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80" windowHeight="1110" tabRatio="698"/>
  </bookViews>
  <sheets>
    <sheet name="SYNTHESE" sheetId="13" r:id="rId1"/>
    <sheet name="PRESCO PUB" sheetId="1" r:id="rId2"/>
    <sheet name="NIVEAU I PUB" sheetId="3" r:id="rId3"/>
    <sheet name="NIVEAU II PUB" sheetId="23" r:id="rId4"/>
    <sheet name="NIVEAU III PUB" sheetId="9" r:id="rId5"/>
    <sheet name="PRESCO PV" sheetId="2" r:id="rId6"/>
    <sheet name="NIVEAU I PV" sheetId="14" r:id="rId7"/>
    <sheet name="NIV II PV" sheetId="16" r:id="rId8"/>
    <sheet name="NIVEAU III PV" sheetId="10" r:id="rId9"/>
    <sheet name="EFFECTIF PAR AGE NIVEAU I" sheetId="11" r:id="rId10"/>
    <sheet name="EFFECTIF PAR AGE NIVEAU II" sheetId="12" r:id="rId11"/>
    <sheet name="EFFEC PAR AGE NIV III PUB DREN" sheetId="15" r:id="rId12"/>
    <sheet name="INDICATEURS" sheetId="28" r:id="rId13"/>
  </sheets>
  <externalReferences>
    <externalReference r:id="rId14"/>
  </externalReferences>
  <definedNames>
    <definedName name="_xlnm._FilterDatabase" localSheetId="4" hidden="1">'NIVEAU III PUB'!$A$32:$DC$66</definedName>
    <definedName name="_xlnm._FilterDatabase" localSheetId="1" hidden="1">'PRESCO PUB'!$A$32:$AN$132</definedName>
    <definedName name="_xlnm.Print_Area" localSheetId="11">'EFFEC PAR AGE NIV III PUB DREN'!$A$1:$U$51</definedName>
    <definedName name="_xlnm.Print_Area" localSheetId="12">INDICATEURS!$A$1:$AD$180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" i="13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7"/>
  <c r="H7" i="14"/>
  <c r="Q8" i="13" l="1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7"/>
  <c r="AB180" i="23"/>
  <c r="AB179"/>
  <c r="AB178"/>
  <c r="AB177"/>
  <c r="AB176"/>
  <c r="AB175"/>
  <c r="AB173"/>
  <c r="AB172"/>
  <c r="AB171"/>
  <c r="AB170"/>
  <c r="AB169"/>
  <c r="AB168"/>
  <c r="AB167"/>
  <c r="AB165"/>
  <c r="AB164"/>
  <c r="AB163"/>
  <c r="AB162"/>
  <c r="AB161"/>
  <c r="AB160"/>
  <c r="AB159"/>
  <c r="AB157"/>
  <c r="AB156"/>
  <c r="AB155"/>
  <c r="AB154"/>
  <c r="AB152"/>
  <c r="AB151"/>
  <c r="AB150"/>
  <c r="AB149"/>
  <c r="AB148"/>
  <c r="AB142"/>
  <c r="K142"/>
  <c r="AB141"/>
  <c r="K141"/>
  <c r="AB140"/>
  <c r="K140"/>
  <c r="AB139"/>
  <c r="K139"/>
  <c r="AB138"/>
  <c r="K138"/>
  <c r="AB136"/>
  <c r="AB135"/>
  <c r="AB134"/>
  <c r="AB132"/>
  <c r="AB131"/>
  <c r="AB130"/>
  <c r="AB128"/>
  <c r="AB127"/>
  <c r="AB126"/>
  <c r="AB125"/>
  <c r="AB124"/>
  <c r="AB123"/>
  <c r="AB122"/>
  <c r="AB120"/>
  <c r="AB119"/>
  <c r="AB118"/>
  <c r="AB117"/>
  <c r="AB116"/>
  <c r="AB115"/>
  <c r="AB114"/>
  <c r="K114"/>
  <c r="AB113"/>
  <c r="K113"/>
  <c r="AB111"/>
  <c r="AB110"/>
  <c r="AB109"/>
  <c r="AB108"/>
  <c r="AB107"/>
  <c r="AB106"/>
  <c r="AB100"/>
  <c r="AB99"/>
  <c r="AB98"/>
  <c r="AB96"/>
  <c r="AB95"/>
  <c r="AB94"/>
  <c r="AB93"/>
  <c r="AB92"/>
  <c r="AB91"/>
  <c r="AB90"/>
  <c r="AB88"/>
  <c r="AB87"/>
  <c r="AB86"/>
  <c r="AB85"/>
  <c r="AB84"/>
  <c r="AB82"/>
  <c r="AB81"/>
  <c r="AB80"/>
  <c r="AB79"/>
  <c r="AB78"/>
  <c r="AB77"/>
  <c r="AB76"/>
  <c r="AB75"/>
  <c r="AB74"/>
  <c r="AB72"/>
  <c r="AB71"/>
  <c r="AB70"/>
  <c r="AB64"/>
  <c r="AB63"/>
  <c r="AB62"/>
  <c r="AB61"/>
  <c r="AB59"/>
  <c r="AB58"/>
  <c r="AB57"/>
  <c r="AB56"/>
  <c r="AB55"/>
  <c r="AB54"/>
  <c r="AB52"/>
  <c r="AB51"/>
  <c r="AB50"/>
  <c r="AB49"/>
  <c r="AB48"/>
  <c r="AB47"/>
  <c r="AB46"/>
  <c r="AB45"/>
  <c r="AB43"/>
  <c r="AB42"/>
  <c r="AB41"/>
  <c r="AB40"/>
  <c r="AB38"/>
  <c r="K38"/>
  <c r="J38"/>
  <c r="AB37"/>
  <c r="K37"/>
  <c r="J37"/>
  <c r="AB36"/>
  <c r="K36"/>
  <c r="J36"/>
  <c r="AB35"/>
  <c r="K35"/>
  <c r="J35"/>
  <c r="AB34"/>
  <c r="K34"/>
  <c r="J34"/>
  <c r="BZ28"/>
  <c r="BY28"/>
  <c r="BX28"/>
  <c r="BW28"/>
  <c r="BV28"/>
  <c r="BU28"/>
  <c r="BT28"/>
  <c r="BS28"/>
  <c r="BQ28"/>
  <c r="BP28"/>
  <c r="BO28"/>
  <c r="BN28"/>
  <c r="BM28"/>
  <c r="BL28"/>
  <c r="BK28"/>
  <c r="BJ28"/>
  <c r="BI28"/>
  <c r="BH28"/>
  <c r="BE28"/>
  <c r="BD28"/>
  <c r="BC28"/>
  <c r="BB28"/>
  <c r="BA28"/>
  <c r="AZ28"/>
  <c r="AY28"/>
  <c r="AX28"/>
  <c r="AW28"/>
  <c r="AV28"/>
  <c r="AU28"/>
  <c r="AT28"/>
  <c r="AR28"/>
  <c r="AQ28"/>
  <c r="AP28"/>
  <c r="AO28"/>
  <c r="AN28"/>
  <c r="AM28"/>
  <c r="AL28"/>
  <c r="AK28"/>
  <c r="AJ28"/>
  <c r="AG28"/>
  <c r="AF28"/>
  <c r="AE28"/>
  <c r="AD28"/>
  <c r="AC28"/>
  <c r="AA28"/>
  <c r="Z28"/>
  <c r="Y28"/>
  <c r="X28"/>
  <c r="V28"/>
  <c r="U28"/>
  <c r="T28"/>
  <c r="S28"/>
  <c r="R28"/>
  <c r="Q28"/>
  <c r="P28"/>
  <c r="O28"/>
  <c r="N28"/>
  <c r="M28"/>
  <c r="I28"/>
  <c r="H28"/>
  <c r="G28"/>
  <c r="F28"/>
  <c r="E28"/>
  <c r="D28"/>
  <c r="C28"/>
  <c r="B28"/>
  <c r="AB27"/>
  <c r="K27"/>
  <c r="J27"/>
  <c r="AB26"/>
  <c r="K26"/>
  <c r="J26"/>
  <c r="AB25"/>
  <c r="K25"/>
  <c r="J25"/>
  <c r="AB24"/>
  <c r="K24"/>
  <c r="J24"/>
  <c r="AB23"/>
  <c r="K23"/>
  <c r="J23"/>
  <c r="AB22"/>
  <c r="K22"/>
  <c r="J22"/>
  <c r="AB21"/>
  <c r="K21"/>
  <c r="J21"/>
  <c r="AB20"/>
  <c r="K20"/>
  <c r="J20"/>
  <c r="AB19"/>
  <c r="K19"/>
  <c r="J19"/>
  <c r="AB18"/>
  <c r="K18"/>
  <c r="J18"/>
  <c r="AB17"/>
  <c r="K17"/>
  <c r="J17"/>
  <c r="AB16"/>
  <c r="K16"/>
  <c r="J16"/>
  <c r="AB15"/>
  <c r="K15"/>
  <c r="J15"/>
  <c r="AB14"/>
  <c r="K14"/>
  <c r="J14"/>
  <c r="AB13"/>
  <c r="K13"/>
  <c r="J13"/>
  <c r="AB12"/>
  <c r="K12"/>
  <c r="J12"/>
  <c r="AB11"/>
  <c r="K11"/>
  <c r="J11"/>
  <c r="AB10"/>
  <c r="K10"/>
  <c r="J10"/>
  <c r="AB9"/>
  <c r="K9"/>
  <c r="J9"/>
  <c r="AB8"/>
  <c r="K8"/>
  <c r="J8"/>
  <c r="AB7"/>
  <c r="K7"/>
  <c r="J7"/>
  <c r="AB6"/>
  <c r="K6"/>
  <c r="J6"/>
  <c r="J28" l="1"/>
  <c r="AB28"/>
  <c r="K28"/>
  <c r="AE29" i="3"/>
  <c r="X8" i="13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7"/>
  <c r="AE183" i="14" l="1"/>
  <c r="AF183"/>
  <c r="V183"/>
  <c r="W183"/>
  <c r="X183"/>
  <c r="Y183"/>
  <c r="Z183"/>
  <c r="AA183"/>
  <c r="AB183"/>
  <c r="AC183"/>
  <c r="AD183"/>
  <c r="U183"/>
  <c r="V28"/>
  <c r="W28"/>
  <c r="X28"/>
  <c r="Y28"/>
  <c r="Z28"/>
  <c r="AA28"/>
  <c r="AB28"/>
  <c r="AC28"/>
  <c r="AD28"/>
  <c r="AE28"/>
  <c r="AF28"/>
  <c r="U28"/>
  <c r="U186"/>
  <c r="U184"/>
  <c r="U185"/>
  <c r="V186"/>
  <c r="W186"/>
  <c r="X186"/>
  <c r="Y186"/>
  <c r="Z186"/>
  <c r="AA186"/>
  <c r="AB186"/>
  <c r="AC186"/>
  <c r="AD186"/>
  <c r="AE186"/>
  <c r="AF186"/>
  <c r="V185"/>
  <c r="W185"/>
  <c r="X185"/>
  <c r="Y185"/>
  <c r="Z185"/>
  <c r="AA185"/>
  <c r="AB185"/>
  <c r="AC185"/>
  <c r="AD185"/>
  <c r="AE185"/>
  <c r="AF185"/>
  <c r="V184"/>
  <c r="W184"/>
  <c r="X184"/>
  <c r="Y184"/>
  <c r="Z184"/>
  <c r="AA184"/>
  <c r="AB184"/>
  <c r="AC184"/>
  <c r="AD184"/>
  <c r="AE184"/>
  <c r="AF184"/>
  <c r="AE187" l="1"/>
  <c r="AC187"/>
  <c r="AA187"/>
  <c r="Y187"/>
  <c r="W187"/>
  <c r="U187"/>
  <c r="AF187"/>
  <c r="AD187"/>
  <c r="AB187"/>
  <c r="Z187"/>
  <c r="X187"/>
  <c r="V187"/>
  <c r="AP163" i="10" l="1"/>
  <c r="AO163"/>
  <c r="AP162"/>
  <c r="AO162"/>
  <c r="AP161"/>
  <c r="AO161"/>
  <c r="AP160"/>
  <c r="AO160"/>
  <c r="AP159"/>
  <c r="AO159"/>
  <c r="AP158"/>
  <c r="AO158"/>
  <c r="AP156"/>
  <c r="AO156"/>
  <c r="AP155"/>
  <c r="AO155"/>
  <c r="AP154"/>
  <c r="AO154"/>
  <c r="AP153"/>
  <c r="AO153"/>
  <c r="AP152"/>
  <c r="AO152"/>
  <c r="AP151"/>
  <c r="AO151"/>
  <c r="AP150"/>
  <c r="AO150"/>
  <c r="AP148"/>
  <c r="AO148"/>
  <c r="AP147"/>
  <c r="AO147"/>
  <c r="AP146"/>
  <c r="AO146"/>
  <c r="AP145"/>
  <c r="AO145"/>
  <c r="AP144"/>
  <c r="AO144"/>
  <c r="AP143"/>
  <c r="AO143"/>
  <c r="AP142"/>
  <c r="AO142"/>
  <c r="AP140"/>
  <c r="AO140"/>
  <c r="AP139"/>
  <c r="AO139"/>
  <c r="AP138"/>
  <c r="AO138"/>
  <c r="AP137"/>
  <c r="AO137"/>
  <c r="AP135"/>
  <c r="AO135"/>
  <c r="AP134"/>
  <c r="AO134"/>
  <c r="AP133"/>
  <c r="AO133"/>
  <c r="AP132"/>
  <c r="AO132"/>
  <c r="AP131"/>
  <c r="AO131"/>
  <c r="AP96"/>
  <c r="AO96"/>
  <c r="AP95"/>
  <c r="AO95"/>
  <c r="AP94"/>
  <c r="AO94"/>
  <c r="AP93"/>
  <c r="AO93"/>
  <c r="AP92"/>
  <c r="AO92"/>
  <c r="AP91"/>
  <c r="AO91"/>
  <c r="AP89"/>
  <c r="AO89"/>
  <c r="AP88"/>
  <c r="AO88"/>
  <c r="AP86"/>
  <c r="AO86"/>
  <c r="AP85"/>
  <c r="AO85"/>
  <c r="AP84"/>
  <c r="AO84"/>
  <c r="AP83"/>
  <c r="AO83"/>
  <c r="AP82"/>
  <c r="AO82"/>
  <c r="AP81"/>
  <c r="AO81"/>
  <c r="AP79"/>
  <c r="AO79"/>
  <c r="AP78"/>
  <c r="AO78"/>
  <c r="AP76"/>
  <c r="AO76"/>
  <c r="AP75"/>
  <c r="AO75"/>
  <c r="AP74"/>
  <c r="AO74"/>
  <c r="AP73"/>
  <c r="AO73"/>
  <c r="AP72"/>
  <c r="AO72"/>
  <c r="AP71"/>
  <c r="AO71"/>
  <c r="AP69"/>
  <c r="AO69"/>
  <c r="AP68"/>
  <c r="AO68"/>
  <c r="AP67"/>
  <c r="AO67"/>
  <c r="AP61"/>
  <c r="AO61"/>
  <c r="AP60"/>
  <c r="AO60"/>
  <c r="AP58"/>
  <c r="AO58"/>
  <c r="AP57"/>
  <c r="AO57"/>
  <c r="AP56"/>
  <c r="AO56"/>
  <c r="AP55"/>
  <c r="AO55"/>
  <c r="AP54"/>
  <c r="AO54"/>
  <c r="AP53"/>
  <c r="AO53"/>
  <c r="AP51"/>
  <c r="AO51"/>
  <c r="AP50"/>
  <c r="AO50"/>
  <c r="AP49"/>
  <c r="AO49"/>
  <c r="AP48"/>
  <c r="AO48"/>
  <c r="AP47"/>
  <c r="AO47"/>
  <c r="AP46"/>
  <c r="AO46"/>
  <c r="AP45"/>
  <c r="AO45"/>
  <c r="AP44"/>
  <c r="AO44"/>
  <c r="AP42"/>
  <c r="AO42"/>
  <c r="AP41"/>
  <c r="AO41"/>
  <c r="AP40"/>
  <c r="AO40"/>
  <c r="AP39"/>
  <c r="AO39"/>
  <c r="AP37"/>
  <c r="AO37"/>
  <c r="AP36"/>
  <c r="AO36"/>
  <c r="AP35"/>
  <c r="AO35"/>
  <c r="AP34"/>
  <c r="AO34"/>
  <c r="AP28"/>
  <c r="AO28"/>
  <c r="AP27"/>
  <c r="AO27"/>
  <c r="AP26"/>
  <c r="AO26"/>
  <c r="AP25"/>
  <c r="AO25"/>
  <c r="AP24"/>
  <c r="AO24"/>
  <c r="AP23"/>
  <c r="AO23"/>
  <c r="AP22"/>
  <c r="AO22"/>
  <c r="AP21"/>
  <c r="AO21"/>
  <c r="AP20"/>
  <c r="AO20"/>
  <c r="AP19"/>
  <c r="AO19"/>
  <c r="AP18"/>
  <c r="AO18"/>
  <c r="AP17"/>
  <c r="AO17"/>
  <c r="AP16"/>
  <c r="AO16"/>
  <c r="AP15"/>
  <c r="AO15"/>
  <c r="AP14"/>
  <c r="AO14"/>
  <c r="AP13"/>
  <c r="AO13"/>
  <c r="AP12"/>
  <c r="AO12"/>
  <c r="AP11"/>
  <c r="AO11"/>
  <c r="AP10"/>
  <c r="AO10"/>
  <c r="AP9"/>
  <c r="AO9"/>
  <c r="AP8"/>
  <c r="AO8"/>
  <c r="AP7"/>
  <c r="AO7"/>
  <c r="AP6"/>
  <c r="AO6"/>
  <c r="AE150" i="3" l="1"/>
  <c r="AF150"/>
  <c r="AE151"/>
  <c r="AF151"/>
  <c r="AE152"/>
  <c r="AF152"/>
  <c r="AE153"/>
  <c r="AF153"/>
  <c r="AE155"/>
  <c r="AF155"/>
  <c r="AE156"/>
  <c r="AF156"/>
  <c r="AE157"/>
  <c r="AF157"/>
  <c r="AE158"/>
  <c r="AF158"/>
  <c r="AE160"/>
  <c r="AF160"/>
  <c r="AE161"/>
  <c r="AF161"/>
  <c r="AE162"/>
  <c r="AF162"/>
  <c r="AE163"/>
  <c r="AF163"/>
  <c r="AE164"/>
  <c r="AF164"/>
  <c r="AE165"/>
  <c r="AF165"/>
  <c r="AE166"/>
  <c r="AF166"/>
  <c r="AE168"/>
  <c r="AF168"/>
  <c r="AE169"/>
  <c r="AF169"/>
  <c r="AE170"/>
  <c r="AF170"/>
  <c r="AE171"/>
  <c r="AF171"/>
  <c r="AE172"/>
  <c r="AF172"/>
  <c r="AE173"/>
  <c r="AF173"/>
  <c r="AE174"/>
  <c r="AF174"/>
  <c r="AE176"/>
  <c r="AF176"/>
  <c r="AE177"/>
  <c r="AF177"/>
  <c r="AE178"/>
  <c r="AF178"/>
  <c r="AE179"/>
  <c r="AF179"/>
  <c r="AE180"/>
  <c r="AF180"/>
  <c r="AE181"/>
  <c r="AF181"/>
  <c r="AF149"/>
  <c r="AE149"/>
  <c r="AE108"/>
  <c r="AF108"/>
  <c r="AE109"/>
  <c r="AF109"/>
  <c r="AE110"/>
  <c r="AF110"/>
  <c r="AE111"/>
  <c r="AF111"/>
  <c r="AE112"/>
  <c r="AF112"/>
  <c r="AE114"/>
  <c r="AF114"/>
  <c r="AE115"/>
  <c r="AF115"/>
  <c r="AE117"/>
  <c r="AF117"/>
  <c r="AE118"/>
  <c r="AF118"/>
  <c r="AE119"/>
  <c r="AF119"/>
  <c r="AE120"/>
  <c r="AF120"/>
  <c r="AE121"/>
  <c r="AF121"/>
  <c r="AE123"/>
  <c r="AF123"/>
  <c r="AE124"/>
  <c r="AF124"/>
  <c r="AE125"/>
  <c r="AF125"/>
  <c r="AE126"/>
  <c r="AF126"/>
  <c r="AE127"/>
  <c r="AF127"/>
  <c r="AE128"/>
  <c r="AF128"/>
  <c r="AE129"/>
  <c r="AF129"/>
  <c r="AE131"/>
  <c r="AF131"/>
  <c r="AE132"/>
  <c r="AF132"/>
  <c r="AE133"/>
  <c r="AF133"/>
  <c r="AE135"/>
  <c r="AF135"/>
  <c r="AE136"/>
  <c r="AF136"/>
  <c r="AE137"/>
  <c r="AF137"/>
  <c r="AE139"/>
  <c r="AF139"/>
  <c r="AE140"/>
  <c r="AF140"/>
  <c r="AE141"/>
  <c r="AF141"/>
  <c r="AE142"/>
  <c r="AF142"/>
  <c r="AE143"/>
  <c r="AF143"/>
  <c r="AE107"/>
  <c r="AF107"/>
  <c r="AE72"/>
  <c r="AF72"/>
  <c r="AE73"/>
  <c r="AF73"/>
  <c r="AE75"/>
  <c r="AF75"/>
  <c r="AE76"/>
  <c r="AF76"/>
  <c r="AE77"/>
  <c r="AF77"/>
  <c r="AE78"/>
  <c r="AF78"/>
  <c r="AE79"/>
  <c r="AF79"/>
  <c r="AE80"/>
  <c r="AF80"/>
  <c r="AE81"/>
  <c r="AF81"/>
  <c r="AE82"/>
  <c r="AF82"/>
  <c r="AE83"/>
  <c r="AF83"/>
  <c r="AE85"/>
  <c r="AF85"/>
  <c r="AE86"/>
  <c r="AF86"/>
  <c r="AE87"/>
  <c r="AF87"/>
  <c r="AE88"/>
  <c r="AF88"/>
  <c r="AE89"/>
  <c r="AF89"/>
  <c r="AE91"/>
  <c r="AF91"/>
  <c r="AE92"/>
  <c r="AF92"/>
  <c r="AE93"/>
  <c r="AF93"/>
  <c r="AE94"/>
  <c r="AF94"/>
  <c r="AE95"/>
  <c r="AF95"/>
  <c r="AE96"/>
  <c r="AF96"/>
  <c r="AE97"/>
  <c r="AF97"/>
  <c r="AE99"/>
  <c r="AF99"/>
  <c r="AE100"/>
  <c r="AF100"/>
  <c r="AE101"/>
  <c r="AF101"/>
  <c r="AF71"/>
  <c r="AE71"/>
  <c r="AE36"/>
  <c r="AF36"/>
  <c r="AE37"/>
  <c r="AF37"/>
  <c r="AE38"/>
  <c r="AF38"/>
  <c r="AE39"/>
  <c r="AF39"/>
  <c r="AE41"/>
  <c r="AF41"/>
  <c r="AE42"/>
  <c r="AF42"/>
  <c r="AE43"/>
  <c r="AF43"/>
  <c r="AE44"/>
  <c r="AF44"/>
  <c r="AE46"/>
  <c r="AF46"/>
  <c r="AE47"/>
  <c r="AF47"/>
  <c r="AE48"/>
  <c r="AF48"/>
  <c r="AE49"/>
  <c r="AF49"/>
  <c r="AE50"/>
  <c r="AF50"/>
  <c r="AE51"/>
  <c r="AF51"/>
  <c r="AE52"/>
  <c r="AF52"/>
  <c r="AE53"/>
  <c r="AF53"/>
  <c r="AE55"/>
  <c r="AF55"/>
  <c r="AE56"/>
  <c r="AF56"/>
  <c r="AE57"/>
  <c r="AF57"/>
  <c r="AE58"/>
  <c r="AF58"/>
  <c r="AE59"/>
  <c r="AF59"/>
  <c r="AE60"/>
  <c r="AF60"/>
  <c r="AE62"/>
  <c r="AF62"/>
  <c r="AE63"/>
  <c r="AF63"/>
  <c r="AE64"/>
  <c r="AF64"/>
  <c r="AE65"/>
  <c r="AF65"/>
  <c r="AF35"/>
  <c r="AE35"/>
  <c r="AE8"/>
  <c r="AF8"/>
  <c r="AE9"/>
  <c r="AF9"/>
  <c r="AE10"/>
  <c r="AF10"/>
  <c r="AE11"/>
  <c r="AF11"/>
  <c r="AE12"/>
  <c r="AF12"/>
  <c r="AE13"/>
  <c r="AF13"/>
  <c r="AE14"/>
  <c r="AF14"/>
  <c r="AE15"/>
  <c r="AF15"/>
  <c r="AE16"/>
  <c r="AF16"/>
  <c r="AE17"/>
  <c r="AF17"/>
  <c r="AE18"/>
  <c r="AF18"/>
  <c r="AE19"/>
  <c r="AF19"/>
  <c r="AE20"/>
  <c r="AF20"/>
  <c r="AE21"/>
  <c r="AF21"/>
  <c r="AE22"/>
  <c r="AF22"/>
  <c r="AE23"/>
  <c r="AF23"/>
  <c r="AE24"/>
  <c r="AF24"/>
  <c r="AE25"/>
  <c r="AF25"/>
  <c r="AE26"/>
  <c r="AF26"/>
  <c r="AE27"/>
  <c r="AF27"/>
  <c r="AE28"/>
  <c r="AF28"/>
  <c r="AF29"/>
  <c r="AF7"/>
  <c r="AE7"/>
  <c r="AV65" l="1"/>
  <c r="CG28" i="14"/>
  <c r="CH28"/>
  <c r="CI28"/>
  <c r="CJ28"/>
  <c r="CK28"/>
  <c r="CL28"/>
  <c r="CM28"/>
  <c r="CN28"/>
  <c r="CO28"/>
  <c r="CP28"/>
  <c r="CQ28"/>
  <c r="AV123" i="3"/>
  <c r="AV121"/>
  <c r="AV81"/>
  <c r="AV35"/>
  <c r="AV36"/>
  <c r="AV37"/>
  <c r="AV38"/>
  <c r="AV39"/>
  <c r="AV40"/>
  <c r="AV41"/>
  <c r="AV42"/>
  <c r="AV43"/>
  <c r="AV44"/>
  <c r="AV45"/>
  <c r="AV46"/>
  <c r="AV47"/>
  <c r="AV48"/>
  <c r="AV49"/>
  <c r="AV50"/>
  <c r="AV51"/>
  <c r="AV52"/>
  <c r="AV53"/>
  <c r="AV54"/>
  <c r="AV55"/>
  <c r="AV56"/>
  <c r="AV57"/>
  <c r="AV58"/>
  <c r="AV59"/>
  <c r="AV60"/>
  <c r="AV61"/>
  <c r="AV62"/>
  <c r="AV63"/>
  <c r="AV64"/>
  <c r="AV34"/>
  <c r="AV8"/>
  <c r="AV9"/>
  <c r="AV10"/>
  <c r="AV11"/>
  <c r="AV12"/>
  <c r="AV13"/>
  <c r="AV14"/>
  <c r="AV15"/>
  <c r="AV16"/>
  <c r="AV17"/>
  <c r="AV18"/>
  <c r="AV19"/>
  <c r="AV20"/>
  <c r="AV21"/>
  <c r="AV22"/>
  <c r="AV23"/>
  <c r="AV24"/>
  <c r="AV25"/>
  <c r="AV26"/>
  <c r="AV27"/>
  <c r="AV28"/>
  <c r="AV7"/>
  <c r="C16" i="12" l="1"/>
  <c r="D16"/>
  <c r="E16"/>
  <c r="F16"/>
  <c r="G16"/>
  <c r="H16"/>
  <c r="I16"/>
  <c r="J16"/>
  <c r="B16"/>
  <c r="K15"/>
  <c r="K14"/>
  <c r="K46" s="1"/>
  <c r="K13"/>
  <c r="K45" s="1"/>
  <c r="K12"/>
  <c r="K44" s="1"/>
  <c r="K11"/>
  <c r="K10"/>
  <c r="K42" s="1"/>
  <c r="K9"/>
  <c r="K41" s="1"/>
  <c r="K8"/>
  <c r="K40" s="1"/>
  <c r="K7"/>
  <c r="K6"/>
  <c r="K38" s="1"/>
  <c r="K5"/>
  <c r="K37" s="1"/>
  <c r="B38"/>
  <c r="C38"/>
  <c r="D38"/>
  <c r="E38"/>
  <c r="F38"/>
  <c r="G38"/>
  <c r="H38"/>
  <c r="I38"/>
  <c r="J38"/>
  <c r="B39"/>
  <c r="C39"/>
  <c r="D39"/>
  <c r="E39"/>
  <c r="F39"/>
  <c r="G39"/>
  <c r="H39"/>
  <c r="I39"/>
  <c r="J39"/>
  <c r="K39"/>
  <c r="B40"/>
  <c r="C40"/>
  <c r="D40"/>
  <c r="E40"/>
  <c r="F40"/>
  <c r="G40"/>
  <c r="H40"/>
  <c r="I40"/>
  <c r="J40"/>
  <c r="B41"/>
  <c r="C41"/>
  <c r="D41"/>
  <c r="E41"/>
  <c r="F41"/>
  <c r="G41"/>
  <c r="H41"/>
  <c r="I41"/>
  <c r="J41"/>
  <c r="B42"/>
  <c r="C42"/>
  <c r="D42"/>
  <c r="E42"/>
  <c r="F42"/>
  <c r="G42"/>
  <c r="H42"/>
  <c r="I42"/>
  <c r="J42"/>
  <c r="B43"/>
  <c r="C43"/>
  <c r="D43"/>
  <c r="E43"/>
  <c r="F43"/>
  <c r="G43"/>
  <c r="H43"/>
  <c r="I43"/>
  <c r="J43"/>
  <c r="K43"/>
  <c r="B44"/>
  <c r="C44"/>
  <c r="D44"/>
  <c r="E44"/>
  <c r="F44"/>
  <c r="G44"/>
  <c r="H44"/>
  <c r="I44"/>
  <c r="J44"/>
  <c r="B45"/>
  <c r="C45"/>
  <c r="D45"/>
  <c r="E45"/>
  <c r="F45"/>
  <c r="G45"/>
  <c r="H45"/>
  <c r="I45"/>
  <c r="J45"/>
  <c r="B46"/>
  <c r="C46"/>
  <c r="D46"/>
  <c r="E46"/>
  <c r="F46"/>
  <c r="G46"/>
  <c r="H46"/>
  <c r="I46"/>
  <c r="J46"/>
  <c r="B47"/>
  <c r="C47"/>
  <c r="D47"/>
  <c r="E47"/>
  <c r="F47"/>
  <c r="G47"/>
  <c r="H47"/>
  <c r="I47"/>
  <c r="J47"/>
  <c r="K47"/>
  <c r="C37"/>
  <c r="D37"/>
  <c r="E37"/>
  <c r="F37"/>
  <c r="G37"/>
  <c r="H37"/>
  <c r="I37"/>
  <c r="J37"/>
  <c r="B37"/>
  <c r="AC28" i="13"/>
  <c r="AB28"/>
  <c r="AA28"/>
  <c r="Z28"/>
  <c r="Y28"/>
  <c r="W28"/>
  <c r="AC27"/>
  <c r="AB27"/>
  <c r="AA27"/>
  <c r="Z27"/>
  <c r="Y27"/>
  <c r="W27"/>
  <c r="AC26"/>
  <c r="AB26"/>
  <c r="AA26"/>
  <c r="Z26"/>
  <c r="Y26"/>
  <c r="W26"/>
  <c r="AC25"/>
  <c r="AB25"/>
  <c r="AA25"/>
  <c r="Z25"/>
  <c r="Y25"/>
  <c r="W25"/>
  <c r="AC24"/>
  <c r="AB24"/>
  <c r="AA24"/>
  <c r="Z24"/>
  <c r="Y24"/>
  <c r="W24"/>
  <c r="AC23"/>
  <c r="AB23"/>
  <c r="AA23"/>
  <c r="Z23"/>
  <c r="Y23"/>
  <c r="W23"/>
  <c r="AC22"/>
  <c r="AB22"/>
  <c r="AA22"/>
  <c r="Z22"/>
  <c r="Y22"/>
  <c r="W22"/>
  <c r="AC21"/>
  <c r="AB21"/>
  <c r="AA21"/>
  <c r="Z21"/>
  <c r="Y21"/>
  <c r="W21"/>
  <c r="AC20"/>
  <c r="AB20"/>
  <c r="AA20"/>
  <c r="Z20"/>
  <c r="Y20"/>
  <c r="W20"/>
  <c r="AC19"/>
  <c r="AB19"/>
  <c r="AA19"/>
  <c r="Z19"/>
  <c r="Y19"/>
  <c r="W19"/>
  <c r="AC18"/>
  <c r="AB18"/>
  <c r="AA18"/>
  <c r="Z18"/>
  <c r="Y18"/>
  <c r="W18"/>
  <c r="AC17"/>
  <c r="AB17"/>
  <c r="AA17"/>
  <c r="Z17"/>
  <c r="Y17"/>
  <c r="W17"/>
  <c r="AC16"/>
  <c r="AB16"/>
  <c r="AA16"/>
  <c r="Z16"/>
  <c r="Y16"/>
  <c r="W16"/>
  <c r="AC15"/>
  <c r="AB15"/>
  <c r="AA15"/>
  <c r="Z15"/>
  <c r="Y15"/>
  <c r="W15"/>
  <c r="AC14"/>
  <c r="AB14"/>
  <c r="AA14"/>
  <c r="Z14"/>
  <c r="Y14"/>
  <c r="W14"/>
  <c r="AC13"/>
  <c r="AB13"/>
  <c r="AA13"/>
  <c r="Z13"/>
  <c r="Y13"/>
  <c r="W13"/>
  <c r="AC12"/>
  <c r="AB12"/>
  <c r="AA12"/>
  <c r="Z12"/>
  <c r="Y12"/>
  <c r="W12"/>
  <c r="AC11"/>
  <c r="AB11"/>
  <c r="AA11"/>
  <c r="Z11"/>
  <c r="Y11"/>
  <c r="W11"/>
  <c r="AC10"/>
  <c r="AB10"/>
  <c r="AA10"/>
  <c r="Z10"/>
  <c r="Y10"/>
  <c r="W10"/>
  <c r="AC9"/>
  <c r="AB9"/>
  <c r="AA9"/>
  <c r="Z9"/>
  <c r="Y9"/>
  <c r="W9"/>
  <c r="AC8"/>
  <c r="AB8"/>
  <c r="AA8"/>
  <c r="Z8"/>
  <c r="Y8"/>
  <c r="W8"/>
  <c r="AC7"/>
  <c r="AB7"/>
  <c r="AA7"/>
  <c r="Z7"/>
  <c r="Y7"/>
  <c r="W7"/>
  <c r="U50" i="15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B50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B49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B48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B47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B46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B45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B44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42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U34"/>
  <c r="U51" s="1"/>
  <c r="T34"/>
  <c r="T51" s="1"/>
  <c r="S34"/>
  <c r="S51" s="1"/>
  <c r="R34"/>
  <c r="R51" s="1"/>
  <c r="Q34"/>
  <c r="Q51" s="1"/>
  <c r="P34"/>
  <c r="P51" s="1"/>
  <c r="O34"/>
  <c r="O51" s="1"/>
  <c r="N34"/>
  <c r="N51" s="1"/>
  <c r="M34"/>
  <c r="M51" s="1"/>
  <c r="L34"/>
  <c r="L51" s="1"/>
  <c r="K34"/>
  <c r="K51" s="1"/>
  <c r="J34"/>
  <c r="J51" s="1"/>
  <c r="I34"/>
  <c r="I51" s="1"/>
  <c r="H34"/>
  <c r="H51" s="1"/>
  <c r="G34"/>
  <c r="G51" s="1"/>
  <c r="F34"/>
  <c r="F51" s="1"/>
  <c r="E34"/>
  <c r="E51" s="1"/>
  <c r="D34"/>
  <c r="D51" s="1"/>
  <c r="C34"/>
  <c r="C51" s="1"/>
  <c r="B34"/>
  <c r="B51" s="1"/>
  <c r="I48" i="12" l="1"/>
  <c r="G48"/>
  <c r="E48"/>
  <c r="C48"/>
  <c r="K16"/>
  <c r="K48"/>
  <c r="B48"/>
  <c r="J48"/>
  <c r="H48"/>
  <c r="F48"/>
  <c r="D48"/>
  <c r="W29" i="13"/>
  <c r="Y29"/>
  <c r="AA29"/>
  <c r="AC29"/>
  <c r="X29"/>
  <c r="Z29"/>
  <c r="AB29"/>
  <c r="B51" i="11" l="1"/>
  <c r="Q29" i="13" l="1"/>
  <c r="R29"/>
  <c r="S29"/>
  <c r="T29"/>
  <c r="U29"/>
  <c r="V29"/>
  <c r="P29"/>
  <c r="N40" i="11" l="1"/>
  <c r="O40"/>
  <c r="P40"/>
  <c r="Q40"/>
  <c r="N41"/>
  <c r="O41"/>
  <c r="P41"/>
  <c r="Q41"/>
  <c r="N42"/>
  <c r="O42"/>
  <c r="P42"/>
  <c r="Q42"/>
  <c r="N43"/>
  <c r="O43"/>
  <c r="P43"/>
  <c r="Q43"/>
  <c r="N44"/>
  <c r="O44"/>
  <c r="P44"/>
  <c r="Q44"/>
  <c r="N45"/>
  <c r="O45"/>
  <c r="P45"/>
  <c r="Q45"/>
  <c r="N46"/>
  <c r="O46"/>
  <c r="P46"/>
  <c r="Q46"/>
  <c r="N47"/>
  <c r="O47"/>
  <c r="P47"/>
  <c r="Q47"/>
  <c r="N48"/>
  <c r="O48"/>
  <c r="P48"/>
  <c r="Q48"/>
  <c r="N49"/>
  <c r="O49"/>
  <c r="P49"/>
  <c r="Q49"/>
  <c r="N50"/>
  <c r="O50"/>
  <c r="P50"/>
  <c r="Q50"/>
  <c r="N51"/>
  <c r="O51"/>
  <c r="P51"/>
  <c r="Q51"/>
  <c r="N39"/>
  <c r="O39"/>
  <c r="P39"/>
  <c r="Q39"/>
  <c r="B40"/>
  <c r="C40"/>
  <c r="D40"/>
  <c r="E40"/>
  <c r="F40"/>
  <c r="G40"/>
  <c r="H40"/>
  <c r="I40"/>
  <c r="J40"/>
  <c r="K40"/>
  <c r="B41"/>
  <c r="C41"/>
  <c r="D41"/>
  <c r="E41"/>
  <c r="F41"/>
  <c r="G41"/>
  <c r="H41"/>
  <c r="I41"/>
  <c r="J41"/>
  <c r="K41"/>
  <c r="B42"/>
  <c r="C42"/>
  <c r="D42"/>
  <c r="E42"/>
  <c r="F42"/>
  <c r="G42"/>
  <c r="H42"/>
  <c r="I42"/>
  <c r="J42"/>
  <c r="K42"/>
  <c r="B43"/>
  <c r="C43"/>
  <c r="D43"/>
  <c r="E43"/>
  <c r="F43"/>
  <c r="G43"/>
  <c r="H43"/>
  <c r="I43"/>
  <c r="J43"/>
  <c r="K43"/>
  <c r="B44"/>
  <c r="C44"/>
  <c r="D44"/>
  <c r="E44"/>
  <c r="F44"/>
  <c r="G44"/>
  <c r="H44"/>
  <c r="I44"/>
  <c r="J44"/>
  <c r="K44"/>
  <c r="B45"/>
  <c r="C45"/>
  <c r="D45"/>
  <c r="E45"/>
  <c r="F45"/>
  <c r="G45"/>
  <c r="H45"/>
  <c r="I45"/>
  <c r="J45"/>
  <c r="K45"/>
  <c r="B46"/>
  <c r="C46"/>
  <c r="D46"/>
  <c r="E46"/>
  <c r="F46"/>
  <c r="G46"/>
  <c r="H46"/>
  <c r="I46"/>
  <c r="J46"/>
  <c r="K46"/>
  <c r="B47"/>
  <c r="C47"/>
  <c r="D47"/>
  <c r="E47"/>
  <c r="F47"/>
  <c r="G47"/>
  <c r="H47"/>
  <c r="I47"/>
  <c r="J47"/>
  <c r="K47"/>
  <c r="B48"/>
  <c r="C48"/>
  <c r="D48"/>
  <c r="E48"/>
  <c r="F48"/>
  <c r="G48"/>
  <c r="H48"/>
  <c r="I48"/>
  <c r="J48"/>
  <c r="K48"/>
  <c r="B49"/>
  <c r="C49"/>
  <c r="D49"/>
  <c r="E49"/>
  <c r="F49"/>
  <c r="G49"/>
  <c r="H49"/>
  <c r="I49"/>
  <c r="J49"/>
  <c r="K49"/>
  <c r="B50"/>
  <c r="C50"/>
  <c r="D50"/>
  <c r="E50"/>
  <c r="F50"/>
  <c r="G50"/>
  <c r="H50"/>
  <c r="I50"/>
  <c r="J50"/>
  <c r="K50"/>
  <c r="C51"/>
  <c r="D51"/>
  <c r="E51"/>
  <c r="F51"/>
  <c r="G51"/>
  <c r="H51"/>
  <c r="I51"/>
  <c r="J51"/>
  <c r="K51"/>
  <c r="L51"/>
  <c r="M51"/>
  <c r="C39"/>
  <c r="D39"/>
  <c r="E39"/>
  <c r="F39"/>
  <c r="G39"/>
  <c r="H39"/>
  <c r="I39"/>
  <c r="J39"/>
  <c r="K39"/>
  <c r="B39"/>
  <c r="R6" l="1"/>
  <c r="R40" s="1"/>
  <c r="S6"/>
  <c r="S40" s="1"/>
  <c r="R7"/>
  <c r="R41" s="1"/>
  <c r="S7"/>
  <c r="S41" s="1"/>
  <c r="R8"/>
  <c r="R42" s="1"/>
  <c r="S8"/>
  <c r="S42" s="1"/>
  <c r="R9"/>
  <c r="R43" s="1"/>
  <c r="S9"/>
  <c r="S43" s="1"/>
  <c r="R10"/>
  <c r="R44" s="1"/>
  <c r="S10"/>
  <c r="S44" s="1"/>
  <c r="R11"/>
  <c r="R45" s="1"/>
  <c r="S11"/>
  <c r="S45" s="1"/>
  <c r="R12"/>
  <c r="R46" s="1"/>
  <c r="S12"/>
  <c r="S46" s="1"/>
  <c r="R13"/>
  <c r="R47" s="1"/>
  <c r="S13"/>
  <c r="S47" s="1"/>
  <c r="R14"/>
  <c r="R48" s="1"/>
  <c r="S14"/>
  <c r="S48" s="1"/>
  <c r="R15"/>
  <c r="R49" s="1"/>
  <c r="S15"/>
  <c r="S49" s="1"/>
  <c r="R16"/>
  <c r="R50" s="1"/>
  <c r="S16"/>
  <c r="S50" s="1"/>
  <c r="R17"/>
  <c r="S17"/>
  <c r="S5"/>
  <c r="S39" s="1"/>
  <c r="R5"/>
  <c r="R39" s="1"/>
  <c r="M16"/>
  <c r="M50" s="1"/>
  <c r="L16"/>
  <c r="L50" s="1"/>
  <c r="M15"/>
  <c r="M49" s="1"/>
  <c r="L15"/>
  <c r="L49" s="1"/>
  <c r="M14"/>
  <c r="M48" s="1"/>
  <c r="L14"/>
  <c r="L48" s="1"/>
  <c r="M13"/>
  <c r="M47" s="1"/>
  <c r="L13"/>
  <c r="L47" s="1"/>
  <c r="M12"/>
  <c r="M46" s="1"/>
  <c r="L12"/>
  <c r="L46" s="1"/>
  <c r="M11"/>
  <c r="M45" s="1"/>
  <c r="L11"/>
  <c r="L45" s="1"/>
  <c r="M10"/>
  <c r="M44" s="1"/>
  <c r="L10"/>
  <c r="L44" s="1"/>
  <c r="M9"/>
  <c r="M43" s="1"/>
  <c r="L9"/>
  <c r="L43" s="1"/>
  <c r="M8"/>
  <c r="M42" s="1"/>
  <c r="L8"/>
  <c r="L42" s="1"/>
  <c r="M7"/>
  <c r="M41" s="1"/>
  <c r="L7"/>
  <c r="L41" s="1"/>
  <c r="M6"/>
  <c r="M40" s="1"/>
  <c r="L6"/>
  <c r="L40" s="1"/>
  <c r="M5"/>
  <c r="M39" s="1"/>
  <c r="L5"/>
  <c r="L39" s="1"/>
  <c r="S51" l="1"/>
  <c r="R51"/>
  <c r="Q29" i="3"/>
  <c r="P29"/>
  <c r="BA159" i="10" l="1"/>
  <c r="U159"/>
  <c r="T159"/>
  <c r="BA158"/>
  <c r="U158"/>
  <c r="T158"/>
  <c r="BA120"/>
  <c r="U120"/>
  <c r="T120"/>
  <c r="BA118"/>
  <c r="U118"/>
  <c r="T118"/>
  <c r="BA79"/>
  <c r="U79"/>
  <c r="T79"/>
  <c r="BA78"/>
  <c r="U78"/>
  <c r="T78"/>
  <c r="BA61"/>
  <c r="U61"/>
  <c r="T61"/>
  <c r="BA60"/>
  <c r="U60"/>
  <c r="T60"/>
  <c r="BA58"/>
  <c r="U58"/>
  <c r="T58"/>
  <c r="BA57"/>
  <c r="U57"/>
  <c r="T57"/>
  <c r="BA56"/>
  <c r="U56"/>
  <c r="T56"/>
  <c r="BA55"/>
  <c r="U55"/>
  <c r="T55"/>
  <c r="BA54"/>
  <c r="U54"/>
  <c r="T54"/>
  <c r="BA53"/>
  <c r="U53"/>
  <c r="T53"/>
  <c r="BA51"/>
  <c r="U51"/>
  <c r="T51"/>
  <c r="BA47"/>
  <c r="U47"/>
  <c r="T47"/>
  <c r="BA46"/>
  <c r="U46"/>
  <c r="T46"/>
  <c r="BA45"/>
  <c r="U45"/>
  <c r="T45"/>
  <c r="BA44"/>
  <c r="U44"/>
  <c r="T44"/>
  <c r="BA42"/>
  <c r="U42"/>
  <c r="T42"/>
  <c r="BA41"/>
  <c r="U41"/>
  <c r="T41"/>
  <c r="BA40"/>
  <c r="U40"/>
  <c r="T40"/>
  <c r="BA39"/>
  <c r="U39"/>
  <c r="T39"/>
  <c r="BA37"/>
  <c r="U37"/>
  <c r="T37"/>
  <c r="BA36"/>
  <c r="U36"/>
  <c r="T36"/>
  <c r="BA35"/>
  <c r="U35"/>
  <c r="T35"/>
  <c r="BA34"/>
  <c r="U34"/>
  <c r="T34"/>
  <c r="BA28"/>
  <c r="U28"/>
  <c r="T28"/>
  <c r="BA27"/>
  <c r="U27"/>
  <c r="T27"/>
  <c r="BA26"/>
  <c r="U26"/>
  <c r="T26"/>
  <c r="BA25"/>
  <c r="U25"/>
  <c r="T25"/>
  <c r="BA24"/>
  <c r="U24"/>
  <c r="T24"/>
  <c r="BA23"/>
  <c r="U23"/>
  <c r="T23"/>
  <c r="BA22"/>
  <c r="U22"/>
  <c r="T22"/>
  <c r="BA21"/>
  <c r="U21"/>
  <c r="T21"/>
  <c r="BA20"/>
  <c r="U20"/>
  <c r="T20"/>
  <c r="BA19"/>
  <c r="U19"/>
  <c r="T19"/>
  <c r="BA18"/>
  <c r="U18"/>
  <c r="T18"/>
  <c r="BA17"/>
  <c r="U17"/>
  <c r="T17"/>
  <c r="BA16"/>
  <c r="U16"/>
  <c r="T16"/>
  <c r="BA15"/>
  <c r="U15"/>
  <c r="T15"/>
  <c r="BA14"/>
  <c r="U14"/>
  <c r="T14"/>
  <c r="BA13"/>
  <c r="U13"/>
  <c r="T13"/>
  <c r="BA12"/>
  <c r="U12"/>
  <c r="T12"/>
  <c r="BA11"/>
  <c r="U11"/>
  <c r="T11"/>
  <c r="BA10"/>
  <c r="U10"/>
  <c r="T10"/>
  <c r="BA9"/>
  <c r="U9"/>
  <c r="T9"/>
  <c r="BA8"/>
  <c r="U8"/>
  <c r="T8"/>
  <c r="BA7"/>
  <c r="U7"/>
  <c r="T7"/>
  <c r="BA6"/>
  <c r="U6"/>
  <c r="T6"/>
  <c r="CF36" i="3" l="1"/>
  <c r="CF37"/>
  <c r="CF38"/>
  <c r="CF39"/>
  <c r="CF41"/>
  <c r="CF42"/>
  <c r="CF43"/>
  <c r="CF44"/>
  <c r="CF46"/>
  <c r="CF47"/>
  <c r="CF48"/>
  <c r="CF49"/>
  <c r="CF50"/>
  <c r="CF51"/>
  <c r="CF52"/>
  <c r="CF53"/>
  <c r="CF55"/>
  <c r="CF56"/>
  <c r="CF57"/>
  <c r="CF58"/>
  <c r="CF59"/>
  <c r="CF60"/>
  <c r="CF62"/>
  <c r="CF63"/>
  <c r="CF64"/>
  <c r="CF65"/>
  <c r="CF71"/>
  <c r="CF72"/>
  <c r="CF73"/>
  <c r="CF75"/>
  <c r="CF76"/>
  <c r="CF77"/>
  <c r="CF78"/>
  <c r="CF79"/>
  <c r="CF80"/>
  <c r="CF81"/>
  <c r="CF82"/>
  <c r="CF83"/>
  <c r="CF85"/>
  <c r="CF86"/>
  <c r="CF87"/>
  <c r="CF88"/>
  <c r="CF89"/>
  <c r="CF91"/>
  <c r="CF92"/>
  <c r="CF93"/>
  <c r="CF94"/>
  <c r="CF95"/>
  <c r="CF96"/>
  <c r="CF97"/>
  <c r="CF99"/>
  <c r="CF100"/>
  <c r="CF101"/>
  <c r="CF107"/>
  <c r="CF108"/>
  <c r="CF109"/>
  <c r="CF110"/>
  <c r="CF111"/>
  <c r="CF112"/>
  <c r="CF114"/>
  <c r="CF115"/>
  <c r="CF117"/>
  <c r="CF118"/>
  <c r="CF119"/>
  <c r="CF120"/>
  <c r="CF121"/>
  <c r="CF123"/>
  <c r="CF124"/>
  <c r="CF125"/>
  <c r="CF126"/>
  <c r="CF127"/>
  <c r="CF128"/>
  <c r="CF129"/>
  <c r="CF131"/>
  <c r="CF132"/>
  <c r="CF133"/>
  <c r="CF135"/>
  <c r="CF136"/>
  <c r="CF137"/>
  <c r="CF139"/>
  <c r="CF140"/>
  <c r="CF141"/>
  <c r="CF142"/>
  <c r="CF143"/>
  <c r="CF149"/>
  <c r="CF150"/>
  <c r="CF151"/>
  <c r="CF152"/>
  <c r="CF153"/>
  <c r="CF155"/>
  <c r="CF156"/>
  <c r="CF157"/>
  <c r="CF158"/>
  <c r="CF160"/>
  <c r="CF161"/>
  <c r="CF162"/>
  <c r="CF163"/>
  <c r="CF164"/>
  <c r="CF165"/>
  <c r="CF166"/>
  <c r="CF168"/>
  <c r="CF169"/>
  <c r="CF170"/>
  <c r="CF171"/>
  <c r="CF172"/>
  <c r="CF173"/>
  <c r="CF174"/>
  <c r="CF176"/>
  <c r="CF177"/>
  <c r="CF178"/>
  <c r="CF179"/>
  <c r="CF180"/>
  <c r="CF181"/>
  <c r="CF35"/>
</calcChain>
</file>

<file path=xl/sharedStrings.xml><?xml version="1.0" encoding="utf-8"?>
<sst xmlns="http://schemas.openxmlformats.org/spreadsheetml/2006/main" count="13549" uniqueCount="580">
  <si>
    <t>ANNEE SCOLAIRE 2014-2015</t>
  </si>
  <si>
    <t>CRECHE</t>
  </si>
  <si>
    <t>JARDIN D'ENFANTS</t>
  </si>
  <si>
    <t>PETITE SECTION</t>
  </si>
  <si>
    <t>MOYENNE SECTION</t>
  </si>
  <si>
    <t>GRANDE SECTION</t>
  </si>
  <si>
    <t>TOTAL</t>
  </si>
  <si>
    <t>SECTION</t>
  </si>
  <si>
    <t>REGION</t>
  </si>
  <si>
    <t>SALLES DE CLASSE</t>
  </si>
  <si>
    <t>Garçons &amp; Filles</t>
  </si>
  <si>
    <t>Filles</t>
  </si>
  <si>
    <t>Crèche</t>
  </si>
  <si>
    <t>Jardin</t>
  </si>
  <si>
    <t>P.E</t>
  </si>
  <si>
    <t>M.S</t>
  </si>
  <si>
    <t>G.S</t>
  </si>
  <si>
    <t>Total</t>
  </si>
  <si>
    <t>Utilisées par le préscolaire</t>
  </si>
  <si>
    <t>Autres salles</t>
  </si>
  <si>
    <t>Fonctionnaires</t>
  </si>
  <si>
    <t>FRAM subventionnés</t>
  </si>
  <si>
    <t>FRAM non subventionnés</t>
  </si>
  <si>
    <t>Autres</t>
  </si>
  <si>
    <t>Total en classe</t>
  </si>
  <si>
    <t>Total non en classe</t>
  </si>
  <si>
    <t>Etablissements recensés</t>
  </si>
  <si>
    <t>Petites chaises</t>
  </si>
  <si>
    <t>Petites tables</t>
  </si>
  <si>
    <t>Bancs à 2 places</t>
  </si>
  <si>
    <t>Tables bancs à 2 places</t>
  </si>
  <si>
    <t>Grandes tables</t>
  </si>
  <si>
    <t>Armoires</t>
  </si>
  <si>
    <t>Bureaux des maîtres</t>
  </si>
  <si>
    <t>Tableaux noirs</t>
  </si>
  <si>
    <t>ALAOTRA-MANGORO</t>
  </si>
  <si>
    <t>AMORON'I MANIA</t>
  </si>
  <si>
    <t>ANALAMANGA</t>
  </si>
  <si>
    <t>ANALANJIROFO</t>
  </si>
  <si>
    <t>ANDROY</t>
  </si>
  <si>
    <t>ANOSY</t>
  </si>
  <si>
    <t>ATSIMO-ANDREFANA</t>
  </si>
  <si>
    <t>ATSIMO-ATSINANANA</t>
  </si>
  <si>
    <t>ATSINANANA</t>
  </si>
  <si>
    <t>BETSIBOKA</t>
  </si>
  <si>
    <t>BOENY</t>
  </si>
  <si>
    <t>BONGOLAVA</t>
  </si>
  <si>
    <t>DIANA</t>
  </si>
  <si>
    <t>HAUTE MATSIATRA</t>
  </si>
  <si>
    <t>IHOROMBE</t>
  </si>
  <si>
    <t>ITASY</t>
  </si>
  <si>
    <t>MELAKY</t>
  </si>
  <si>
    <t>MENABE</t>
  </si>
  <si>
    <t>SAVA</t>
  </si>
  <si>
    <t>SOFIA</t>
  </si>
  <si>
    <t>VAKINANKARATRA</t>
  </si>
  <si>
    <t>VATOVAVY FITOVINANY</t>
  </si>
  <si>
    <t>REPARTITION DES SALLES, ENSEIGNANTS ET ETABLISSEMENTS PRESCOLAIRES PUBLICS PAR CISCO</t>
  </si>
  <si>
    <t>AMBATONDRAZAKA</t>
  </si>
  <si>
    <t>AMPARAFARAVOLA</t>
  </si>
  <si>
    <t>ANDILAMENA</t>
  </si>
  <si>
    <t>ANOSIBE AN'ALA</t>
  </si>
  <si>
    <t>MORAMANGA</t>
  </si>
  <si>
    <t>AMBATOFINANDRAHANA</t>
  </si>
  <si>
    <t>AMBOSITRA</t>
  </si>
  <si>
    <t>FANDRIANA</t>
  </si>
  <si>
    <t>MANANDRIANA</t>
  </si>
  <si>
    <t>AMBOHIDRATRIMO</t>
  </si>
  <si>
    <t>ANDRAMASINA</t>
  </si>
  <si>
    <t>ANJOZOROBE</t>
  </si>
  <si>
    <t>ANKAZOBE</t>
  </si>
  <si>
    <t>ANTANANARIVO ATSIMONDRANO</t>
  </si>
  <si>
    <t>ANTANANARIVO AVARADRANO</t>
  </si>
  <si>
    <t>ANTANANARIVO RENIVOHITRA</t>
  </si>
  <si>
    <t>MANJAKANDRIANA</t>
  </si>
  <si>
    <t>FENERIVE-EST</t>
  </si>
  <si>
    <t>MANANARA-NORD</t>
  </si>
  <si>
    <t>MAROANTSETRA</t>
  </si>
  <si>
    <t>SAINTE-MARIE</t>
  </si>
  <si>
    <t>SOANIERANA IVONGO</t>
  </si>
  <si>
    <t>VAVATENINA</t>
  </si>
  <si>
    <t>AMBOVOMBE</t>
  </si>
  <si>
    <t>BEKILY</t>
  </si>
  <si>
    <t>BELOHA</t>
  </si>
  <si>
    <t>TSIHOMBE</t>
  </si>
  <si>
    <t>AMBOASARY-SUD</t>
  </si>
  <si>
    <t>BETROKA</t>
  </si>
  <si>
    <t>TAOLANARO</t>
  </si>
  <si>
    <t>AMPANIHY</t>
  </si>
  <si>
    <t>ANKAZOABO</t>
  </si>
  <si>
    <t>BENENITRA</t>
  </si>
  <si>
    <t>BEROROHA</t>
  </si>
  <si>
    <t>BETIOKY</t>
  </si>
  <si>
    <t>MOROMBE</t>
  </si>
  <si>
    <t>SAKARAHA</t>
  </si>
  <si>
    <t>TOLIARA I</t>
  </si>
  <si>
    <t>TOLIARA II</t>
  </si>
  <si>
    <t>BEFOTAKA</t>
  </si>
  <si>
    <t>FARAFANGANA</t>
  </si>
  <si>
    <t>MIDONGY-SUD</t>
  </si>
  <si>
    <t>VAGAINDRANO</t>
  </si>
  <si>
    <t>VONDROZO</t>
  </si>
  <si>
    <t>ANTANAMBAO-MANAMPONTSY</t>
  </si>
  <si>
    <t>BRICKAVILLE</t>
  </si>
  <si>
    <t>MAHANORO</t>
  </si>
  <si>
    <t>MAROLAMBO</t>
  </si>
  <si>
    <t>TOAMASINA I</t>
  </si>
  <si>
    <t>TOAMASINA II</t>
  </si>
  <si>
    <t>VATOMANDRY</t>
  </si>
  <si>
    <t>KANDREHO</t>
  </si>
  <si>
    <t>MAEVATANANA</t>
  </si>
  <si>
    <t>TSARATANANA</t>
  </si>
  <si>
    <t>AMBATOBOENY</t>
  </si>
  <si>
    <t>MAHAJANGA I</t>
  </si>
  <si>
    <t>MAHAJANGA II</t>
  </si>
  <si>
    <t>MAROVOAY</t>
  </si>
  <si>
    <t>MITSINJO</t>
  </si>
  <si>
    <t>SOALALA</t>
  </si>
  <si>
    <t>FENOARIVOBE</t>
  </si>
  <si>
    <t>TSIROANOMANDIDY</t>
  </si>
  <si>
    <t>AMBANJA</t>
  </si>
  <si>
    <t>AMBILOBE</t>
  </si>
  <si>
    <t>ANTSIRANANA I</t>
  </si>
  <si>
    <t>ANTSIRANANA II</t>
  </si>
  <si>
    <t>NOSY-BE</t>
  </si>
  <si>
    <t>AMBALAVAO</t>
  </si>
  <si>
    <t>AMBOHIMAHASOA</t>
  </si>
  <si>
    <t>FIANARANTSOA I</t>
  </si>
  <si>
    <t>IKALAMAVONY</t>
  </si>
  <si>
    <t>ISANDRA</t>
  </si>
  <si>
    <t>LALANGINA</t>
  </si>
  <si>
    <t>VOHIBATO</t>
  </si>
  <si>
    <t>IAKORA</t>
  </si>
  <si>
    <t>IHOSY</t>
  </si>
  <si>
    <t>IVOHIBE</t>
  </si>
  <si>
    <t>ARIVONIMAMO</t>
  </si>
  <si>
    <t>MIARINARIVO</t>
  </si>
  <si>
    <t>SOAVINANDRIANA</t>
  </si>
  <si>
    <t>AMBATOMAINTY</t>
  </si>
  <si>
    <t>ANTSALOVA</t>
  </si>
  <si>
    <t>BESALAMPY</t>
  </si>
  <si>
    <t>MAINTIRANO</t>
  </si>
  <si>
    <t>MORAFENOBE</t>
  </si>
  <si>
    <t>BELO SUR TSIRIBIHINA</t>
  </si>
  <si>
    <t>MAHABO</t>
  </si>
  <si>
    <t>MANJA</t>
  </si>
  <si>
    <t>MIANDRIVAZO</t>
  </si>
  <si>
    <t>MORONDAVA</t>
  </si>
  <si>
    <t>ANDAPA</t>
  </si>
  <si>
    <t>SAMBAVA</t>
  </si>
  <si>
    <t>VOHIMARINA</t>
  </si>
  <si>
    <t>ANALALAVA</t>
  </si>
  <si>
    <t>ANTSOHIHY</t>
  </si>
  <si>
    <t>BEALANANA</t>
  </si>
  <si>
    <t>BEFANDRIANA-NORD</t>
  </si>
  <si>
    <t>MAMPIKONY</t>
  </si>
  <si>
    <t>MANDRITSARA</t>
  </si>
  <si>
    <t>PORT-BERGE</t>
  </si>
  <si>
    <t>AMBATOLAMPY</t>
  </si>
  <si>
    <t>ANTANIFOTSY</t>
  </si>
  <si>
    <t>ANTSIRABE I</t>
  </si>
  <si>
    <t>ANTSIRABE II</t>
  </si>
  <si>
    <t>BETAFO</t>
  </si>
  <si>
    <t>FARATSIHO</t>
  </si>
  <si>
    <t>MANDOTO</t>
  </si>
  <si>
    <t>IFANADIANA</t>
  </si>
  <si>
    <t>IKONGO</t>
  </si>
  <si>
    <t>MANAKARA</t>
  </si>
  <si>
    <t>MANANJARY</t>
  </si>
  <si>
    <t>NOSY-VARIKA</t>
  </si>
  <si>
    <t>VOHIPENO</t>
  </si>
  <si>
    <t>EFFECTIFS ET SECTIONS DES PRESCOLAIRES PRIVES</t>
  </si>
  <si>
    <t>REPARTITION DES EFFECTIFS ET SECTIONS DES ETABLISSEMENTS PRESCOLAIRES PRIVES PAR REGION</t>
  </si>
  <si>
    <t>SECTIONS</t>
  </si>
  <si>
    <t>Garcons &amp; Filles</t>
  </si>
  <si>
    <t>Utilisées par le prescolaire</t>
  </si>
  <si>
    <t>dont électrifiées</t>
  </si>
  <si>
    <t>Bureaux des maitres</t>
  </si>
  <si>
    <t>ENSEMBLE</t>
  </si>
  <si>
    <t>CISCO</t>
  </si>
  <si>
    <t>MOYEN SETION</t>
  </si>
  <si>
    <t>P S</t>
  </si>
  <si>
    <t>M S</t>
  </si>
  <si>
    <t>G S</t>
  </si>
  <si>
    <t>ANTALAHA</t>
  </si>
  <si>
    <t>EFFECTIFS DES ECOLES PRIMAIRES PUBLIQUES</t>
  </si>
  <si>
    <t>REDOUBLANTS DES ECOLES PRIMAIRES PUBLIQUES</t>
  </si>
  <si>
    <t xml:space="preserve">  SECTIONS ET INFRASTRUCTURES DES ECOLES PRIMAIRES PUBLIQUES </t>
  </si>
  <si>
    <t xml:space="preserve"> REPARTITION DES EFFECTIFS DES ELEVES  DES ECOLES PRIMAIRES PUBLIQUES PAR REGION</t>
  </si>
  <si>
    <t xml:space="preserve">REPARTITION DES REDOUBLANTS DES ECOLES PRIMAIRES  PUBLIQUES PAR REGION </t>
  </si>
  <si>
    <t>ANNEE SCOLAIRE 2013-2014</t>
  </si>
  <si>
    <t>ANNEE SCOLAIRE : 2013-2014</t>
  </si>
  <si>
    <t>CP1</t>
  </si>
  <si>
    <t>CP2</t>
  </si>
  <si>
    <t>CE</t>
  </si>
  <si>
    <t>CM1</t>
  </si>
  <si>
    <t>CM2</t>
  </si>
  <si>
    <t>TOTAL  CP1 à CM2</t>
  </si>
  <si>
    <t>Nombre d'établissements fonctionnels</t>
  </si>
  <si>
    <t>MANUELS SCOLAIRES</t>
  </si>
  <si>
    <t>6è année</t>
  </si>
  <si>
    <t>7è année</t>
  </si>
  <si>
    <t>Utilisées par les 5 années du primaire</t>
  </si>
  <si>
    <t>dont éléctrifiées</t>
  </si>
  <si>
    <t>Utilisées par la 6è et la 7è années</t>
  </si>
  <si>
    <t>Autres salles de classe</t>
  </si>
  <si>
    <t>1 place</t>
  </si>
  <si>
    <t>2 places</t>
  </si>
  <si>
    <t>3 places</t>
  </si>
  <si>
    <t>4 places</t>
  </si>
  <si>
    <t>5 places</t>
  </si>
  <si>
    <t>Fram subventionnés</t>
  </si>
  <si>
    <t>Fram non subventionnés</t>
  </si>
  <si>
    <t>Autres en classe</t>
  </si>
  <si>
    <t>ESS</t>
  </si>
  <si>
    <t xml:space="preserve"> Serie vola</t>
  </si>
  <si>
    <t xml:space="preserve"> Kajy mampisaina</t>
  </si>
  <si>
    <t xml:space="preserve"> Lecture en malagasy</t>
  </si>
  <si>
    <t xml:space="preserve"> Nouveau manuel de français</t>
  </si>
  <si>
    <t xml:space="preserve"> Nouveau manuel de calcul</t>
  </si>
  <si>
    <t xml:space="preserve"> Nouveau manuel de géographie</t>
  </si>
  <si>
    <t xml:space="preserve"> Nouveau manuel de histoire</t>
  </si>
  <si>
    <t xml:space="preserve"> Livre éducation civique FFMOM</t>
  </si>
  <si>
    <t xml:space="preserve"> Programme scolaire PPO</t>
  </si>
  <si>
    <t xml:space="preserve"> Nouveau manuel SVT</t>
  </si>
  <si>
    <t>ANTANAMBAO-MANAMPOTSY</t>
  </si>
  <si>
    <t>EFFECTIFS DES ECOLES PRIMAIRES PRIVEES</t>
  </si>
  <si>
    <t>REDOUBLANTS DES ECOLES PRIMAIRES PRIVEES</t>
  </si>
  <si>
    <t xml:space="preserve">  SECTIONS ET INFRASTRUCTURES DES ECOLES PRIMAIRES PRIVEES </t>
  </si>
  <si>
    <t>MANUELS DOTES PAR L'ETAT ET ENCORE UTILISABLES</t>
  </si>
  <si>
    <t xml:space="preserve"> REPARTITION DES EFFECTIFS DES ELEVES  DES ECOLES PRIMAIRES PRIVEES PAR REGION</t>
  </si>
  <si>
    <t>REPARTITION DES REDOUBLANTS DES ECOLES PRIMAIRES  PRIVEES PAR REGION</t>
  </si>
  <si>
    <t>ANNEE SCOLAIRE : 2014-2015</t>
  </si>
  <si>
    <t>TOTAL CP1 à CM2</t>
  </si>
  <si>
    <t>ENSEIGNANTS</t>
  </si>
  <si>
    <t>MANUELS</t>
  </si>
  <si>
    <t>dont Femme en classe</t>
  </si>
  <si>
    <t>dont Femme non en classe</t>
  </si>
  <si>
    <t>Total personnel</t>
  </si>
  <si>
    <t>Série Vola</t>
  </si>
  <si>
    <t>Kajy mampisaina</t>
  </si>
  <si>
    <t>Lecture en Malagasy</t>
  </si>
  <si>
    <t>Nouveau Manuel de Français</t>
  </si>
  <si>
    <t>Nouveau Manuel de Calcul</t>
  </si>
  <si>
    <t>Nouveau Manuel de Géographie</t>
  </si>
  <si>
    <t>Nouveau Manuel d' Histoire</t>
  </si>
  <si>
    <t>Livre Education Civique FFMOM</t>
  </si>
  <si>
    <t>Programme Scolaire PPO</t>
  </si>
  <si>
    <t>Nouveau Manuel SVT</t>
  </si>
  <si>
    <t>ALAOTRA MANGORO</t>
  </si>
  <si>
    <t>ATSIMO ANDREFANA</t>
  </si>
  <si>
    <t>ATSIMO ATSINANANA</t>
  </si>
  <si>
    <t>ANTANAMBAO MANAMPOTSY</t>
  </si>
  <si>
    <t>EFFECTIFS DES COLLEGES PUBLICS</t>
  </si>
  <si>
    <t>REDOUBLANTS DES COLLEGES PUBLICS</t>
  </si>
  <si>
    <t>SECTIONS ET INFRASTRUCTURES  DES COLLEGES PUBLICS</t>
  </si>
  <si>
    <t xml:space="preserve"> REPARTITION DES EFFECTIFS DES ELEVES DES COLLEGES PUBLICS PAR REGION</t>
  </si>
  <si>
    <t>REPARTITION  DES REDOUBLANTS DES COLLEGES PUBLICS PAR REGION</t>
  </si>
  <si>
    <t>REPARTITION DES MANUELS DES COLLEGES PUBLICS PAR REGION</t>
  </si>
  <si>
    <t>6ème</t>
  </si>
  <si>
    <t>5ème</t>
  </si>
  <si>
    <t>4ème</t>
  </si>
  <si>
    <t>3ème</t>
  </si>
  <si>
    <t>Nombre des établissements</t>
  </si>
  <si>
    <t xml:space="preserve"> 6EME</t>
  </si>
  <si>
    <t xml:space="preserve"> 5EME</t>
  </si>
  <si>
    <t xml:space="preserve"> 4EME</t>
  </si>
  <si>
    <t xml:space="preserve"> 3EME</t>
  </si>
  <si>
    <t xml:space="preserve"> Utilisées par le Niveau II</t>
  </si>
  <si>
    <t>Contracruels payés par l'Etat</t>
  </si>
  <si>
    <t xml:space="preserve"> ESS</t>
  </si>
  <si>
    <t>Autre en classe</t>
  </si>
  <si>
    <t>dont femme</t>
  </si>
  <si>
    <t>Malagasy</t>
  </si>
  <si>
    <t>Français</t>
  </si>
  <si>
    <t>Anglais</t>
  </si>
  <si>
    <t>Histoire Geographie</t>
  </si>
  <si>
    <t>Mathématiques</t>
  </si>
  <si>
    <t>Physique-Chimie</t>
  </si>
  <si>
    <t>SVT</t>
  </si>
  <si>
    <t xml:space="preserve"> REPARTITION DES EFFECTIFS DES ELEVES DES COLLEGES PUBLICS PAR CISCO</t>
  </si>
  <si>
    <t>REPARTITION  DES REDOUBLANTS DES COLLEGES PUBLICS PAR CISCO</t>
  </si>
  <si>
    <t>REPARTITION DES MANUELS DES COLLEGES PUBLICS PAR CISCO</t>
  </si>
  <si>
    <t>EFFECTIFS DES COLLEGES PRIVES</t>
  </si>
  <si>
    <t>REDOUBLANTS DES COLLEGES PRIVES</t>
  </si>
  <si>
    <t>SECTIONS ET INFRASTRUCTURES DES COLLEGES PRIVES</t>
  </si>
  <si>
    <t>REPARTITION DES EFFECTIFS DES ELEVES DES COLLEGES PRIVES PAR REGION</t>
  </si>
  <si>
    <t>ANNEE SCOLAIRES 2014-2015</t>
  </si>
  <si>
    <t>Utilisées par le Niveau II</t>
  </si>
  <si>
    <t>Autres salles de classes</t>
  </si>
  <si>
    <t>Personnel en classe</t>
  </si>
  <si>
    <t>Personnel non en classe</t>
  </si>
  <si>
    <t>REPARTITION DES EFFECTIFS DES ELEVES DES COLLEGES PRIVES PAR CISCO</t>
  </si>
  <si>
    <t>REPARTITIONS DES SECTIONS ET INFRASTRUCTURES DES COLLEGES PRIVES PAR CISCO</t>
  </si>
  <si>
    <t>EFFECTIFS DES LYCEES PUBLICS</t>
  </si>
  <si>
    <t>REDOUBLANTS DES LYCEES PUBLICS</t>
  </si>
  <si>
    <t>SECTIONS ET INFRASTRUCTURES DES LYCEES PUBLICS</t>
  </si>
  <si>
    <t xml:space="preserve">  REPARTITION  DES MANUELS DES LYCEES PUBLICS PAR CISCO</t>
  </si>
  <si>
    <t>ANNEES SCOLAIRES : 2014-2015</t>
  </si>
  <si>
    <t>2nde</t>
  </si>
  <si>
    <t>1ère A</t>
  </si>
  <si>
    <t>1ère C</t>
  </si>
  <si>
    <t>1ère D</t>
  </si>
  <si>
    <t>1ére S</t>
  </si>
  <si>
    <t>Terminale A</t>
  </si>
  <si>
    <t>Terminale C</t>
  </si>
  <si>
    <t>Terminale D</t>
  </si>
  <si>
    <t>Terminale S</t>
  </si>
  <si>
    <t>1ère S</t>
  </si>
  <si>
    <t xml:space="preserve">SALLES DE CLASSE </t>
  </si>
  <si>
    <t>Etablissements fonctionnels</t>
  </si>
  <si>
    <t>SERIE A</t>
  </si>
  <si>
    <t>SERIE D</t>
  </si>
  <si>
    <t>SERIE C</t>
  </si>
  <si>
    <t>TA</t>
  </si>
  <si>
    <t>TC</t>
  </si>
  <si>
    <t>TD</t>
  </si>
  <si>
    <t>TS</t>
  </si>
  <si>
    <t xml:space="preserve">Total </t>
  </si>
  <si>
    <t xml:space="preserve">Utilisées par le Niveau III </t>
  </si>
  <si>
    <t>Inscrits Garçons &amp; Filles</t>
  </si>
  <si>
    <t>Inscrits  Filles</t>
  </si>
  <si>
    <t>Présents Garçons &amp; Filles</t>
  </si>
  <si>
    <t>Présents  Filles</t>
  </si>
  <si>
    <t>Admis Garçons &amp; Filles</t>
  </si>
  <si>
    <t>Admis Filles</t>
  </si>
  <si>
    <t>Fram Subventionnés</t>
  </si>
  <si>
    <t>Total  en classe</t>
  </si>
  <si>
    <t>Total  non en classe</t>
  </si>
  <si>
    <t>Histoire Géographie</t>
  </si>
  <si>
    <t>Philosophie</t>
  </si>
  <si>
    <t>EFFECTIFS DES LYCEES PRIVES</t>
  </si>
  <si>
    <t>REDOUBLANTS DES LYCEES PRIVES</t>
  </si>
  <si>
    <t>RESULTATS A L'EXAMEN BACCALAUREAT 2013-2014  DES LYCEES PRIVES</t>
  </si>
  <si>
    <t xml:space="preserve">  REPARTITION DES EFFECTIFS DES ELEVES DES LYCEES PRIVES PAR REGION</t>
  </si>
  <si>
    <t xml:space="preserve">  REPARTITION DES REDOUBLANTS DES LYCEES PRIVES PAR REGION</t>
  </si>
  <si>
    <t xml:space="preserve"> REPARTITION  DES RESULTATS A L'EXAMEN BACCALAUREAT 2013-2014 DES LYCEES PRIVES PAR REGION</t>
  </si>
  <si>
    <t xml:space="preserve">  REPARTITION  DES MANUELS DES LYCEES PRIVES PAR REGION</t>
  </si>
  <si>
    <t>2nd</t>
  </si>
  <si>
    <t>Utilisées par le Niveau III</t>
  </si>
  <si>
    <t>Autres salles  de classe</t>
  </si>
  <si>
    <t xml:space="preserve"> Total non en classe</t>
  </si>
  <si>
    <t xml:space="preserve">  REPARTITION DES EFFECTIFS DES ELEVES DES LYCEES PRIVES PAR CISCO</t>
  </si>
  <si>
    <t xml:space="preserve">  REPARTITION DES REDOUBLANTS DES LYCEES PRIVES PAR CISCO</t>
  </si>
  <si>
    <t xml:space="preserve"> REPARTITION  DES RESULTATS A L'EXAMEN BACCALAUREAT 2013-2014  DES LYCEES PRIVES PAR CISCO</t>
  </si>
  <si>
    <t xml:space="preserve">  REPARTITION  DES MANUELS DES LYCEES PRIVES PAR CISCO</t>
  </si>
  <si>
    <t>Age</t>
  </si>
  <si>
    <t>Fille</t>
  </si>
  <si>
    <t>Moins de 5 ans</t>
  </si>
  <si>
    <t>5 ans</t>
  </si>
  <si>
    <t>6 ans</t>
  </si>
  <si>
    <t>7 ans</t>
  </si>
  <si>
    <t>8 ans</t>
  </si>
  <si>
    <t>9 ans</t>
  </si>
  <si>
    <t>10 ans</t>
  </si>
  <si>
    <t>11 ans</t>
  </si>
  <si>
    <t>12 ans</t>
  </si>
  <si>
    <t>13 ans</t>
  </si>
  <si>
    <t>14 ans</t>
  </si>
  <si>
    <t>Plus de 14 ans</t>
  </si>
  <si>
    <t xml:space="preserve"> Garçons &amp; Filles</t>
  </si>
  <si>
    <t xml:space="preserve"> Filles</t>
  </si>
  <si>
    <t>ANNEE SCOLAIRE 2014 - 2015</t>
  </si>
  <si>
    <t>Garçon &amp; Fille</t>
  </si>
  <si>
    <t xml:space="preserve"> EFFECTIF PAR AGE DES ELEVES DES ECOLES PRIMAIRES PRIVEES PAR SECTION</t>
  </si>
  <si>
    <t>REPARTITION DES EFFECTIFS DES ELEVES  DES ECOLES PRIMAIRES PUBLIQUES PAR CISCO</t>
  </si>
  <si>
    <t xml:space="preserve">  REPARTITION DES REDOUBLANTS DES ECOLES PRIMAIRES  PUBLIQUES PAR CISCO </t>
  </si>
  <si>
    <t xml:space="preserve">  REPARTITION  DES MANUELS DES ECOLES PRIMAIRES PUBLIQUES PAR CISCO</t>
  </si>
  <si>
    <t>REPARTITION DES MANUELS DES ECOLES PRIMAIRES PUBLIQUES PAR REGION</t>
  </si>
  <si>
    <t xml:space="preserve"> EFFECTIF PAR AGE DES ELEVES  DES COLLEGES PUBLICS PAR SECTION</t>
  </si>
  <si>
    <t>6 ème</t>
  </si>
  <si>
    <t>5 ème</t>
  </si>
  <si>
    <t>4 ème</t>
  </si>
  <si>
    <t>3 ème</t>
  </si>
  <si>
    <t>Moins de 10 ans</t>
  </si>
  <si>
    <t>15 ans</t>
  </si>
  <si>
    <t>16 ans</t>
  </si>
  <si>
    <t>17 ans</t>
  </si>
  <si>
    <t>18 ans</t>
  </si>
  <si>
    <t>Plus de 18 ans</t>
  </si>
  <si>
    <t xml:space="preserve"> EFFECTIF PAR AGE DES ELEVES  DES COLLEGES PRIVES PAR SECTION</t>
  </si>
  <si>
    <t xml:space="preserve"> EFFECTIF PAR AGE DES ELEVES  DES COLLEGES PUBLICS ET PRIVES PAR SECTION</t>
  </si>
  <si>
    <t xml:space="preserve">  DONNEES PAR REGION DES ETABLISSEMENTS SCOLAIRES PUBLICS </t>
  </si>
  <si>
    <t>PRESCOLAIRE</t>
  </si>
  <si>
    <t>PRIMAIRE</t>
  </si>
  <si>
    <t>COLLEGE</t>
  </si>
  <si>
    <t>LYCEE</t>
  </si>
  <si>
    <t>5 années du primaire</t>
  </si>
  <si>
    <t>6ème et 7ème années</t>
  </si>
  <si>
    <t>Effectifs</t>
  </si>
  <si>
    <t>Enseignants</t>
  </si>
  <si>
    <t xml:space="preserve">Salles de classe </t>
  </si>
  <si>
    <t>Redoublants</t>
  </si>
  <si>
    <t>Etablisse ments fonctionnels</t>
  </si>
  <si>
    <t xml:space="preserve"> DONNEES PAR REGION DES ETABLISSEMENTS SCOLAIRES PRIVES </t>
  </si>
  <si>
    <t xml:space="preserve"> DONNEES PAR REGION DES ETABLISSEMENTS SCOLAIRES PUBLICS ET PRIVES</t>
  </si>
  <si>
    <t>Inscrits au CEPE 2013-2014</t>
  </si>
  <si>
    <t>Admis au CEPE 2013-2014</t>
  </si>
  <si>
    <t>Inscrits au BAC 2013-2014</t>
  </si>
  <si>
    <t>Admis au BAC 2013-2014</t>
  </si>
  <si>
    <t xml:space="preserve">  VOHIBATO</t>
  </si>
  <si>
    <t xml:space="preserve">   MITSINJO</t>
  </si>
  <si>
    <t xml:space="preserve">   SOALALA</t>
  </si>
  <si>
    <t xml:space="preserve"> EFFECTIFS PAR AGE DES ELEVES DES LYCEES PUBLICS PAR SECTION</t>
  </si>
  <si>
    <t xml:space="preserve">ANNEE SCOLAIRE 2014-2015 </t>
  </si>
  <si>
    <t>1ére A</t>
  </si>
  <si>
    <t>1ére C</t>
  </si>
  <si>
    <t>1ére D</t>
  </si>
  <si>
    <t>Term A</t>
  </si>
  <si>
    <t>Term C</t>
  </si>
  <si>
    <t>Term D</t>
  </si>
  <si>
    <t>Term S</t>
  </si>
  <si>
    <t>Moins de 14 ans</t>
  </si>
  <si>
    <t>19 ans</t>
  </si>
  <si>
    <t>20 ans</t>
  </si>
  <si>
    <t>21 ans</t>
  </si>
  <si>
    <t>22 ans</t>
  </si>
  <si>
    <t>23 ans</t>
  </si>
  <si>
    <t>Plus de 23 ans</t>
  </si>
  <si>
    <t xml:space="preserve"> EFFECTIFS PAR AGE DES ELEVES DES LYCEES PRIVES PAR SECTION</t>
  </si>
  <si>
    <t xml:space="preserve"> EFFECTIFS PAR AGE DES ELEVES DES LYCEES PUBLICS  ET PRIVES PAR SECTION</t>
  </si>
  <si>
    <t xml:space="preserve"> REPARTITION DES EFFECTIFS DES ELEVES  DES ECOLES PRIMAIRES PRIVEES PAR CISCO</t>
  </si>
  <si>
    <t>REPARTITION DES REDOUBLANTS DES ECOLES PRIMAIRES  PRIVEES PAR CISCO</t>
  </si>
  <si>
    <t>VANGAINDRANO</t>
  </si>
  <si>
    <t>Inscrits au  BEPC 2013-2014</t>
  </si>
  <si>
    <t>Admis au  BEPC 2013-2014</t>
  </si>
  <si>
    <t>STATISTIQUES GLOBALES DES PRESCOLAIRES  ET PRIMAIRES</t>
  </si>
  <si>
    <t>STATISTIQUES GLOBALES DES  COLLEGES ET LYCEES</t>
  </si>
  <si>
    <t>PERSONNEL</t>
  </si>
  <si>
    <t>REPARTITION DES SALLES DE CLASSE, DU PERSONNEL ET DES ETABLISSEMENTS PRESCOLAIRES PUBLICS PAR REGION</t>
  </si>
  <si>
    <t>REPARTITION DES TABLES-BANCS ET MOBILIERS DES ETABLISSEMENTS PRESCOLAIRES PUBLICS PAR REGION</t>
  </si>
  <si>
    <t>TABLES-BANCS ET MOBILIERS</t>
  </si>
  <si>
    <t>REPARTITION DES TABLES-BANCS ET MOBILIERS DES ETABLISSEMENTS PRESCOLAIRES PUBLICS PAR CISCO</t>
  </si>
  <si>
    <t>Tables-bancs à 2 places</t>
  </si>
  <si>
    <t>TABLES-BANCS ET MOBILIERS DES ECOLES PRIMAIRES PUBLIQUES</t>
  </si>
  <si>
    <t>REPARTITION DES TABLES-BANCS ET MOBILIERS   DES ECOLES PRIMAIRES PUBLIQUES PAR REGION</t>
  </si>
  <si>
    <t xml:space="preserve"> TABLES-BANCS ET MOBILIERS </t>
  </si>
  <si>
    <t>RESULTATS A L'EXAMEN CEPE ET AU CONCOURS D'ENTREE EN CLASSE DE 6ème 2013-2014 DES ECOLES PRIMAIRES PUBLIQUES</t>
  </si>
  <si>
    <t>REPARTITION DES RESULTATS A L'EXAMEN CEPE ET AU CONCOURS D'ENTREE EN CLASSE DE 6ème  2013-2014 DES ECOLES PRIMAIRES PUBLIQUES PAR REGION</t>
  </si>
  <si>
    <t>Inscrits au CEPE</t>
  </si>
  <si>
    <t>Présents au CEPE</t>
  </si>
  <si>
    <t>Admis au CEPE</t>
  </si>
  <si>
    <t>Présents en 6 ème</t>
  </si>
  <si>
    <t>Admis en 6 ème</t>
  </si>
  <si>
    <t xml:space="preserve">PERSONNEL DES ECOLES PRIMAIRES PUBLIQUES </t>
  </si>
  <si>
    <t>PERSONNEL DES 5 PREMIERES ANNEES</t>
  </si>
  <si>
    <t>PERSONNEL  DES 6ème ET 7ème ANNEES</t>
  </si>
  <si>
    <t>7ème année  du primaire</t>
  </si>
  <si>
    <t>7ème année</t>
  </si>
  <si>
    <t>6ème année du primaire</t>
  </si>
  <si>
    <t>6ème année</t>
  </si>
  <si>
    <t>Utilisées par la 6ème et la 7ème années</t>
  </si>
  <si>
    <t>TOTAL 6ème et 7ème années du primaire</t>
  </si>
  <si>
    <t>Inscrits en 6 ème</t>
  </si>
  <si>
    <t>Nombre d' établissements fonctionnels</t>
  </si>
  <si>
    <t xml:space="preserve">  REPARTITION  DU PERSONNEL DES ECOLES PRIMAIRES PUBLIQUES PAR REGION</t>
  </si>
  <si>
    <t xml:space="preserve"> REPARTITION  DU  PERSONNEL  DES ECOLES PRIMAIRES PUBLIQUES PAR CISCO</t>
  </si>
  <si>
    <t>REPARTITION DES TABLES-BANCS, MATERIELS ET MOBILIERS DES ECOLES PRIMAIRES PUBLIQUES PAR CISCO</t>
  </si>
  <si>
    <t>Inscrits au BEPC</t>
  </si>
  <si>
    <t>Présents au BEPC</t>
  </si>
  <si>
    <t>Admis au BEPC</t>
  </si>
  <si>
    <t>Inscrits en 2nde</t>
  </si>
  <si>
    <t>Présents en 2nde</t>
  </si>
  <si>
    <t>Admis en 2nde</t>
  </si>
  <si>
    <t>PERSONNEL DES COLLEGES PUBLICS</t>
  </si>
  <si>
    <t>REPARTITION DU PERSONNEL DES COLLEGES PUBLICS PAR REGION</t>
  </si>
  <si>
    <t>REPARTITION DU PERSONNEL DES COLLEGES PUBLICS PAR CISCO</t>
  </si>
  <si>
    <t>RESULTATS A L' EXAMEN BEPC ET AU CONCOURS D'ENTREE EN CLASSE DE 2nde 2013-2014 DES COLLEGES PUBLICS</t>
  </si>
  <si>
    <t>REPARTITION DES RESULTATS A L' EXAMEN BEPC ET AU CONCOURS D'ENTREE EN CLASSE DE 2nde 2013-2014 DES COLLEGES PUBLICS PAR REGION</t>
  </si>
  <si>
    <t>REPARTITION DES RESULTATS A L' EXAMEN BEPC ET AU CONCOURS D'ENTREE EN CLASSE DE 2nde 2013-2014 DES COLLEGES PUBLICS PAR CISCO</t>
  </si>
  <si>
    <t xml:space="preserve"> TABLES-BANCS ET MOBILIERS</t>
  </si>
  <si>
    <t>TABLES-BANCS ET MOBILIERS DES COLLEGES  PUBLICS</t>
  </si>
  <si>
    <t>TABLES-BANCS ET MOBILIERS DES LYCEES PUBLICS</t>
  </si>
  <si>
    <t>REPARTITION DES TABLES-BANCS ET MOBILIERS DES LYCEES PUBLICS PAR CISCO</t>
  </si>
  <si>
    <t>RESULTATS  A L' EXAMEN BACCALAUREAT 2013-2014 DES LYCEES PUBLICS</t>
  </si>
  <si>
    <t xml:space="preserve"> REPARTITION DES EFFECTIFS DES ELEVES DES LYCEES PUBLICS PAR REGION</t>
  </si>
  <si>
    <t xml:space="preserve">  REPARTITION DES EFFECTIFS DES ELEVES DES LYCEES PUBLICS PAR CISCO</t>
  </si>
  <si>
    <t xml:space="preserve"> REPARTITION DES REDOUBLANTS DES LYCEES PUBLICS PAR REGION</t>
  </si>
  <si>
    <t xml:space="preserve">  REPARTITION DES REDOUBLANTS DES LYCEES PUBLICS PAR CISCO</t>
  </si>
  <si>
    <t>REPARTITION DES TABLES-BANCS ET MOBILIERS DES LYCEES PUBLICS PAR REGION</t>
  </si>
  <si>
    <t xml:space="preserve"> REPARTITION   DES RESULTATS A L'EXAMEN BACCALAUREAT 2013-2014 DES LYCEES PUBLICS PAR REGION</t>
  </si>
  <si>
    <t xml:space="preserve"> REPARTITION  DES RESULTATS A L'EXAMEN BACCALAUREAT 2013-2014  DES LYCEES PUBLICS PAR CISCO</t>
  </si>
  <si>
    <t>PERSONNEL DES LYCEES PUBLICS</t>
  </si>
  <si>
    <t xml:space="preserve"> REPARTITION  DU PERSONNEL DES LYCEES PUBLICS PAR REGION</t>
  </si>
  <si>
    <t xml:space="preserve">  REPARTITION  DES MANUELS DES LYCEES PUBLICS PAR REGION</t>
  </si>
  <si>
    <t>REPARTITION DES SALLES DE CLASSE, DU PERSONNEL ET DES ETABLISSEMENTS PRESCOLAIRES PUBLICS PAR CISCO</t>
  </si>
  <si>
    <t>Contractuels payés par l'Etat</t>
  </si>
  <si>
    <t>Contractuels payés par l´Etat</t>
  </si>
  <si>
    <t>Contractuels payéss par l´Etat</t>
  </si>
  <si>
    <t>REPARTITION DES SALLES DE CLASSE, DU PERSONNEL ET DES ETABLISSEMENTS PRESCOLAIRES PRIVES PAR REGION</t>
  </si>
  <si>
    <t>REPARTITION DES SALLES DE CLASSE, DU PERSONNEL ET DES ETABLISSEMENTS PRESCOLAIRES PRIVES PAR CISCO</t>
  </si>
  <si>
    <t>Nombre d'établissements recensés</t>
  </si>
  <si>
    <t>REPARTITION DES TABLES-BANCS ET MOBILIERS DES ETABLISSEMENTS PRESCOLAIRES PRIVES PAR REGION</t>
  </si>
  <si>
    <t>REPARTITION DES TABLES-BANCS ET MOBILIERS DES ETABLISSEMENTS PRESCOLAIRES PRIVES PAR CISCO</t>
  </si>
  <si>
    <t>7ème année du primaire</t>
  </si>
  <si>
    <t>TABLES-BANCS ET MOBILIERS DES ECOLES PRIMAIRES PRIVEES</t>
  </si>
  <si>
    <t xml:space="preserve">TABLES-BANCS ET MOBILIRES </t>
  </si>
  <si>
    <t>REPARTITION DES RESULTATS A L'EXAMEN CEPE ET AU CONCOURS D'ENTREE EN CLASSE DE 6ème 2013-2014  DES ECOLES PRIMAIRES PUBLIQUES PAR CISCO</t>
  </si>
  <si>
    <t xml:space="preserve">PERSONNEL DES ECOLES PRIMAIRES PRIVEES </t>
  </si>
  <si>
    <t xml:space="preserve">  REPARTITION  DU PERSONNEL DES ECOLES PRIMAIRES PRIVEES PAR REGION</t>
  </si>
  <si>
    <t xml:space="preserve">  REPARTITION  DU PERSONNEL DES ECOLES PRIMAIRES PRIVEES PAR CISCO</t>
  </si>
  <si>
    <t>Nombre d établissements fonctionnels</t>
  </si>
  <si>
    <t>REPARTITIONS DES SECTIONS ET INFRASTRUCTURES DES COLLEGES PRIVES PAR REGION</t>
  </si>
  <si>
    <t>TABLES-BANCS ET MOBILIERS DES COLLEGES PRIVES</t>
  </si>
  <si>
    <t xml:space="preserve"> RESULTATS A L' EXAMEN CEPE  ET AU CONCOURS D'ENTREE EN CLASSE DE 6ème 2013-2014  DES ECOLES PRIMAIRES PRIVEES</t>
  </si>
  <si>
    <t>RESULTATS A L' EXAMEN BEPC ET AU CONCOURS D'ENTREE EN CLASSE DE 2nde 2013-2014 DES COLLEGES PRIVES</t>
  </si>
  <si>
    <t>REPARTITION DES RESULTATS A L'EXAMEN BEPC ET AU CONCOURS D'ENTREE EN CLASSE DE 2nde 2013-2014 DES COLLEGES PRIVES PAR REGION</t>
  </si>
  <si>
    <t>REPARTITION DES RESULTATS A L'EXAMEN BEPC ET AU CONCOURS D'ENTREE EN CLASSE DE 2nde 2013-2014 DES COLLEGES PRIVES PAR CISCO</t>
  </si>
  <si>
    <t>Inscrits au  BEPC</t>
  </si>
  <si>
    <t>TABLES-BANCS ET MOBILIERS DES LYCEES PRIVES</t>
  </si>
  <si>
    <t>REPARTITION DES TABLES-BANCS ET MOBILIERS DES LYCEES PRIVES PAR REGION</t>
  </si>
  <si>
    <t>REPARTITION DES TABLES-BANCS ET MOBILIERS DES LYCEES PRIVES PAR CISCO</t>
  </si>
  <si>
    <t>PERSONNEL DES LYCEES PRIVES</t>
  </si>
  <si>
    <t xml:space="preserve"> REPARTITION  DU PERSONNEL DES LYCEES PRIVES PAR REGION</t>
  </si>
  <si>
    <t xml:space="preserve"> REPARTITION  DU PERSONNEL DES LYCEES PRIVES PAR CISCO</t>
  </si>
  <si>
    <t>TABLES-BANCS ET MOBILIERS DES PRESCOLAIRES PRIVES</t>
  </si>
  <si>
    <t>REPARTITION DES EFFECTIFS ET SECTIONS DES ETABLISSEMENTS PRESCOLAIRES PRIVES PAR CISCO</t>
  </si>
  <si>
    <t>REPARTITION DES EFFECTIFS ET SECTIONS DES ETABLISSEMENTS PRESCOLAIRES PUBLICS PAR REGION</t>
  </si>
  <si>
    <t>REPARTITION DES EFFECTIFS ET SECTIONS DES ETABLISSEMENTS PRESCOLAIRES PUBLICS PAR CISCO</t>
  </si>
  <si>
    <t xml:space="preserve"> REPARTITION DES EFFECTIFS DES ELEVES DES ECOLES PRIMAIRES PRIVEES PAR CISCO</t>
  </si>
  <si>
    <t xml:space="preserve"> REPARTITION  DES  SECTIONS ET INFRASTRUCTURES  DES ECOLES PRIMAIRES PRIVEES PAR REGION</t>
  </si>
  <si>
    <t xml:space="preserve"> REPARTITION  DES  SECTIONS ET INFRASTRUCTURES  DES ECOLES PRIMAIRES PRIVEES PAR CISCO</t>
  </si>
  <si>
    <t xml:space="preserve"> REPARTITION  DES  SECTIONS ET INFRASTRUCTURES  DES ECOLES PRIMAIRES PUBLIQUES PAR REGION</t>
  </si>
  <si>
    <t xml:space="preserve"> REPARTITION  DES  SECTIONS ET INFRASTRUCTURES  DES ECOLES PRIMAIRES PUBLIQUES PAR CISCO</t>
  </si>
  <si>
    <t xml:space="preserve"> REPARTITION  DES  SECTIONS ET  INFRASTRUCTURES  DES ECOLES PRIMAIRES PUBLIQUES PAR CISCO</t>
  </si>
  <si>
    <t>REPARTITION DES TABLES-BANCS ET MOBILIERS DES ECOLES PRIMAIRES PRIVEES PAR REGION</t>
  </si>
  <si>
    <t>REPARTITION DES TABLES-BANCS ET MOBILIERS DES ECOLES PRIMAIRES PRIVEES PAR CISCO</t>
  </si>
  <si>
    <t>TABLES- BANCS ET MOBILIERS</t>
  </si>
  <si>
    <t>REPARTITION DES RESULTATS A L'EXAMEN CEPE ET AU CONCOURS D'ENTREE EN CLASSE DE 6ème  2013-2014 DES ECOLES PRIMAIRES RIVEES PAR REGION</t>
  </si>
  <si>
    <t>REPARTITION DES RESULTATS A L'EXAMEN CEPE ET AU CONCOURS D'ENTREE EN CLASSE DE 6ème 2013-2014  DES ECOLES PRIMAIRES PRIVEES PAR CISCO</t>
  </si>
  <si>
    <t xml:space="preserve">  REPARTITION  DES MANUELS DES ECOLES PRIMAIRES PRIVEES PAR REGION</t>
  </si>
  <si>
    <t xml:space="preserve">  REPARTITION  DES MANUELS DES ECOLES PRIMAIRES PRIVEES PAR CISCO</t>
  </si>
  <si>
    <t>REPARTITION DES REDOUBLANTS DES COLLEGES PRIVES PAR REGION</t>
  </si>
  <si>
    <t>REPARTITION DES REDOUBLANTS DES COLLEGES PRIVES PAR CISCO</t>
  </si>
  <si>
    <t>REPARTITION DES REDOUBLANTS  DES COLLEGES PRIVES PAR CISCO</t>
  </si>
  <si>
    <t>REPARTITION DES  SECTIONS ET INFRASTRUCTURES DES COLLEGES PUBLICS PAR REGION</t>
  </si>
  <si>
    <t>REPARTITION DES  SECTIONS ET INFRASTRUCTURES DES COLLEGES PUBLICS PAR CISCO</t>
  </si>
  <si>
    <t>REPARTITION DES  SECTIONS ET INFRASTRUCTURES DES LYCEES PUBLICS PAR REGION</t>
  </si>
  <si>
    <t>REPARTITION DES SECTIONS ET INFRASTRUCTURES DES COLLEGES PUBLICS PAR CISCO</t>
  </si>
  <si>
    <t>REPARTITION DES TABLES-BANCS ET MOBILIERS DES COLLEGES  PUBLICS PAR REGION</t>
  </si>
  <si>
    <t>REPARTITION DES TABLES-BANCS ET MOBILIERS DES COLLEGES  PUBLICS PAR CISCO</t>
  </si>
  <si>
    <t>PERSONNEL DES COLLEGES PRIVES</t>
  </si>
  <si>
    <t>REPARTITION DU PERSONNEL DES COLLEGES PRIVES PAR REGION</t>
  </si>
  <si>
    <t>REPARTITION DU PERSONNEL DES COLLEGES PRIVES PAR CISCO</t>
  </si>
  <si>
    <t>REPARTITION DES MANUELS DES COLLEGES PRIVES PAR REGION</t>
  </si>
  <si>
    <t>REPARTITION DES MANUELS DES COLLEGES PRIVES PAR CISCO</t>
  </si>
  <si>
    <t>SECTIONS ET INFRASTRUCTURES  DES LYCEES PRIVES</t>
  </si>
  <si>
    <t xml:space="preserve"> REPARTITION DES  SECTIONS ET INFRASTRUCTURES  DES LYCEES PRIVES PAR REGION</t>
  </si>
  <si>
    <t xml:space="preserve"> REPARTITION DES  SECTIONS ET INFRASTRUCTURES  DES LYCEES PRIVES PAR CISCO</t>
  </si>
  <si>
    <t>REPARTITION DES TABLES-BANCS ET MOBILIERS DES COLLEGES PRIVES PAR REGION</t>
  </si>
  <si>
    <t>REPARTITION DES TABLES-BANCS ET MOBILIERS DES COLLEGES PRIVES PAR CISCO</t>
  </si>
  <si>
    <t xml:space="preserve"> EFFECTIF PAR AGE DES ELEVES DES ECOLES PRIMAIRES PUBLIQUES PAR SECTION</t>
  </si>
  <si>
    <t xml:space="preserve"> EFFECTIF PAR AGE DES ELEVES DES ECOLES PRIMAIRES PUBLIQUES ET PRIVEES PAR SECTION</t>
  </si>
  <si>
    <t xml:space="preserve"> REPARTITION  DU PERSONNEL DES LYCEES PUBLICS PAR CISCO</t>
  </si>
  <si>
    <t>SALLES DE CLASSE, PERSONNEL ET ETABLISSEMENTS PRESCOLAIRES PRIVES</t>
  </si>
  <si>
    <t>EFFECTIFS ET SECTIONS DES ETABLISSEMENTS PRESCOLAIRES PUBLICS</t>
  </si>
  <si>
    <t>TABLES-BANCS ET MOBILIERS DES ETABLISSEMENTS PRESCOLAIRES PUBLICS</t>
  </si>
  <si>
    <t>SALLES DE CLASSE, PERSONNEL ET ETABLISSEMENTS PRESCOLAIRES PUBLICS</t>
  </si>
  <si>
    <t>RATIO ELEVES/MAITRE</t>
  </si>
  <si>
    <t>RATIO ELEVES/PLACE ASSISE</t>
  </si>
  <si>
    <t xml:space="preserve">RATIO ELEVES /SALLE </t>
  </si>
  <si>
    <t>PRIMAIRE PUBLIC</t>
  </si>
  <si>
    <t>PRIMAIRE PRIVE</t>
  </si>
  <si>
    <t>PRMAIRE PUBLIC</t>
  </si>
  <si>
    <t>nd</t>
  </si>
  <si>
    <t xml:space="preserve">REPARTITION PAR REGION DES RATIOS ELEVES/MANUELS  DANS LES ECOLES PRIMAIRES PUBLIQUES </t>
  </si>
  <si>
    <t>NOMBRE DES ZAP</t>
  </si>
  <si>
    <t xml:space="preserve">REPARTITION PAR REGION DU NOMBRE DES ZAP, DES RATIOS ELEVES/MAITRE, ELEVES/SALLE, ELEVES/PLACE ASSISE ET DU % DES REDOUBLANTS DES ECOLES PRIMAIRES </t>
  </si>
  <si>
    <t xml:space="preserve">REPARTITION PAR CISCO DU NOMBRE DES ZAP, DES RATIOS ELEVES/MAITRE, ELEVES/SALLE, ELEVES/PLACE ASSISE ET DU % DES REDOUBLANTS DES ECOLES PRIMAIRES </t>
  </si>
  <si>
    <t>RATIO ELEVES/MANUELS  DANS LES ECOLES PRIMAIRES PUBLIQUES</t>
  </si>
  <si>
    <t>NOMBRE DES ZAP, QUELQUES RATIOS  ET  POURCENTAGE  DES REDOUBLANTS DES ECOLES PRIMAIRES</t>
  </si>
  <si>
    <t>POURCENTAGE  DES REDOUBLANTS</t>
  </si>
  <si>
    <t xml:space="preserve">dont Femme </t>
  </si>
  <si>
    <t>RATIO ELEVES/MANUELS  DANS LES ECOLES PRIMAIRES PRIVEES</t>
  </si>
  <si>
    <t>REPARTITION PAR REGION DES RATIOS ELEVES/MANUELS  DANS LES ECOLES PRIMAIRES PRIVEES</t>
  </si>
  <si>
    <t xml:space="preserve">  REPARTITION PAR CISCO  DES RATIOS ELEVES/MANUELS DANS LES ECOLES PRIMAIRES PUBLIQUES </t>
  </si>
  <si>
    <t xml:space="preserve">  REPARTITION PAR CISCO  DES RATIOS ELEVES/MANUELS DANS LES ECOLES PRIMAIRES PRIVEES </t>
  </si>
  <si>
    <t xml:space="preserve"> REPARTITION DES  SECTIONS ET INFRASTRUCTURES DES LYCEES PUBLICS PAR CISCO</t>
  </si>
  <si>
    <t xml:space="preserve">RATIO ELEVES/SALLE </t>
  </si>
  <si>
    <t>TOTAL 6ème et 7ème année</t>
  </si>
</sst>
</file>

<file path=xl/styles.xml><?xml version="1.0" encoding="utf-8"?>
<styleSheet xmlns="http://schemas.openxmlformats.org/spreadsheetml/2006/main">
  <numFmts count="13">
    <numFmt numFmtId="164" formatCode="_-* #,##0\ _€_-;\-* #,##0\ _€_-;_-* &quot;-&quot;\ _€_-;_-@_-"/>
    <numFmt numFmtId="165" formatCode="_-* #,##0.00\ _€_-;\-* #,##0.00\ _€_-;_-* &quot;-&quot;??\ _€_-;_-@_-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_(* #,##0.00_);_(* \(#,##0.00\);_(* &quot;-&quot;??_);_(@_)"/>
    <numFmt numFmtId="171" formatCode="#,##0.0"/>
    <numFmt numFmtId="172" formatCode="[&gt;=0.05]#,##0.0;[&lt;=-0.05]\-#,##0.0;?0.0"/>
    <numFmt numFmtId="173" formatCode="[Black]#,##0.0;[Black]\-#,##0.0;;"/>
    <numFmt numFmtId="174" formatCode="#,##0_ ;\-#,##0\ "/>
    <numFmt numFmtId="175" formatCode="0.0"/>
    <numFmt numFmtId="176" formatCode="0.0%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2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7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Geneva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2"/>
      <name val="Univers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1"/>
      <color indexed="60"/>
      <name val="Calibri"/>
      <family val="2"/>
    </font>
    <font>
      <sz val="8"/>
      <name val="Arial"/>
      <family val="2"/>
    </font>
    <font>
      <sz val="11"/>
      <color rgb="FF000000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u/>
      <sz val="12"/>
      <color indexed="12"/>
      <name val="Helv"/>
    </font>
    <font>
      <sz val="12"/>
      <name val="Helv"/>
    </font>
    <font>
      <sz val="10"/>
      <name val="Tms Rmn"/>
    </font>
    <font>
      <sz val="10"/>
      <color theme="1"/>
      <name val="Arial"/>
      <family val="2"/>
    </font>
    <font>
      <sz val="9"/>
      <name val="Times New Roman"/>
      <family val="1"/>
    </font>
    <font>
      <sz val="18"/>
      <color theme="3"/>
      <name val="Calibri Light"/>
      <family val="2"/>
      <scheme val="major"/>
    </font>
    <font>
      <sz val="8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66CC"/>
      </left>
      <right style="thin">
        <color rgb="FF000000"/>
      </right>
      <top/>
      <bottom style="thin">
        <color rgb="FF000000"/>
      </bottom>
      <diagonal/>
    </border>
    <border>
      <left style="thin">
        <color rgb="FF0066CC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0066CC"/>
      </left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43">
    <xf numFmtId="0" fontId="0" fillId="0" borderId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3" borderId="22" applyNumberFormat="0" applyAlignment="0" applyProtection="0"/>
    <xf numFmtId="0" fontId="18" fillId="23" borderId="22" applyNumberFormat="0" applyAlignment="0" applyProtection="0"/>
    <xf numFmtId="0" fontId="18" fillId="23" borderId="22" applyNumberFormat="0" applyAlignment="0" applyProtection="0"/>
    <xf numFmtId="0" fontId="18" fillId="23" borderId="22" applyNumberFormat="0" applyAlignment="0" applyProtection="0"/>
    <xf numFmtId="0" fontId="18" fillId="23" borderId="22" applyNumberFormat="0" applyAlignment="0" applyProtection="0"/>
    <xf numFmtId="0" fontId="18" fillId="23" borderId="22" applyNumberFormat="0" applyAlignment="0" applyProtection="0"/>
    <xf numFmtId="0" fontId="19" fillId="0" borderId="23" applyNumberFormat="0" applyFill="0" applyAlignment="0" applyProtection="0"/>
    <xf numFmtId="0" fontId="19" fillId="0" borderId="23" applyNumberFormat="0" applyFill="0" applyAlignment="0" applyProtection="0"/>
    <xf numFmtId="3" fontId="20" fillId="0" borderId="0"/>
    <xf numFmtId="0" fontId="21" fillId="24" borderId="24" applyNumberFormat="0" applyFont="0" applyAlignment="0" applyProtection="0"/>
    <xf numFmtId="0" fontId="21" fillId="24" borderId="24" applyNumberFormat="0" applyFont="0" applyAlignment="0" applyProtection="0"/>
    <xf numFmtId="0" fontId="21" fillId="24" borderId="24" applyNumberFormat="0" applyFont="0" applyAlignment="0" applyProtection="0"/>
    <xf numFmtId="0" fontId="21" fillId="24" borderId="24" applyNumberFormat="0" applyFont="0" applyAlignment="0" applyProtection="0"/>
    <xf numFmtId="0" fontId="21" fillId="24" borderId="24" applyNumberFormat="0" applyFont="0" applyAlignment="0" applyProtection="0"/>
    <xf numFmtId="0" fontId="21" fillId="24" borderId="24" applyNumberFormat="0" applyFont="0" applyAlignment="0" applyProtection="0"/>
    <xf numFmtId="0" fontId="21" fillId="24" borderId="24" applyNumberFormat="0" applyFont="0" applyAlignment="0" applyProtection="0"/>
    <xf numFmtId="0" fontId="21" fillId="24" borderId="24" applyNumberFormat="0" applyFont="0" applyAlignment="0" applyProtection="0"/>
    <xf numFmtId="0" fontId="21" fillId="24" borderId="24" applyNumberFormat="0" applyFont="0" applyAlignment="0" applyProtection="0"/>
    <xf numFmtId="0" fontId="21" fillId="24" borderId="24" applyNumberFormat="0" applyFont="0" applyAlignment="0" applyProtection="0"/>
    <xf numFmtId="0" fontId="21" fillId="24" borderId="24" applyNumberFormat="0" applyFont="0" applyAlignment="0" applyProtection="0"/>
    <xf numFmtId="0" fontId="21" fillId="24" borderId="24" applyNumberFormat="0" applyFont="0" applyAlignment="0" applyProtection="0"/>
    <xf numFmtId="0" fontId="21" fillId="24" borderId="24" applyNumberFormat="0" applyFont="0" applyAlignment="0" applyProtection="0"/>
    <xf numFmtId="0" fontId="21" fillId="24" borderId="24" applyNumberFormat="0" applyFont="0" applyAlignment="0" applyProtection="0"/>
    <xf numFmtId="0" fontId="21" fillId="24" borderId="24" applyNumberFormat="0" applyFont="0" applyAlignment="0" applyProtection="0"/>
    <xf numFmtId="0" fontId="21" fillId="24" borderId="24" applyNumberFormat="0" applyFont="0" applyAlignment="0" applyProtection="0"/>
    <xf numFmtId="0" fontId="21" fillId="24" borderId="24" applyNumberFormat="0" applyFont="0" applyAlignment="0" applyProtection="0"/>
    <xf numFmtId="0" fontId="21" fillId="24" borderId="24" applyNumberFormat="0" applyFont="0" applyAlignment="0" applyProtection="0"/>
    <xf numFmtId="0" fontId="21" fillId="24" borderId="24" applyNumberFormat="0" applyFont="0" applyAlignment="0" applyProtection="0"/>
    <xf numFmtId="0" fontId="21" fillId="24" borderId="24" applyNumberFormat="0" applyFont="0" applyAlignment="0" applyProtection="0"/>
    <xf numFmtId="0" fontId="21" fillId="24" borderId="24" applyNumberFormat="0" applyFont="0" applyAlignment="0" applyProtection="0"/>
    <xf numFmtId="0" fontId="21" fillId="24" borderId="24" applyNumberFormat="0" applyFont="0" applyAlignment="0" applyProtection="0"/>
    <xf numFmtId="0" fontId="21" fillId="24" borderId="24" applyNumberFormat="0" applyFont="0" applyAlignment="0" applyProtection="0"/>
    <xf numFmtId="0" fontId="21" fillId="24" borderId="24" applyNumberFormat="0" applyFont="0" applyAlignment="0" applyProtection="0"/>
    <xf numFmtId="0" fontId="21" fillId="24" borderId="24" applyNumberFormat="0" applyFont="0" applyAlignment="0" applyProtection="0"/>
    <xf numFmtId="0" fontId="21" fillId="24" borderId="24" applyNumberFormat="0" applyFont="0" applyAlignment="0" applyProtection="0"/>
    <xf numFmtId="0" fontId="21" fillId="24" borderId="24" applyNumberFormat="0" applyFont="0" applyAlignment="0" applyProtection="0"/>
    <xf numFmtId="0" fontId="21" fillId="24" borderId="24" applyNumberFormat="0" applyFont="0" applyAlignment="0" applyProtection="0"/>
    <xf numFmtId="0" fontId="21" fillId="24" borderId="24" applyNumberFormat="0" applyFont="0" applyAlignment="0" applyProtection="0"/>
    <xf numFmtId="0" fontId="21" fillId="24" borderId="24" applyNumberFormat="0" applyFon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2" fillId="10" borderId="22" applyNumberFormat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1" fillId="0" borderId="0"/>
    <xf numFmtId="0" fontId="21" fillId="0" borderId="0"/>
    <xf numFmtId="0" fontId="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30" fillId="23" borderId="25" applyNumberFormat="0" applyAlignment="0" applyProtection="0"/>
    <xf numFmtId="0" fontId="30" fillId="23" borderId="25" applyNumberFormat="0" applyAlignment="0" applyProtection="0"/>
    <xf numFmtId="0" fontId="30" fillId="23" borderId="25" applyNumberFormat="0" applyAlignment="0" applyProtection="0"/>
    <xf numFmtId="0" fontId="30" fillId="23" borderId="25" applyNumberFormat="0" applyAlignment="0" applyProtection="0"/>
    <xf numFmtId="0" fontId="30" fillId="23" borderId="25" applyNumberFormat="0" applyAlignment="0" applyProtection="0"/>
    <xf numFmtId="0" fontId="30" fillId="23" borderId="25" applyNumberFormat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5" fillId="0" borderId="28" applyNumberFormat="0" applyFill="0" applyAlignment="0" applyProtection="0"/>
    <xf numFmtId="0" fontId="35" fillId="0" borderId="28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7" fillId="26" borderId="30" applyNumberFormat="0" applyAlignment="0" applyProtection="0"/>
    <xf numFmtId="0" fontId="37" fillId="26" borderId="30" applyNumberFormat="0" applyAlignment="0" applyProtection="0"/>
    <xf numFmtId="166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21" fillId="24" borderId="24" applyNumberFormat="0" applyFont="0" applyAlignment="0" applyProtection="0"/>
    <xf numFmtId="0" fontId="21" fillId="24" borderId="24" applyNumberFormat="0" applyFont="0" applyAlignment="0" applyProtection="0"/>
    <xf numFmtId="0" fontId="21" fillId="24" borderId="24" applyNumberFormat="0" applyFont="0" applyAlignment="0" applyProtection="0"/>
    <xf numFmtId="0" fontId="21" fillId="24" borderId="24" applyNumberFormat="0" applyFont="0" applyAlignment="0" applyProtection="0"/>
    <xf numFmtId="0" fontId="1" fillId="27" borderId="32" applyNumberFormat="0" applyFont="0" applyAlignment="0" applyProtection="0"/>
    <xf numFmtId="0" fontId="1" fillId="27" borderId="32" applyNumberFormat="0" applyFont="0" applyAlignment="0" applyProtection="0"/>
    <xf numFmtId="0" fontId="1" fillId="27" borderId="32" applyNumberFormat="0" applyFont="0" applyAlignment="0" applyProtection="0"/>
    <xf numFmtId="0" fontId="1" fillId="27" borderId="32" applyNumberFormat="0" applyFont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171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1" fillId="0" borderId="0"/>
    <xf numFmtId="0" fontId="21" fillId="0" borderId="0"/>
    <xf numFmtId="0" fontId="1" fillId="0" borderId="0"/>
    <xf numFmtId="0" fontId="4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172" fontId="38" fillId="0" borderId="0" applyFill="0" applyBorder="0" applyAlignment="0" applyProtection="0">
      <alignment horizontal="right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173" fontId="3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347">
    <xf numFmtId="0" fontId="0" fillId="0" borderId="0" xfId="0"/>
    <xf numFmtId="0" fontId="3" fillId="0" borderId="3" xfId="0" applyFont="1" applyBorder="1" applyAlignment="1">
      <alignment horizontal="left"/>
    </xf>
    <xf numFmtId="0" fontId="3" fillId="0" borderId="3" xfId="0" applyNumberFormat="1" applyFont="1" applyBorder="1"/>
    <xf numFmtId="0" fontId="3" fillId="0" borderId="3" xfId="0" applyFont="1" applyBorder="1"/>
    <xf numFmtId="0" fontId="4" fillId="0" borderId="3" xfId="0" applyFont="1" applyBorder="1" applyAlignment="1">
      <alignment horizontal="left"/>
    </xf>
    <xf numFmtId="0" fontId="4" fillId="0" borderId="3" xfId="0" applyNumberFormat="1" applyFont="1" applyBorder="1"/>
    <xf numFmtId="0" fontId="3" fillId="0" borderId="3" xfId="0" applyFont="1" applyBorder="1" applyAlignment="1">
      <alignment horizontal="left" inden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/>
    <xf numFmtId="0" fontId="3" fillId="0" borderId="3" xfId="0" applyFont="1" applyBorder="1" applyAlignment="1">
      <alignment horizontal="center"/>
    </xf>
    <xf numFmtId="0" fontId="8" fillId="0" borderId="3" xfId="0" applyFont="1" applyFill="1" applyBorder="1" applyAlignment="1">
      <alignment horizontal="center" wrapText="1"/>
    </xf>
    <xf numFmtId="0" fontId="4" fillId="0" borderId="3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1" fontId="8" fillId="0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Fill="1"/>
    <xf numFmtId="0" fontId="4" fillId="0" borderId="3" xfId="0" applyFont="1" applyFill="1" applyBorder="1" applyAlignment="1">
      <alignment horizontal="left" vertical="center"/>
    </xf>
    <xf numFmtId="1" fontId="8" fillId="0" borderId="3" xfId="0" applyNumberFormat="1" applyFont="1" applyBorder="1" applyAlignment="1">
      <alignment horizontal="center"/>
    </xf>
    <xf numFmtId="3" fontId="3" fillId="0" borderId="3" xfId="0" applyNumberFormat="1" applyFont="1" applyFill="1" applyBorder="1" applyAlignment="1">
      <alignment horizontal="left" vertical="center" wrapText="1"/>
    </xf>
    <xf numFmtId="0" fontId="9" fillId="0" borderId="0" xfId="0" applyFont="1" applyFill="1"/>
    <xf numFmtId="3" fontId="7" fillId="0" borderId="0" xfId="0" applyNumberFormat="1" applyFont="1" applyFill="1" applyBorder="1" applyAlignment="1"/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wrapText="1"/>
    </xf>
    <xf numFmtId="0" fontId="4" fillId="0" borderId="3" xfId="0" applyNumberFormat="1" applyFont="1" applyFill="1" applyBorder="1"/>
    <xf numFmtId="0" fontId="4" fillId="0" borderId="3" xfId="0" applyNumberFormat="1" applyFont="1" applyFill="1" applyBorder="1" applyAlignment="1">
      <alignment horizontal="center"/>
    </xf>
    <xf numFmtId="0" fontId="4" fillId="0" borderId="0" xfId="0" applyFont="1" applyFill="1"/>
    <xf numFmtId="0" fontId="3" fillId="0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left" indent="1"/>
    </xf>
    <xf numFmtId="0" fontId="3" fillId="0" borderId="3" xfId="0" applyNumberFormat="1" applyFont="1" applyFill="1" applyBorder="1"/>
    <xf numFmtId="0" fontId="3" fillId="0" borderId="3" xfId="0" applyFont="1" applyFill="1" applyBorder="1" applyAlignment="1">
      <alignment vertical="center"/>
    </xf>
    <xf numFmtId="0" fontId="4" fillId="0" borderId="3" xfId="0" applyFont="1" applyBorder="1"/>
    <xf numFmtId="3" fontId="4" fillId="0" borderId="3" xfId="0" applyNumberFormat="1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 wrapText="1"/>
    </xf>
    <xf numFmtId="0" fontId="2" fillId="0" borderId="0" xfId="0" applyFont="1"/>
    <xf numFmtId="3" fontId="8" fillId="0" borderId="3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3" fontId="6" fillId="0" borderId="0" xfId="0" applyNumberFormat="1" applyFont="1" applyFill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3" fontId="13" fillId="0" borderId="3" xfId="0" applyNumberFormat="1" applyFont="1" applyBorder="1" applyAlignment="1">
      <alignment horizontal="center" vertical="center" wrapText="1"/>
    </xf>
    <xf numFmtId="3" fontId="13" fillId="0" borderId="3" xfId="0" applyNumberFormat="1" applyFont="1" applyFill="1" applyBorder="1" applyAlignment="1">
      <alignment horizontal="center" vertical="center" wrapText="1"/>
    </xf>
    <xf numFmtId="3" fontId="13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3" fontId="7" fillId="0" borderId="3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10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Border="1"/>
    <xf numFmtId="164" fontId="3" fillId="0" borderId="0" xfId="0" applyNumberFormat="1" applyFont="1" applyFill="1"/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/>
    </xf>
    <xf numFmtId="0" fontId="8" fillId="0" borderId="3" xfId="0" applyFont="1" applyFill="1" applyBorder="1" applyAlignment="1">
      <alignment horizontal="left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3" fontId="4" fillId="0" borderId="3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4" fillId="0" borderId="6" xfId="0" applyFont="1" applyBorder="1" applyAlignment="1">
      <alignment horizontal="center"/>
    </xf>
    <xf numFmtId="3" fontId="8" fillId="0" borderId="3" xfId="0" applyNumberFormat="1" applyFont="1" applyFill="1" applyBorder="1" applyAlignment="1">
      <alignment horizontal="center"/>
    </xf>
    <xf numFmtId="0" fontId="0" fillId="0" borderId="0" xfId="0" applyFill="1" applyBorder="1"/>
    <xf numFmtId="0" fontId="3" fillId="0" borderId="31" xfId="0" applyFont="1" applyBorder="1" applyAlignment="1">
      <alignment horizontal="center" wrapText="1"/>
    </xf>
    <xf numFmtId="0" fontId="0" fillId="0" borderId="0" xfId="0" applyBorder="1"/>
    <xf numFmtId="0" fontId="0" fillId="0" borderId="0" xfId="0" applyFill="1"/>
    <xf numFmtId="0" fontId="0" fillId="0" borderId="0" xfId="0" applyFill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3" fontId="7" fillId="0" borderId="3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0" xfId="0" applyFont="1" applyBorder="1"/>
    <xf numFmtId="0" fontId="4" fillId="0" borderId="0" xfId="0" applyFont="1" applyBorder="1"/>
    <xf numFmtId="0" fontId="3" fillId="0" borderId="8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/>
    </xf>
    <xf numFmtId="0" fontId="4" fillId="4" borderId="3" xfId="0" applyFont="1" applyFill="1" applyBorder="1" applyAlignment="1">
      <alignment horizontal="center" vertical="center"/>
    </xf>
    <xf numFmtId="0" fontId="4" fillId="4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4" borderId="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/>
    <xf numFmtId="0" fontId="0" fillId="0" borderId="0" xfId="0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indent="1"/>
    </xf>
    <xf numFmtId="0" fontId="3" fillId="0" borderId="3" xfId="0" applyFont="1" applyFill="1" applyBorder="1" applyAlignment="1">
      <alignment horizontal="left" indent="2"/>
    </xf>
    <xf numFmtId="3" fontId="3" fillId="0" borderId="3" xfId="0" applyNumberFormat="1" applyFont="1" applyFill="1" applyBorder="1" applyAlignment="1">
      <alignment horizontal="left" vertical="center"/>
    </xf>
    <xf numFmtId="3" fontId="8" fillId="0" borderId="3" xfId="0" applyNumberFormat="1" applyFont="1" applyFill="1" applyBorder="1" applyAlignment="1">
      <alignment horizontal="left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/>
    </xf>
    <xf numFmtId="3" fontId="3" fillId="0" borderId="3" xfId="0" applyNumberFormat="1" applyFont="1" applyFill="1" applyBorder="1" applyAlignment="1">
      <alignment vertical="center"/>
    </xf>
    <xf numFmtId="0" fontId="3" fillId="4" borderId="3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left" vertical="center"/>
    </xf>
    <xf numFmtId="0" fontId="0" fillId="0" borderId="0" xfId="0" applyFont="1" applyBorder="1"/>
    <xf numFmtId="0" fontId="0" fillId="0" borderId="0" xfId="0" applyFont="1" applyFill="1"/>
    <xf numFmtId="0" fontId="0" fillId="0" borderId="0" xfId="0" applyFont="1" applyFill="1" applyBorder="1"/>
    <xf numFmtId="0" fontId="8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4" fillId="3" borderId="7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3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indent="1"/>
    </xf>
    <xf numFmtId="0" fontId="3" fillId="0" borderId="0" xfId="0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164" fontId="3" fillId="0" borderId="0" xfId="0" applyNumberFormat="1" applyFont="1" applyBorder="1"/>
    <xf numFmtId="164" fontId="4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1" fontId="8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9" fillId="0" borderId="0" xfId="0" applyFont="1"/>
    <xf numFmtId="0" fontId="4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indent="1"/>
    </xf>
    <xf numFmtId="0" fontId="3" fillId="0" borderId="2" xfId="0" applyFont="1" applyBorder="1" applyAlignment="1">
      <alignment horizontal="left" indent="1"/>
    </xf>
    <xf numFmtId="0" fontId="4" fillId="4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3" fontId="4" fillId="4" borderId="3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4" fillId="28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4" fillId="0" borderId="3" xfId="0" applyNumberFormat="1" applyFont="1" applyBorder="1" applyAlignment="1">
      <alignment horizontal="center" wrapText="1"/>
    </xf>
    <xf numFmtId="0" fontId="3" fillId="28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/>
    <xf numFmtId="3" fontId="0" fillId="0" borderId="0" xfId="0" applyNumberFormat="1"/>
    <xf numFmtId="0" fontId="45" fillId="0" borderId="0" xfId="0" applyFont="1"/>
    <xf numFmtId="174" fontId="3" fillId="0" borderId="3" xfId="0" applyNumberFormat="1" applyFont="1" applyFill="1" applyBorder="1" applyAlignment="1">
      <alignment horizontal="center"/>
    </xf>
    <xf numFmtId="174" fontId="4" fillId="0" borderId="3" xfId="0" applyNumberFormat="1" applyFont="1" applyBorder="1" applyAlignment="1">
      <alignment horizontal="center"/>
    </xf>
    <xf numFmtId="174" fontId="3" fillId="0" borderId="3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1" fontId="4" fillId="4" borderId="3" xfId="0" applyNumberFormat="1" applyFont="1" applyFill="1" applyBorder="1" applyAlignment="1">
      <alignment horizontal="center" vertical="center"/>
    </xf>
    <xf numFmtId="175" fontId="3" fillId="0" borderId="3" xfId="0" applyNumberFormat="1" applyFont="1" applyBorder="1" applyAlignment="1">
      <alignment horizontal="center"/>
    </xf>
    <xf numFmtId="176" fontId="3" fillId="0" borderId="3" xfId="242" applyNumberFormat="1" applyFont="1" applyBorder="1" applyAlignment="1">
      <alignment horizontal="center"/>
    </xf>
    <xf numFmtId="9" fontId="3" fillId="0" borderId="3" xfId="242" applyFont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" fontId="4" fillId="28" borderId="3" xfId="0" applyNumberFormat="1" applyFont="1" applyFill="1" applyBorder="1" applyAlignment="1">
      <alignment horizontal="center"/>
    </xf>
    <xf numFmtId="175" fontId="4" fillId="28" borderId="3" xfId="0" applyNumberFormat="1" applyFont="1" applyFill="1" applyBorder="1" applyAlignment="1">
      <alignment horizontal="center"/>
    </xf>
    <xf numFmtId="176" fontId="4" fillId="28" borderId="3" xfId="242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 vertical="distributed"/>
    </xf>
    <xf numFmtId="3" fontId="4" fillId="0" borderId="3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3" fontId="7" fillId="0" borderId="10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3" fontId="7" fillId="0" borderId="20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7" fillId="0" borderId="2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center" vertical="center"/>
    </xf>
    <xf numFmtId="3" fontId="7" fillId="0" borderId="6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 vertical="center" wrapText="1"/>
    </xf>
    <xf numFmtId="3" fontId="7" fillId="0" borderId="7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3" fontId="6" fillId="0" borderId="0" xfId="0" applyNumberFormat="1" applyFont="1" applyFill="1" applyAlignment="1">
      <alignment horizontal="center" vertical="center"/>
    </xf>
    <xf numFmtId="3" fontId="7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3" fontId="5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left" vertical="center" wrapText="1"/>
    </xf>
    <xf numFmtId="3" fontId="7" fillId="0" borderId="7" xfId="0" applyNumberFormat="1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3" fontId="11" fillId="0" borderId="0" xfId="0" applyNumberFormat="1" applyFont="1" applyFill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243">
    <cellStyle name="1 indent" xfId="185"/>
    <cellStyle name="2 indents" xfId="186"/>
    <cellStyle name="20 % - Accent1 2" xfId="1"/>
    <cellStyle name="20 % - Accent1 3" xfId="2"/>
    <cellStyle name="20 % - Accent2 2" xfId="3"/>
    <cellStyle name="20 % - Accent2 3" xfId="4"/>
    <cellStyle name="20 % - Accent3 2" xfId="5"/>
    <cellStyle name="20 % - Accent3 3" xfId="6"/>
    <cellStyle name="20 % - Accent4 2" xfId="7"/>
    <cellStyle name="20 % - Accent4 3" xfId="8"/>
    <cellStyle name="20 % - Accent5 2" xfId="9"/>
    <cellStyle name="20 % - Accent5 3" xfId="10"/>
    <cellStyle name="20 % - Accent6 2" xfId="11"/>
    <cellStyle name="20 % - Accent6 3" xfId="12"/>
    <cellStyle name="3 indents" xfId="187"/>
    <cellStyle name="4 indents" xfId="188"/>
    <cellStyle name="40 % - Accent1 2" xfId="13"/>
    <cellStyle name="40 % - Accent1 3" xfId="14"/>
    <cellStyle name="40 % - Accent2 2" xfId="15"/>
    <cellStyle name="40 % - Accent2 3" xfId="16"/>
    <cellStyle name="40 % - Accent3 2" xfId="17"/>
    <cellStyle name="40 % - Accent3 3" xfId="18"/>
    <cellStyle name="40 % - Accent4 2" xfId="19"/>
    <cellStyle name="40 % - Accent4 3" xfId="20"/>
    <cellStyle name="40 % - Accent5 2" xfId="21"/>
    <cellStyle name="40 % - Accent5 3" xfId="22"/>
    <cellStyle name="40 % - Accent6 2" xfId="23"/>
    <cellStyle name="40 % - Accent6 3" xfId="24"/>
    <cellStyle name="60 % - Accent1 2" xfId="25"/>
    <cellStyle name="60 % - Accent1 3" xfId="26"/>
    <cellStyle name="60 % - Accent2 2" xfId="27"/>
    <cellStyle name="60 % - Accent2 3" xfId="28"/>
    <cellStyle name="60 % - Accent3 2" xfId="29"/>
    <cellStyle name="60 % - Accent3 3" xfId="30"/>
    <cellStyle name="60 % - Accent4 2" xfId="31"/>
    <cellStyle name="60 % - Accent4 3" xfId="32"/>
    <cellStyle name="60 % - Accent5 2" xfId="33"/>
    <cellStyle name="60 % - Accent5 3" xfId="34"/>
    <cellStyle name="60 % - Accent6 2" xfId="35"/>
    <cellStyle name="60 % - Accent6 3" xfId="36"/>
    <cellStyle name="Accent1 2" xfId="37"/>
    <cellStyle name="Accent1 3" xfId="38"/>
    <cellStyle name="Accent2 2" xfId="39"/>
    <cellStyle name="Accent2 3" xfId="40"/>
    <cellStyle name="Accent3 2" xfId="41"/>
    <cellStyle name="Accent3 3" xfId="42"/>
    <cellStyle name="Accent4 2" xfId="43"/>
    <cellStyle name="Accent4 3" xfId="44"/>
    <cellStyle name="Accent5 2" xfId="45"/>
    <cellStyle name="Accent5 3" xfId="46"/>
    <cellStyle name="Accent6 2" xfId="47"/>
    <cellStyle name="Accent6 3" xfId="48"/>
    <cellStyle name="Année" xfId="49"/>
    <cellStyle name="Avertissement 2" xfId="50"/>
    <cellStyle name="Avertissement 3" xfId="51"/>
    <cellStyle name="Calcul 2" xfId="52"/>
    <cellStyle name="Calcul 2 2" xfId="53"/>
    <cellStyle name="Calcul 2 3" xfId="54"/>
    <cellStyle name="Calcul 3" xfId="55"/>
    <cellStyle name="Calcul 3 2" xfId="56"/>
    <cellStyle name="Calcul 3 3" xfId="57"/>
    <cellStyle name="Cellule liée 2" xfId="58"/>
    <cellStyle name="Cellule liée 3" xfId="59"/>
    <cellStyle name="Comma 2" xfId="189"/>
    <cellStyle name="Comma0" xfId="60"/>
    <cellStyle name="Commentaire 2" xfId="61"/>
    <cellStyle name="Commentaire 2 10" xfId="190"/>
    <cellStyle name="Commentaire 2 11" xfId="191"/>
    <cellStyle name="Commentaire 2 2" xfId="62"/>
    <cellStyle name="Commentaire 2 2 2" xfId="63"/>
    <cellStyle name="Commentaire 2 2 3" xfId="64"/>
    <cellStyle name="Commentaire 2 3" xfId="65"/>
    <cellStyle name="Commentaire 2 3 2" xfId="66"/>
    <cellStyle name="Commentaire 2 3 3" xfId="67"/>
    <cellStyle name="Commentaire 2 4" xfId="68"/>
    <cellStyle name="Commentaire 2 4 2" xfId="69"/>
    <cellStyle name="Commentaire 2 4 3" xfId="70"/>
    <cellStyle name="Commentaire 2 5" xfId="71"/>
    <cellStyle name="Commentaire 2 5 2" xfId="72"/>
    <cellStyle name="Commentaire 2 5 3" xfId="73"/>
    <cellStyle name="Commentaire 2 6" xfId="74"/>
    <cellStyle name="Commentaire 2 7" xfId="75"/>
    <cellStyle name="Commentaire 2 8" xfId="192"/>
    <cellStyle name="Commentaire 2 9" xfId="193"/>
    <cellStyle name="Commentaire 3" xfId="76"/>
    <cellStyle name="Commentaire 3 2" xfId="77"/>
    <cellStyle name="Commentaire 3 2 2" xfId="78"/>
    <cellStyle name="Commentaire 3 2 3" xfId="79"/>
    <cellStyle name="Commentaire 3 3" xfId="80"/>
    <cellStyle name="Commentaire 3 3 2" xfId="81"/>
    <cellStyle name="Commentaire 3 3 3" xfId="82"/>
    <cellStyle name="Commentaire 3 4" xfId="83"/>
    <cellStyle name="Commentaire 3 4 2" xfId="84"/>
    <cellStyle name="Commentaire 3 4 3" xfId="85"/>
    <cellStyle name="Commentaire 3 5" xfId="86"/>
    <cellStyle name="Commentaire 3 5 2" xfId="87"/>
    <cellStyle name="Commentaire 3 5 3" xfId="88"/>
    <cellStyle name="Commentaire 3 6" xfId="89"/>
    <cellStyle name="Commentaire 3 7" xfId="90"/>
    <cellStyle name="Commentaire 4" xfId="194"/>
    <cellStyle name="Commentaire 5" xfId="195"/>
    <cellStyle name="Commentaire 6" xfId="196"/>
    <cellStyle name="Commentaire 7" xfId="197"/>
    <cellStyle name="Entrée 2" xfId="91"/>
    <cellStyle name="Entrée 2 2" xfId="92"/>
    <cellStyle name="Entrée 2 3" xfId="93"/>
    <cellStyle name="Entrée 3" xfId="94"/>
    <cellStyle name="Entrée 3 2" xfId="95"/>
    <cellStyle name="Entrée 3 3" xfId="96"/>
    <cellStyle name="Hyperlink" xfId="198"/>
    <cellStyle name="imf-one decimal" xfId="199"/>
    <cellStyle name="imf-zero decimal" xfId="200"/>
    <cellStyle name="Insatisfaisant 2" xfId="97"/>
    <cellStyle name="Insatisfaisant 3" xfId="98"/>
    <cellStyle name="Lien hypertexte 2" xfId="99"/>
    <cellStyle name="Lien hypertexte 3" xfId="100"/>
    <cellStyle name="Milliers 2" xfId="101"/>
    <cellStyle name="Milliers 2 2" xfId="201"/>
    <cellStyle name="Milliers 2 3" xfId="202"/>
    <cellStyle name="Milliers 2 4" xfId="203"/>
    <cellStyle name="Milliers 2 5" xfId="204"/>
    <cellStyle name="Milliers 3" xfId="102"/>
    <cellStyle name="Milliers 4" xfId="205"/>
    <cellStyle name="Milliers 5" xfId="206"/>
    <cellStyle name="Milliers 6" xfId="207"/>
    <cellStyle name="Milliers 7" xfId="208"/>
    <cellStyle name="Neutre 2" xfId="103"/>
    <cellStyle name="Neutre 3" xfId="104"/>
    <cellStyle name="Normal" xfId="0" builtinId="0"/>
    <cellStyle name="Normal - Style1" xfId="209"/>
    <cellStyle name="Normal 10" xfId="105"/>
    <cellStyle name="Normal 11" xfId="106"/>
    <cellStyle name="Normal 12" xfId="107"/>
    <cellStyle name="Normal 12 2" xfId="210"/>
    <cellStyle name="Normal 13" xfId="211"/>
    <cellStyle name="Normal 14" xfId="212"/>
    <cellStyle name="Normal 15" xfId="213"/>
    <cellStyle name="Normal 2" xfId="108"/>
    <cellStyle name="Normal 2 10" xfId="109"/>
    <cellStyle name="Normal 2 11" xfId="110"/>
    <cellStyle name="Normal 2 12" xfId="111"/>
    <cellStyle name="Normal 2 13" xfId="112"/>
    <cellStyle name="Normal 2 14" xfId="113"/>
    <cellStyle name="Normal 2 15" xfId="114"/>
    <cellStyle name="Normal 2 16" xfId="115"/>
    <cellStyle name="Normal 2 17" xfId="116"/>
    <cellStyle name="Normal 2 18" xfId="117"/>
    <cellStyle name="Normal 2 19" xfId="118"/>
    <cellStyle name="Normal 2 2" xfId="119"/>
    <cellStyle name="Normal 2 2 2" xfId="120"/>
    <cellStyle name="Normal 2 2 3" xfId="214"/>
    <cellStyle name="Normal 2 2 4" xfId="215"/>
    <cellStyle name="Normal 2 2 5" xfId="216"/>
    <cellStyle name="Normal 2 2 6" xfId="217"/>
    <cellStyle name="Normal 2 20" xfId="218"/>
    <cellStyle name="Normal 2 21" xfId="219"/>
    <cellStyle name="Normal 2 22" xfId="220"/>
    <cellStyle name="Normal 2 3" xfId="121"/>
    <cellStyle name="Normal 2 4" xfId="122"/>
    <cellStyle name="Normal 2 5" xfId="123"/>
    <cellStyle name="Normal 2 6" xfId="124"/>
    <cellStyle name="Normal 2 7" xfId="125"/>
    <cellStyle name="Normal 2 8" xfId="126"/>
    <cellStyle name="Normal 2 9" xfId="127"/>
    <cellStyle name="Normal 3" xfId="128"/>
    <cellStyle name="Normal 3 10" xfId="221"/>
    <cellStyle name="Normal 3 11" xfId="222"/>
    <cellStyle name="Normal 3 12" xfId="223"/>
    <cellStyle name="Normal 3 2" xfId="129"/>
    <cellStyle name="Normal 3 3" xfId="130"/>
    <cellStyle name="Normal 3 4" xfId="131"/>
    <cellStyle name="Normal 3 5" xfId="132"/>
    <cellStyle name="Normal 3 6" xfId="133"/>
    <cellStyle name="Normal 3 7" xfId="134"/>
    <cellStyle name="Normal 3 8" xfId="135"/>
    <cellStyle name="Normal 3 9" xfId="224"/>
    <cellStyle name="Normal 31" xfId="225"/>
    <cellStyle name="Normal 4" xfId="136"/>
    <cellStyle name="Normal 4 2" xfId="137"/>
    <cellStyle name="Normal 4 3" xfId="138"/>
    <cellStyle name="Normal 4 4" xfId="139"/>
    <cellStyle name="Normal 4 5" xfId="140"/>
    <cellStyle name="Normal 4 6" xfId="226"/>
    <cellStyle name="Normal 5" xfId="141"/>
    <cellStyle name="Normal 5 2" xfId="142"/>
    <cellStyle name="Normal 5 3" xfId="143"/>
    <cellStyle name="Normal 5 4" xfId="144"/>
    <cellStyle name="Normal 5 5" xfId="145"/>
    <cellStyle name="Normal 6" xfId="146"/>
    <cellStyle name="Normal 6 2" xfId="147"/>
    <cellStyle name="Normal 6 3" xfId="148"/>
    <cellStyle name="Normal 6 4" xfId="149"/>
    <cellStyle name="Normal 6 5" xfId="150"/>
    <cellStyle name="Normal 7" xfId="151"/>
    <cellStyle name="Normal 7 2" xfId="152"/>
    <cellStyle name="Normal 7 3" xfId="153"/>
    <cellStyle name="Normal 7 4" xfId="154"/>
    <cellStyle name="Normal 8" xfId="155"/>
    <cellStyle name="Normal 9" xfId="156"/>
    <cellStyle name="Normal Table" xfId="227"/>
    <cellStyle name="Percent 2" xfId="228"/>
    <cellStyle name="Percent 2 2" xfId="229"/>
    <cellStyle name="Percent 3" xfId="230"/>
    <cellStyle name="Percent 4" xfId="231"/>
    <cellStyle name="percentage difference" xfId="232"/>
    <cellStyle name="Pourcentage" xfId="242" builtinId="5"/>
    <cellStyle name="Pourcentage 2" xfId="233"/>
    <cellStyle name="Pourcentage 3" xfId="234"/>
    <cellStyle name="Pourcentage 4" xfId="235"/>
    <cellStyle name="Publication" xfId="236"/>
    <cellStyle name="Satisfaisant 2" xfId="157"/>
    <cellStyle name="Satisfaisant 3" xfId="158"/>
    <cellStyle name="Sortie 2" xfId="159"/>
    <cellStyle name="Sortie 2 2" xfId="160"/>
    <cellStyle name="Sortie 2 3" xfId="161"/>
    <cellStyle name="Sortie 3" xfId="162"/>
    <cellStyle name="Sortie 3 2" xfId="163"/>
    <cellStyle name="Sortie 3 3" xfId="164"/>
    <cellStyle name="Texte explicatif 2" xfId="165"/>
    <cellStyle name="Texte explicatif 3" xfId="166"/>
    <cellStyle name="Titre 2" xfId="167"/>
    <cellStyle name="Titre 2 2" xfId="237"/>
    <cellStyle name="Titre 2 3" xfId="238"/>
    <cellStyle name="Titre 3" xfId="168"/>
    <cellStyle name="Titre 3 2" xfId="239"/>
    <cellStyle name="Titre 3 3" xfId="240"/>
    <cellStyle name="Titre 4" xfId="241"/>
    <cellStyle name="Titre 1 2" xfId="169"/>
    <cellStyle name="Titre 1 3" xfId="170"/>
    <cellStyle name="Titre 2 2" xfId="171"/>
    <cellStyle name="Titre 2 3" xfId="172"/>
    <cellStyle name="Titre 3 2" xfId="173"/>
    <cellStyle name="Titre 3 3" xfId="174"/>
    <cellStyle name="Titre 4 2" xfId="175"/>
    <cellStyle name="Titre 4 3" xfId="176"/>
    <cellStyle name="Total 2" xfId="177"/>
    <cellStyle name="Total 2 2" xfId="178"/>
    <cellStyle name="Total 2 3" xfId="179"/>
    <cellStyle name="Total 3" xfId="180"/>
    <cellStyle name="Total 3 2" xfId="181"/>
    <cellStyle name="Total 3 3" xfId="182"/>
    <cellStyle name="Vérification 2" xfId="183"/>
    <cellStyle name="Vérification 3" xfId="1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NUAIRE%2014-15/TABLE_PLATE+ANNUAIRE_NIVIII_PUB_NATIONAL_14-15_2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IVEAU III PUB DREN_"/>
      <sheetName val="III_pub_ANNUAIRE"/>
    </sheetNames>
    <sheetDataSet>
      <sheetData sheetId="0">
        <row r="6">
          <cell r="T6">
            <v>10699</v>
          </cell>
          <cell r="BC6">
            <v>132</v>
          </cell>
          <cell r="BE6">
            <v>25</v>
          </cell>
          <cell r="BG6">
            <v>20</v>
          </cell>
          <cell r="BT6">
            <v>1976</v>
          </cell>
          <cell r="BX6">
            <v>584</v>
          </cell>
          <cell r="BZ6">
            <v>1476</v>
          </cell>
          <cell r="CD6">
            <v>646</v>
          </cell>
          <cell r="CF6">
            <v>133</v>
          </cell>
          <cell r="CJ6">
            <v>57</v>
          </cell>
          <cell r="CT6">
            <v>354</v>
          </cell>
        </row>
        <row r="7">
          <cell r="T7">
            <v>7292</v>
          </cell>
          <cell r="BC7">
            <v>136</v>
          </cell>
          <cell r="BE7">
            <v>36</v>
          </cell>
          <cell r="BG7">
            <v>24</v>
          </cell>
          <cell r="BT7">
            <v>1501</v>
          </cell>
          <cell r="BX7">
            <v>622</v>
          </cell>
          <cell r="BZ7">
            <v>780</v>
          </cell>
          <cell r="CD7">
            <v>382</v>
          </cell>
          <cell r="CF7">
            <v>115</v>
          </cell>
          <cell r="CJ7">
            <v>62</v>
          </cell>
          <cell r="CT7">
            <v>332</v>
          </cell>
        </row>
        <row r="8">
          <cell r="T8">
            <v>33218</v>
          </cell>
          <cell r="BC8">
            <v>577</v>
          </cell>
          <cell r="BE8">
            <v>57</v>
          </cell>
          <cell r="BG8">
            <v>59</v>
          </cell>
          <cell r="BT8">
            <v>4566</v>
          </cell>
          <cell r="BX8">
            <v>2225</v>
          </cell>
          <cell r="BZ8">
            <v>3437</v>
          </cell>
          <cell r="CD8">
            <v>1711</v>
          </cell>
          <cell r="CF8">
            <v>1211</v>
          </cell>
          <cell r="CJ8">
            <v>594</v>
          </cell>
          <cell r="CT8">
            <v>1477</v>
          </cell>
        </row>
        <row r="9">
          <cell r="T9">
            <v>8761</v>
          </cell>
          <cell r="BC9">
            <v>117</v>
          </cell>
          <cell r="BE9">
            <v>30</v>
          </cell>
          <cell r="BG9">
            <v>15</v>
          </cell>
          <cell r="BT9">
            <v>1892</v>
          </cell>
          <cell r="BX9">
            <v>578</v>
          </cell>
          <cell r="BZ9">
            <v>580</v>
          </cell>
          <cell r="CD9">
            <v>251</v>
          </cell>
          <cell r="CF9">
            <v>41</v>
          </cell>
          <cell r="CJ9">
            <v>20</v>
          </cell>
          <cell r="CT9">
            <v>289</v>
          </cell>
        </row>
        <row r="10">
          <cell r="T10">
            <v>2607</v>
          </cell>
          <cell r="BC10">
            <v>31</v>
          </cell>
          <cell r="BE10">
            <v>5</v>
          </cell>
          <cell r="BG10">
            <v>7</v>
          </cell>
          <cell r="BT10">
            <v>498</v>
          </cell>
          <cell r="BX10">
            <v>277</v>
          </cell>
          <cell r="BZ10">
            <v>62</v>
          </cell>
          <cell r="CD10">
            <v>49</v>
          </cell>
          <cell r="CF10">
            <v>0</v>
          </cell>
          <cell r="CJ10">
            <v>0</v>
          </cell>
          <cell r="CT10">
            <v>64</v>
          </cell>
        </row>
        <row r="11">
          <cell r="T11">
            <v>3746</v>
          </cell>
          <cell r="BC11">
            <v>53</v>
          </cell>
          <cell r="BE11">
            <v>12</v>
          </cell>
          <cell r="BG11">
            <v>10</v>
          </cell>
          <cell r="BT11">
            <v>825</v>
          </cell>
          <cell r="BX11">
            <v>474</v>
          </cell>
          <cell r="BZ11">
            <v>156</v>
          </cell>
          <cell r="CD11">
            <v>79</v>
          </cell>
          <cell r="CF11">
            <v>19</v>
          </cell>
          <cell r="CJ11">
            <v>11</v>
          </cell>
          <cell r="CT11">
            <v>107</v>
          </cell>
        </row>
        <row r="12">
          <cell r="T12">
            <v>8784</v>
          </cell>
          <cell r="BC12">
            <v>129</v>
          </cell>
          <cell r="BE12">
            <v>10</v>
          </cell>
          <cell r="BG12">
            <v>22</v>
          </cell>
          <cell r="BT12">
            <v>2106</v>
          </cell>
          <cell r="BX12">
            <v>646</v>
          </cell>
          <cell r="BZ12">
            <v>328</v>
          </cell>
          <cell r="CD12">
            <v>108</v>
          </cell>
          <cell r="CF12">
            <v>22</v>
          </cell>
          <cell r="CJ12">
            <v>8</v>
          </cell>
          <cell r="CT12">
            <v>396</v>
          </cell>
        </row>
        <row r="13">
          <cell r="T13">
            <v>4230</v>
          </cell>
          <cell r="BC13">
            <v>59</v>
          </cell>
          <cell r="BE13">
            <v>17</v>
          </cell>
          <cell r="BG13">
            <v>11</v>
          </cell>
          <cell r="BT13">
            <v>757</v>
          </cell>
          <cell r="BX13">
            <v>316</v>
          </cell>
          <cell r="BZ13">
            <v>169</v>
          </cell>
          <cell r="CD13">
            <v>62</v>
          </cell>
          <cell r="CF13">
            <v>26</v>
          </cell>
          <cell r="CJ13">
            <v>8</v>
          </cell>
          <cell r="CT13">
            <v>125</v>
          </cell>
        </row>
        <row r="14">
          <cell r="T14">
            <v>8457</v>
          </cell>
          <cell r="BC14">
            <v>162</v>
          </cell>
          <cell r="BE14">
            <v>9</v>
          </cell>
          <cell r="BG14">
            <v>14</v>
          </cell>
          <cell r="BT14">
            <v>1369</v>
          </cell>
          <cell r="BX14">
            <v>521</v>
          </cell>
          <cell r="BZ14">
            <v>790</v>
          </cell>
          <cell r="CD14">
            <v>384</v>
          </cell>
          <cell r="CF14">
            <v>69</v>
          </cell>
          <cell r="CJ14">
            <v>41</v>
          </cell>
          <cell r="CT14">
            <v>353</v>
          </cell>
        </row>
        <row r="15">
          <cell r="T15">
            <v>1670</v>
          </cell>
          <cell r="BC15">
            <v>34</v>
          </cell>
          <cell r="BE15">
            <v>6</v>
          </cell>
          <cell r="BG15">
            <v>8</v>
          </cell>
          <cell r="BT15">
            <v>236</v>
          </cell>
          <cell r="BX15">
            <v>117</v>
          </cell>
          <cell r="BZ15">
            <v>105</v>
          </cell>
          <cell r="CD15">
            <v>53</v>
          </cell>
          <cell r="CF15">
            <v>0</v>
          </cell>
          <cell r="CJ15">
            <v>0</v>
          </cell>
          <cell r="CT15">
            <v>78</v>
          </cell>
        </row>
        <row r="16">
          <cell r="T16">
            <v>5219</v>
          </cell>
          <cell r="BC16">
            <v>82</v>
          </cell>
          <cell r="BE16">
            <v>10</v>
          </cell>
          <cell r="BG16">
            <v>9</v>
          </cell>
          <cell r="BT16">
            <v>821</v>
          </cell>
          <cell r="BX16">
            <v>419</v>
          </cell>
          <cell r="BZ16">
            <v>694</v>
          </cell>
          <cell r="CD16">
            <v>294</v>
          </cell>
          <cell r="CF16">
            <v>74</v>
          </cell>
          <cell r="CJ16">
            <v>28</v>
          </cell>
          <cell r="CT16">
            <v>220</v>
          </cell>
        </row>
        <row r="17">
          <cell r="T17">
            <v>4495</v>
          </cell>
          <cell r="BC17">
            <v>89</v>
          </cell>
          <cell r="BE17">
            <v>9</v>
          </cell>
          <cell r="BG17">
            <v>10</v>
          </cell>
          <cell r="BT17">
            <v>619</v>
          </cell>
          <cell r="BX17">
            <v>211</v>
          </cell>
          <cell r="BZ17">
            <v>292</v>
          </cell>
          <cell r="CD17">
            <v>147</v>
          </cell>
          <cell r="CF17">
            <v>109</v>
          </cell>
          <cell r="CJ17">
            <v>57</v>
          </cell>
          <cell r="CT17">
            <v>150</v>
          </cell>
        </row>
        <row r="18">
          <cell r="T18">
            <v>8674</v>
          </cell>
          <cell r="BC18">
            <v>123</v>
          </cell>
          <cell r="BE18">
            <v>6</v>
          </cell>
          <cell r="BG18">
            <v>14</v>
          </cell>
          <cell r="BT18">
            <v>1662</v>
          </cell>
          <cell r="BX18">
            <v>477</v>
          </cell>
          <cell r="BZ18">
            <v>664</v>
          </cell>
          <cell r="CD18">
            <v>297</v>
          </cell>
          <cell r="CF18">
            <v>66</v>
          </cell>
          <cell r="CJ18">
            <v>34</v>
          </cell>
          <cell r="CT18">
            <v>282</v>
          </cell>
        </row>
        <row r="19">
          <cell r="T19">
            <v>13016</v>
          </cell>
          <cell r="BC19">
            <v>229</v>
          </cell>
          <cell r="BE19">
            <v>32</v>
          </cell>
          <cell r="BG19">
            <v>38</v>
          </cell>
          <cell r="BT19">
            <v>2296</v>
          </cell>
          <cell r="BX19">
            <v>934</v>
          </cell>
          <cell r="BZ19">
            <v>1143</v>
          </cell>
          <cell r="CD19">
            <v>438</v>
          </cell>
          <cell r="CF19">
            <v>158</v>
          </cell>
          <cell r="CJ19">
            <v>76</v>
          </cell>
          <cell r="CT19">
            <v>519</v>
          </cell>
        </row>
        <row r="20">
          <cell r="T20">
            <v>1516</v>
          </cell>
          <cell r="BC20">
            <v>29</v>
          </cell>
          <cell r="BE20">
            <v>3</v>
          </cell>
          <cell r="BG20">
            <v>5</v>
          </cell>
          <cell r="BT20">
            <v>375</v>
          </cell>
          <cell r="BX20">
            <v>112</v>
          </cell>
          <cell r="BZ20">
            <v>129</v>
          </cell>
          <cell r="CD20">
            <v>43</v>
          </cell>
          <cell r="CF20">
            <v>15</v>
          </cell>
          <cell r="CJ20">
            <v>4</v>
          </cell>
          <cell r="CT20">
            <v>80</v>
          </cell>
        </row>
        <row r="21">
          <cell r="T21">
            <v>5851</v>
          </cell>
          <cell r="BC21">
            <v>107</v>
          </cell>
          <cell r="BE21">
            <v>14</v>
          </cell>
          <cell r="BG21">
            <v>14</v>
          </cell>
          <cell r="BT21">
            <v>753</v>
          </cell>
          <cell r="BX21">
            <v>322</v>
          </cell>
          <cell r="BZ21">
            <v>554</v>
          </cell>
          <cell r="CD21">
            <v>313</v>
          </cell>
          <cell r="CF21">
            <v>147</v>
          </cell>
          <cell r="CJ21">
            <v>56</v>
          </cell>
          <cell r="CT21">
            <v>217</v>
          </cell>
        </row>
        <row r="22">
          <cell r="T22">
            <v>1057</v>
          </cell>
          <cell r="BC22">
            <v>21</v>
          </cell>
          <cell r="BE22">
            <v>2</v>
          </cell>
          <cell r="BG22">
            <v>5</v>
          </cell>
          <cell r="BT22">
            <v>200</v>
          </cell>
          <cell r="BX22">
            <v>61</v>
          </cell>
          <cell r="BZ22">
            <v>24</v>
          </cell>
          <cell r="CD22">
            <v>16</v>
          </cell>
          <cell r="CF22">
            <v>0</v>
          </cell>
          <cell r="CJ22">
            <v>0</v>
          </cell>
          <cell r="CT22">
            <v>39</v>
          </cell>
        </row>
        <row r="23">
          <cell r="T23">
            <v>3101</v>
          </cell>
          <cell r="BC23">
            <v>63</v>
          </cell>
          <cell r="BE23">
            <v>4</v>
          </cell>
          <cell r="BG23">
            <v>10</v>
          </cell>
          <cell r="BT23">
            <v>720</v>
          </cell>
          <cell r="BX23">
            <v>416</v>
          </cell>
          <cell r="BZ23">
            <v>143</v>
          </cell>
          <cell r="CD23">
            <v>76</v>
          </cell>
          <cell r="CF23">
            <v>16</v>
          </cell>
          <cell r="CJ23">
            <v>9</v>
          </cell>
          <cell r="CT23">
            <v>124</v>
          </cell>
        </row>
        <row r="24">
          <cell r="T24">
            <v>8536</v>
          </cell>
          <cell r="BC24">
            <v>122</v>
          </cell>
          <cell r="BE24">
            <v>12</v>
          </cell>
          <cell r="BG24">
            <v>13</v>
          </cell>
          <cell r="BT24">
            <v>1581</v>
          </cell>
          <cell r="BX24">
            <v>660</v>
          </cell>
          <cell r="BZ24">
            <v>632</v>
          </cell>
          <cell r="CD24">
            <v>259</v>
          </cell>
          <cell r="CF24">
            <v>55</v>
          </cell>
          <cell r="CJ24">
            <v>21</v>
          </cell>
          <cell r="CT24">
            <v>274</v>
          </cell>
        </row>
        <row r="25">
          <cell r="T25">
            <v>12382</v>
          </cell>
          <cell r="BC25">
            <v>189</v>
          </cell>
          <cell r="BE25">
            <v>17</v>
          </cell>
          <cell r="BG25">
            <v>28</v>
          </cell>
          <cell r="BT25">
            <v>3672</v>
          </cell>
          <cell r="BX25">
            <v>1090</v>
          </cell>
          <cell r="BZ25">
            <v>930</v>
          </cell>
          <cell r="CD25">
            <v>349</v>
          </cell>
          <cell r="CF25">
            <v>44</v>
          </cell>
          <cell r="CJ25">
            <v>16</v>
          </cell>
          <cell r="CT25">
            <v>411</v>
          </cell>
        </row>
        <row r="26">
          <cell r="T26">
            <v>10854</v>
          </cell>
          <cell r="BC26">
            <v>159</v>
          </cell>
          <cell r="BE26">
            <v>22</v>
          </cell>
          <cell r="BG26">
            <v>19</v>
          </cell>
          <cell r="BT26">
            <v>1866</v>
          </cell>
          <cell r="BX26">
            <v>803</v>
          </cell>
          <cell r="BZ26">
            <v>1129</v>
          </cell>
          <cell r="CD26">
            <v>520</v>
          </cell>
          <cell r="CF26">
            <v>363</v>
          </cell>
          <cell r="CJ26">
            <v>156</v>
          </cell>
          <cell r="CT26">
            <v>370</v>
          </cell>
        </row>
        <row r="27">
          <cell r="T27">
            <v>9165</v>
          </cell>
          <cell r="BC27">
            <v>126</v>
          </cell>
          <cell r="BE27">
            <v>23</v>
          </cell>
          <cell r="BG27">
            <v>23</v>
          </cell>
          <cell r="BT27">
            <v>2635</v>
          </cell>
          <cell r="BX27">
            <v>647</v>
          </cell>
          <cell r="BZ27">
            <v>282</v>
          </cell>
          <cell r="CD27">
            <v>124</v>
          </cell>
          <cell r="CF27">
            <v>31</v>
          </cell>
          <cell r="CJ27">
            <v>5</v>
          </cell>
          <cell r="CT27">
            <v>261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javascript:aff_excel()" TargetMode="External"/><Relationship Id="rId2" Type="http://schemas.openxmlformats.org/officeDocument/2006/relationships/hyperlink" Target="javascript:aff_excel()" TargetMode="External"/><Relationship Id="rId1" Type="http://schemas.openxmlformats.org/officeDocument/2006/relationships/hyperlink" Target="javascript:aff_excel()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javascript:aff_excel()" TargetMode="External"/><Relationship Id="rId4" Type="http://schemas.openxmlformats.org/officeDocument/2006/relationships/hyperlink" Target="javascript:aff_excel()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javascript:aff_excel()" TargetMode="External"/><Relationship Id="rId2" Type="http://schemas.openxmlformats.org/officeDocument/2006/relationships/hyperlink" Target="javascript:aff_excel()" TargetMode="External"/><Relationship Id="rId1" Type="http://schemas.openxmlformats.org/officeDocument/2006/relationships/hyperlink" Target="javascript:aff_excel()" TargetMode="External"/><Relationship Id="rId6" Type="http://schemas.openxmlformats.org/officeDocument/2006/relationships/printerSettings" Target="../printerSettings/printerSettings9.bin"/><Relationship Id="rId5" Type="http://schemas.openxmlformats.org/officeDocument/2006/relationships/hyperlink" Target="javascript:aff_excel()" TargetMode="External"/><Relationship Id="rId4" Type="http://schemas.openxmlformats.org/officeDocument/2006/relationships/hyperlink" Target="javascript:aff_excel(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6"/>
  <sheetViews>
    <sheetView tabSelected="1" zoomScaleSheetLayoutView="100" workbookViewId="0">
      <selection sqref="A1:N1"/>
    </sheetView>
  </sheetViews>
  <sheetFormatPr baseColWidth="10" defaultRowHeight="15"/>
  <cols>
    <col min="1" max="1" width="19.85546875" customWidth="1"/>
    <col min="2" max="14" width="10.42578125" customWidth="1"/>
    <col min="15" max="15" width="18" customWidth="1"/>
    <col min="16" max="16" width="8" customWidth="1"/>
    <col min="17" max="17" width="10.140625" customWidth="1"/>
    <col min="18" max="18" width="9.85546875" customWidth="1"/>
    <col min="19" max="19" width="10.42578125" customWidth="1"/>
    <col min="20" max="20" width="9.7109375" customWidth="1"/>
    <col min="21" max="21" width="7.7109375" customWidth="1"/>
    <col min="22" max="22" width="12.42578125" customWidth="1"/>
    <col min="23" max="23" width="7.42578125" customWidth="1"/>
    <col min="24" max="24" width="10.140625" customWidth="1"/>
    <col min="27" max="27" width="10" customWidth="1"/>
    <col min="28" max="28" width="8" customWidth="1"/>
    <col min="29" max="29" width="12" customWidth="1"/>
  </cols>
  <sheetData>
    <row r="1" spans="1:29" ht="21">
      <c r="A1" s="257" t="s">
        <v>426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165"/>
      <c r="P1" s="257" t="s">
        <v>427</v>
      </c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</row>
    <row r="2" spans="1:29">
      <c r="A2" s="258" t="s">
        <v>382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166"/>
      <c r="P2" s="258" t="s">
        <v>382</v>
      </c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</row>
    <row r="3" spans="1:29">
      <c r="A3" s="248" t="s">
        <v>0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167"/>
      <c r="P3" s="248" t="s">
        <v>0</v>
      </c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  <c r="AB3" s="248"/>
      <c r="AC3" s="248"/>
    </row>
    <row r="4" spans="1:29" ht="17.25" customHeight="1">
      <c r="A4" s="249" t="s">
        <v>8</v>
      </c>
      <c r="B4" s="245" t="s">
        <v>383</v>
      </c>
      <c r="C4" s="250"/>
      <c r="D4" s="250"/>
      <c r="E4" s="250"/>
      <c r="F4" s="245" t="s">
        <v>384</v>
      </c>
      <c r="G4" s="245"/>
      <c r="H4" s="245"/>
      <c r="I4" s="245"/>
      <c r="J4" s="245"/>
      <c r="K4" s="245"/>
      <c r="L4" s="245"/>
      <c r="M4" s="245"/>
      <c r="N4" s="245"/>
      <c r="O4" s="249" t="s">
        <v>8</v>
      </c>
      <c r="P4" s="245" t="s">
        <v>385</v>
      </c>
      <c r="Q4" s="245"/>
      <c r="R4" s="245"/>
      <c r="S4" s="245"/>
      <c r="T4" s="245"/>
      <c r="U4" s="245"/>
      <c r="V4" s="245"/>
      <c r="W4" s="251" t="s">
        <v>386</v>
      </c>
      <c r="X4" s="252"/>
      <c r="Y4" s="252"/>
      <c r="Z4" s="252"/>
      <c r="AA4" s="252"/>
      <c r="AB4" s="252"/>
      <c r="AC4" s="253"/>
    </row>
    <row r="5" spans="1:29" ht="17.25" customHeight="1">
      <c r="A5" s="249"/>
      <c r="B5" s="250"/>
      <c r="C5" s="250"/>
      <c r="D5" s="250"/>
      <c r="E5" s="250"/>
      <c r="F5" s="245" t="s">
        <v>387</v>
      </c>
      <c r="G5" s="245"/>
      <c r="H5" s="245"/>
      <c r="I5" s="245"/>
      <c r="J5" s="245"/>
      <c r="K5" s="245"/>
      <c r="L5" s="245"/>
      <c r="M5" s="246" t="s">
        <v>388</v>
      </c>
      <c r="N5" s="246"/>
      <c r="O5" s="249"/>
      <c r="P5" s="245"/>
      <c r="Q5" s="245"/>
      <c r="R5" s="245"/>
      <c r="S5" s="245"/>
      <c r="T5" s="245"/>
      <c r="U5" s="245"/>
      <c r="V5" s="245"/>
      <c r="W5" s="254"/>
      <c r="X5" s="255"/>
      <c r="Y5" s="255"/>
      <c r="Z5" s="255"/>
      <c r="AA5" s="255"/>
      <c r="AB5" s="255"/>
      <c r="AC5" s="256"/>
    </row>
    <row r="6" spans="1:29" ht="32.25" customHeight="1">
      <c r="A6" s="249"/>
      <c r="B6" s="70" t="s">
        <v>389</v>
      </c>
      <c r="C6" s="70" t="s">
        <v>390</v>
      </c>
      <c r="D6" s="70" t="s">
        <v>391</v>
      </c>
      <c r="E6" s="70" t="s">
        <v>26</v>
      </c>
      <c r="F6" s="70" t="s">
        <v>389</v>
      </c>
      <c r="G6" s="70" t="s">
        <v>392</v>
      </c>
      <c r="H6" s="70" t="s">
        <v>396</v>
      </c>
      <c r="I6" s="70" t="s">
        <v>397</v>
      </c>
      <c r="J6" s="70" t="s">
        <v>390</v>
      </c>
      <c r="K6" s="70" t="s">
        <v>391</v>
      </c>
      <c r="L6" s="70" t="s">
        <v>310</v>
      </c>
      <c r="M6" s="70" t="s">
        <v>389</v>
      </c>
      <c r="N6" s="70" t="s">
        <v>390</v>
      </c>
      <c r="O6" s="249"/>
      <c r="P6" s="71" t="s">
        <v>389</v>
      </c>
      <c r="Q6" s="70" t="s">
        <v>392</v>
      </c>
      <c r="R6" s="70" t="s">
        <v>424</v>
      </c>
      <c r="S6" s="70" t="s">
        <v>425</v>
      </c>
      <c r="T6" s="70" t="s">
        <v>390</v>
      </c>
      <c r="U6" s="70" t="s">
        <v>391</v>
      </c>
      <c r="V6" s="70" t="s">
        <v>393</v>
      </c>
      <c r="W6" s="70" t="s">
        <v>389</v>
      </c>
      <c r="X6" s="70" t="s">
        <v>392</v>
      </c>
      <c r="Y6" s="70" t="s">
        <v>398</v>
      </c>
      <c r="Z6" s="70" t="s">
        <v>399</v>
      </c>
      <c r="AA6" s="70" t="s">
        <v>390</v>
      </c>
      <c r="AB6" s="70" t="s">
        <v>391</v>
      </c>
      <c r="AC6" s="70" t="s">
        <v>310</v>
      </c>
    </row>
    <row r="7" spans="1:29" ht="20.25" customHeight="1">
      <c r="A7" s="160" t="s">
        <v>249</v>
      </c>
      <c r="B7" s="102">
        <v>3043</v>
      </c>
      <c r="C7" s="102">
        <v>122</v>
      </c>
      <c r="D7" s="102">
        <v>117</v>
      </c>
      <c r="E7" s="102">
        <v>107</v>
      </c>
      <c r="F7" s="102">
        <v>183271</v>
      </c>
      <c r="G7" s="102">
        <v>37752</v>
      </c>
      <c r="H7" s="102">
        <v>19851</v>
      </c>
      <c r="I7" s="102">
        <v>16265</v>
      </c>
      <c r="J7" s="102">
        <v>4611</v>
      </c>
      <c r="K7" s="102">
        <v>4266</v>
      </c>
      <c r="L7" s="102">
        <v>1186</v>
      </c>
      <c r="M7" s="102">
        <v>15444</v>
      </c>
      <c r="N7" s="102">
        <v>257</v>
      </c>
      <c r="O7" s="160" t="s">
        <v>249</v>
      </c>
      <c r="P7" s="102">
        <f>+'NIVEAU II PUB'!J6</f>
        <v>35196</v>
      </c>
      <c r="Q7" s="102">
        <f>+'NIVEAU II PUB'!U6</f>
        <v>5406</v>
      </c>
      <c r="R7" s="102">
        <v>7654</v>
      </c>
      <c r="S7" s="102">
        <v>3055</v>
      </c>
      <c r="T7" s="102">
        <v>1423</v>
      </c>
      <c r="U7" s="102">
        <v>754</v>
      </c>
      <c r="V7" s="102">
        <v>153</v>
      </c>
      <c r="W7" s="102">
        <f>'[1]NIVEAU III PUB DREN_'!T6</f>
        <v>10699</v>
      </c>
      <c r="X7" s="102">
        <f>'NIVEAU III PUB'!AO6</f>
        <v>1519</v>
      </c>
      <c r="Y7" s="102">
        <f>'[1]NIVEAU III PUB DREN_'!BT6+'[1]NIVEAU III PUB DREN_'!BZ6+'[1]NIVEAU III PUB DREN_'!CF6</f>
        <v>3585</v>
      </c>
      <c r="Z7" s="102">
        <f>'[1]NIVEAU III PUB DREN_'!BX6+'[1]NIVEAU III PUB DREN_'!CD6+'[1]NIVEAU III PUB DREN_'!CJ6</f>
        <v>1287</v>
      </c>
      <c r="AA7" s="102">
        <f>'[1]NIVEAU III PUB DREN_'!CT6</f>
        <v>354</v>
      </c>
      <c r="AB7" s="102">
        <f>'[1]NIVEAU III PUB DREN_'!BC6+'[1]NIVEAU III PUB DREN_'!BE6</f>
        <v>157</v>
      </c>
      <c r="AC7" s="102">
        <f>'[1]NIVEAU III PUB DREN_'!BG6</f>
        <v>20</v>
      </c>
    </row>
    <row r="8" spans="1:29" ht="20.25" customHeight="1">
      <c r="A8" s="160" t="s">
        <v>36</v>
      </c>
      <c r="B8" s="102">
        <v>11334</v>
      </c>
      <c r="C8" s="102">
        <v>489</v>
      </c>
      <c r="D8" s="102">
        <v>441</v>
      </c>
      <c r="E8" s="102">
        <v>390</v>
      </c>
      <c r="F8" s="102">
        <v>143684</v>
      </c>
      <c r="G8" s="102">
        <v>40938</v>
      </c>
      <c r="H8" s="102">
        <v>12835</v>
      </c>
      <c r="I8" s="102">
        <v>9439</v>
      </c>
      <c r="J8" s="102">
        <v>3787</v>
      </c>
      <c r="K8" s="102">
        <v>3750</v>
      </c>
      <c r="L8" s="102">
        <v>996</v>
      </c>
      <c r="M8" s="102">
        <v>0</v>
      </c>
      <c r="N8" s="102">
        <v>1</v>
      </c>
      <c r="O8" s="160" t="s">
        <v>36</v>
      </c>
      <c r="P8" s="102">
        <f>+'NIVEAU II PUB'!J7</f>
        <v>29738</v>
      </c>
      <c r="Q8" s="102">
        <f>+'NIVEAU II PUB'!U7</f>
        <v>5713</v>
      </c>
      <c r="R8" s="102">
        <v>6502</v>
      </c>
      <c r="S8" s="102">
        <v>2880</v>
      </c>
      <c r="T8" s="102">
        <v>1540</v>
      </c>
      <c r="U8" s="102">
        <v>745</v>
      </c>
      <c r="V8" s="102">
        <v>149</v>
      </c>
      <c r="W8" s="102">
        <f>'[1]NIVEAU III PUB DREN_'!T7</f>
        <v>7292</v>
      </c>
      <c r="X8" s="102">
        <f>'NIVEAU III PUB'!AO7</f>
        <v>1043</v>
      </c>
      <c r="Y8" s="102">
        <f>'[1]NIVEAU III PUB DREN_'!BT7+'[1]NIVEAU III PUB DREN_'!BZ7+'[1]NIVEAU III PUB DREN_'!CF7</f>
        <v>2396</v>
      </c>
      <c r="Z8" s="102">
        <f>'[1]NIVEAU III PUB DREN_'!BX7+'[1]NIVEAU III PUB DREN_'!CD7+'[1]NIVEAU III PUB DREN_'!CJ7</f>
        <v>1066</v>
      </c>
      <c r="AA8" s="102">
        <f>'[1]NIVEAU III PUB DREN_'!CT7</f>
        <v>332</v>
      </c>
      <c r="AB8" s="102">
        <f>'[1]NIVEAU III PUB DREN_'!BC7+'[1]NIVEAU III PUB DREN_'!BE7</f>
        <v>172</v>
      </c>
      <c r="AC8" s="102">
        <f>'[1]NIVEAU III PUB DREN_'!BG7</f>
        <v>24</v>
      </c>
    </row>
    <row r="9" spans="1:29" ht="20.25" customHeight="1">
      <c r="A9" s="160" t="s">
        <v>37</v>
      </c>
      <c r="B9" s="102">
        <v>13428</v>
      </c>
      <c r="C9" s="102">
        <v>572</v>
      </c>
      <c r="D9" s="102">
        <v>506</v>
      </c>
      <c r="E9" s="102">
        <v>443</v>
      </c>
      <c r="F9" s="102">
        <v>267283</v>
      </c>
      <c r="G9" s="102">
        <v>48817</v>
      </c>
      <c r="H9" s="102">
        <v>38451</v>
      </c>
      <c r="I9" s="102">
        <v>33228</v>
      </c>
      <c r="J9" s="102">
        <v>6936</v>
      </c>
      <c r="K9" s="102">
        <v>6395</v>
      </c>
      <c r="L9" s="102">
        <v>1561</v>
      </c>
      <c r="M9" s="102">
        <v>0</v>
      </c>
      <c r="N9" s="102">
        <v>1</v>
      </c>
      <c r="O9" s="160" t="s">
        <v>37</v>
      </c>
      <c r="P9" s="102">
        <f>+'NIVEAU II PUB'!J8</f>
        <v>97557</v>
      </c>
      <c r="Q9" s="102">
        <f>+'NIVEAU II PUB'!U8</f>
        <v>13198</v>
      </c>
      <c r="R9" s="102">
        <v>20682</v>
      </c>
      <c r="S9" s="102">
        <v>12641</v>
      </c>
      <c r="T9" s="102">
        <v>3662</v>
      </c>
      <c r="U9" s="102">
        <v>1779</v>
      </c>
      <c r="V9" s="102">
        <v>239</v>
      </c>
      <c r="W9" s="102">
        <f>'[1]NIVEAU III PUB DREN_'!T8</f>
        <v>33218</v>
      </c>
      <c r="X9" s="102">
        <f>'NIVEAU III PUB'!AO8</f>
        <v>3859</v>
      </c>
      <c r="Y9" s="102">
        <f>'[1]NIVEAU III PUB DREN_'!BT8+'[1]NIVEAU III PUB DREN_'!BZ8+'[1]NIVEAU III PUB DREN_'!CF8</f>
        <v>9214</v>
      </c>
      <c r="Z9" s="102">
        <f>'[1]NIVEAU III PUB DREN_'!BX8+'[1]NIVEAU III PUB DREN_'!CD8+'[1]NIVEAU III PUB DREN_'!CJ8</f>
        <v>4530</v>
      </c>
      <c r="AA9" s="102">
        <f>'[1]NIVEAU III PUB DREN_'!CT8</f>
        <v>1477</v>
      </c>
      <c r="AB9" s="102">
        <f>'[1]NIVEAU III PUB DREN_'!BC8+'[1]NIVEAU III PUB DREN_'!BE8</f>
        <v>634</v>
      </c>
      <c r="AC9" s="102">
        <f>'[1]NIVEAU III PUB DREN_'!BG8</f>
        <v>59</v>
      </c>
    </row>
    <row r="10" spans="1:29" ht="20.25" customHeight="1">
      <c r="A10" s="160" t="s">
        <v>38</v>
      </c>
      <c r="B10" s="102">
        <v>12932</v>
      </c>
      <c r="C10" s="102">
        <v>427</v>
      </c>
      <c r="D10" s="102">
        <v>413</v>
      </c>
      <c r="E10" s="102">
        <v>359</v>
      </c>
      <c r="F10" s="102">
        <v>225079</v>
      </c>
      <c r="G10" s="102">
        <v>62793</v>
      </c>
      <c r="H10" s="102">
        <v>29351</v>
      </c>
      <c r="I10" s="102">
        <v>20465</v>
      </c>
      <c r="J10" s="102">
        <v>5694</v>
      </c>
      <c r="K10" s="102">
        <v>5698</v>
      </c>
      <c r="L10" s="102">
        <v>1338</v>
      </c>
      <c r="M10" s="102">
        <v>2723</v>
      </c>
      <c r="N10" s="102">
        <v>31</v>
      </c>
      <c r="O10" s="160" t="s">
        <v>38</v>
      </c>
      <c r="P10" s="102">
        <f>+'NIVEAU II PUB'!J9</f>
        <v>54050</v>
      </c>
      <c r="Q10" s="102">
        <f>+'NIVEAU II PUB'!U9</f>
        <v>11418</v>
      </c>
      <c r="R10" s="102">
        <v>12468</v>
      </c>
      <c r="S10" s="102">
        <v>3218</v>
      </c>
      <c r="T10" s="102">
        <v>1779</v>
      </c>
      <c r="U10" s="102">
        <v>785</v>
      </c>
      <c r="V10" s="102">
        <v>144</v>
      </c>
      <c r="W10" s="102">
        <f>'[1]NIVEAU III PUB DREN_'!T9</f>
        <v>8761</v>
      </c>
      <c r="X10" s="102">
        <f>'NIVEAU III PUB'!AO9</f>
        <v>1350</v>
      </c>
      <c r="Y10" s="102">
        <f>'[1]NIVEAU III PUB DREN_'!BT9+'[1]NIVEAU III PUB DREN_'!BZ9+'[1]NIVEAU III PUB DREN_'!CF9</f>
        <v>2513</v>
      </c>
      <c r="Z10" s="102">
        <f>'[1]NIVEAU III PUB DREN_'!BX9+'[1]NIVEAU III PUB DREN_'!CD9+'[1]NIVEAU III PUB DREN_'!CJ9</f>
        <v>849</v>
      </c>
      <c r="AA10" s="102">
        <f>'[1]NIVEAU III PUB DREN_'!CT9</f>
        <v>289</v>
      </c>
      <c r="AB10" s="102">
        <f>'[1]NIVEAU III PUB DREN_'!BC9+'[1]NIVEAU III PUB DREN_'!BE9</f>
        <v>147</v>
      </c>
      <c r="AC10" s="102">
        <f>'[1]NIVEAU III PUB DREN_'!BG9</f>
        <v>15</v>
      </c>
    </row>
    <row r="11" spans="1:29" ht="20.25" customHeight="1">
      <c r="A11" s="160" t="s">
        <v>39</v>
      </c>
      <c r="B11" s="102">
        <v>23713</v>
      </c>
      <c r="C11" s="102">
        <v>909</v>
      </c>
      <c r="D11" s="102">
        <v>476</v>
      </c>
      <c r="E11" s="102">
        <v>457</v>
      </c>
      <c r="F11" s="102">
        <v>177698</v>
      </c>
      <c r="G11" s="102">
        <v>38401</v>
      </c>
      <c r="H11" s="102">
        <v>5974</v>
      </c>
      <c r="I11" s="102">
        <v>3657</v>
      </c>
      <c r="J11" s="102">
        <v>3808</v>
      </c>
      <c r="K11" s="102">
        <v>2545</v>
      </c>
      <c r="L11" s="102">
        <v>1131</v>
      </c>
      <c r="M11" s="102">
        <v>0</v>
      </c>
      <c r="N11" s="102">
        <v>0</v>
      </c>
      <c r="O11" s="160" t="s">
        <v>39</v>
      </c>
      <c r="P11" s="102">
        <f>+'NIVEAU II PUB'!J10</f>
        <v>12625</v>
      </c>
      <c r="Q11" s="102">
        <f>+'NIVEAU II PUB'!U10</f>
        <v>2487</v>
      </c>
      <c r="R11" s="102">
        <v>2371</v>
      </c>
      <c r="S11" s="102">
        <v>874</v>
      </c>
      <c r="T11" s="102">
        <v>388</v>
      </c>
      <c r="U11" s="102">
        <v>148</v>
      </c>
      <c r="V11" s="102">
        <v>40</v>
      </c>
      <c r="W11" s="102">
        <f>'[1]NIVEAU III PUB DREN_'!T10</f>
        <v>2607</v>
      </c>
      <c r="X11" s="102">
        <f>'NIVEAU III PUB'!AO10</f>
        <v>570</v>
      </c>
      <c r="Y11" s="102">
        <f>'[1]NIVEAU III PUB DREN_'!BT10+'[1]NIVEAU III PUB DREN_'!BZ10+'[1]NIVEAU III PUB DREN_'!CF10</f>
        <v>560</v>
      </c>
      <c r="Z11" s="102">
        <f>'[1]NIVEAU III PUB DREN_'!BX10+'[1]NIVEAU III PUB DREN_'!CD10+'[1]NIVEAU III PUB DREN_'!CJ10</f>
        <v>326</v>
      </c>
      <c r="AA11" s="102">
        <f>'[1]NIVEAU III PUB DREN_'!CT10</f>
        <v>64</v>
      </c>
      <c r="AB11" s="102">
        <f>'[1]NIVEAU III PUB DREN_'!BC10+'[1]NIVEAU III PUB DREN_'!BE10</f>
        <v>36</v>
      </c>
      <c r="AC11" s="102">
        <f>'[1]NIVEAU III PUB DREN_'!BG10</f>
        <v>7</v>
      </c>
    </row>
    <row r="12" spans="1:29" ht="20.25" customHeight="1">
      <c r="A12" s="160" t="s">
        <v>40</v>
      </c>
      <c r="B12" s="102">
        <v>6215</v>
      </c>
      <c r="C12" s="102">
        <v>284</v>
      </c>
      <c r="D12" s="102">
        <v>158</v>
      </c>
      <c r="E12" s="102">
        <v>142</v>
      </c>
      <c r="F12" s="102">
        <v>119298</v>
      </c>
      <c r="G12" s="102">
        <v>24807</v>
      </c>
      <c r="H12" s="102">
        <v>5658</v>
      </c>
      <c r="I12" s="102">
        <v>4162</v>
      </c>
      <c r="J12" s="102">
        <v>2416</v>
      </c>
      <c r="K12" s="102">
        <v>1749</v>
      </c>
      <c r="L12" s="102">
        <v>733</v>
      </c>
      <c r="M12" s="102">
        <v>0</v>
      </c>
      <c r="N12" s="102">
        <v>0</v>
      </c>
      <c r="O12" s="160" t="s">
        <v>40</v>
      </c>
      <c r="P12" s="102">
        <f>+'NIVEAU II PUB'!J11</f>
        <v>13989</v>
      </c>
      <c r="Q12" s="102">
        <f>+'NIVEAU II PUB'!U11</f>
        <v>2279</v>
      </c>
      <c r="R12" s="102">
        <v>2502</v>
      </c>
      <c r="S12" s="102">
        <v>967</v>
      </c>
      <c r="T12" s="102">
        <v>423</v>
      </c>
      <c r="U12" s="102">
        <v>186</v>
      </c>
      <c r="V12" s="102">
        <v>55</v>
      </c>
      <c r="W12" s="102">
        <f>'[1]NIVEAU III PUB DREN_'!T11</f>
        <v>3746</v>
      </c>
      <c r="X12" s="102">
        <f>'NIVEAU III PUB'!AO11</f>
        <v>453</v>
      </c>
      <c r="Y12" s="102">
        <f>'[1]NIVEAU III PUB DREN_'!BT11+'[1]NIVEAU III PUB DREN_'!BZ11+'[1]NIVEAU III PUB DREN_'!CF11</f>
        <v>1000</v>
      </c>
      <c r="Z12" s="102">
        <f>'[1]NIVEAU III PUB DREN_'!BX11+'[1]NIVEAU III PUB DREN_'!CD11+'[1]NIVEAU III PUB DREN_'!CJ11</f>
        <v>564</v>
      </c>
      <c r="AA12" s="102">
        <f>'[1]NIVEAU III PUB DREN_'!CT11</f>
        <v>107</v>
      </c>
      <c r="AB12" s="102">
        <f>'[1]NIVEAU III PUB DREN_'!BC11+'[1]NIVEAU III PUB DREN_'!BE11</f>
        <v>65</v>
      </c>
      <c r="AC12" s="102">
        <f>'[1]NIVEAU III PUB DREN_'!BG11</f>
        <v>10</v>
      </c>
    </row>
    <row r="13" spans="1:29" ht="20.25" customHeight="1">
      <c r="A13" s="160" t="s">
        <v>250</v>
      </c>
      <c r="B13" s="102">
        <v>29312</v>
      </c>
      <c r="C13" s="102">
        <v>862</v>
      </c>
      <c r="D13" s="102">
        <v>499</v>
      </c>
      <c r="E13" s="102">
        <v>437</v>
      </c>
      <c r="F13" s="102">
        <v>264950</v>
      </c>
      <c r="G13" s="102">
        <v>49200</v>
      </c>
      <c r="H13" s="102">
        <v>11072</v>
      </c>
      <c r="I13" s="102">
        <v>7434</v>
      </c>
      <c r="J13" s="102">
        <v>5745</v>
      </c>
      <c r="K13" s="102">
        <v>3884</v>
      </c>
      <c r="L13" s="102">
        <v>1552</v>
      </c>
      <c r="M13" s="102">
        <v>607</v>
      </c>
      <c r="N13" s="102">
        <v>7</v>
      </c>
      <c r="O13" s="160" t="s">
        <v>250</v>
      </c>
      <c r="P13" s="102">
        <f>+'NIVEAU II PUB'!J12</f>
        <v>26732</v>
      </c>
      <c r="Q13" s="102">
        <f>+'NIVEAU II PUB'!U12</f>
        <v>5056</v>
      </c>
      <c r="R13" s="102">
        <v>6382</v>
      </c>
      <c r="S13" s="102">
        <v>2151</v>
      </c>
      <c r="T13" s="102">
        <v>1076</v>
      </c>
      <c r="U13" s="102">
        <v>354</v>
      </c>
      <c r="V13" s="102">
        <v>91</v>
      </c>
      <c r="W13" s="102">
        <f>'[1]NIVEAU III PUB DREN_'!T12</f>
        <v>8784</v>
      </c>
      <c r="X13" s="102">
        <f>'NIVEAU III PUB'!AO12</f>
        <v>1763</v>
      </c>
      <c r="Y13" s="102">
        <f>'[1]NIVEAU III PUB DREN_'!BT12+'[1]NIVEAU III PUB DREN_'!BZ12+'[1]NIVEAU III PUB DREN_'!CF12</f>
        <v>2456</v>
      </c>
      <c r="Z13" s="102">
        <f>'[1]NIVEAU III PUB DREN_'!BX12+'[1]NIVEAU III PUB DREN_'!CD12+'[1]NIVEAU III PUB DREN_'!CJ12</f>
        <v>762</v>
      </c>
      <c r="AA13" s="102">
        <f>'[1]NIVEAU III PUB DREN_'!CT12</f>
        <v>396</v>
      </c>
      <c r="AB13" s="102">
        <f>'[1]NIVEAU III PUB DREN_'!BC12+'[1]NIVEAU III PUB DREN_'!BE12</f>
        <v>139</v>
      </c>
      <c r="AC13" s="102">
        <f>'[1]NIVEAU III PUB DREN_'!BG12</f>
        <v>22</v>
      </c>
    </row>
    <row r="14" spans="1:29" ht="20.25" customHeight="1">
      <c r="A14" s="160" t="s">
        <v>251</v>
      </c>
      <c r="B14" s="102">
        <v>10100</v>
      </c>
      <c r="C14" s="102">
        <v>391</v>
      </c>
      <c r="D14" s="102">
        <v>212</v>
      </c>
      <c r="E14" s="102">
        <v>192</v>
      </c>
      <c r="F14" s="102">
        <v>218273</v>
      </c>
      <c r="G14" s="102">
        <v>48454</v>
      </c>
      <c r="H14" s="102">
        <v>12436</v>
      </c>
      <c r="I14" s="102">
        <v>7527</v>
      </c>
      <c r="J14" s="102">
        <v>4243</v>
      </c>
      <c r="K14" s="102">
        <v>3807</v>
      </c>
      <c r="L14" s="102">
        <v>1193</v>
      </c>
      <c r="M14" s="102">
        <v>0</v>
      </c>
      <c r="N14" s="102">
        <v>0</v>
      </c>
      <c r="O14" s="160" t="s">
        <v>251</v>
      </c>
      <c r="P14" s="102">
        <f>+'NIVEAU II PUB'!J13</f>
        <v>30237</v>
      </c>
      <c r="Q14" s="102">
        <f>+'NIVEAU II PUB'!U13</f>
        <v>7532</v>
      </c>
      <c r="R14" s="102">
        <v>6338</v>
      </c>
      <c r="S14" s="102">
        <v>1593</v>
      </c>
      <c r="T14" s="102">
        <v>997</v>
      </c>
      <c r="U14" s="102">
        <v>477</v>
      </c>
      <c r="V14" s="102">
        <v>110</v>
      </c>
      <c r="W14" s="102">
        <f>'[1]NIVEAU III PUB DREN_'!T13</f>
        <v>4230</v>
      </c>
      <c r="X14" s="102">
        <f>'NIVEAU III PUB'!AO13</f>
        <v>685</v>
      </c>
      <c r="Y14" s="102">
        <f>'[1]NIVEAU III PUB DREN_'!BT13+'[1]NIVEAU III PUB DREN_'!BZ13+'[1]NIVEAU III PUB DREN_'!CF13</f>
        <v>952</v>
      </c>
      <c r="Z14" s="102">
        <f>'[1]NIVEAU III PUB DREN_'!BX13+'[1]NIVEAU III PUB DREN_'!CD13+'[1]NIVEAU III PUB DREN_'!CJ13</f>
        <v>386</v>
      </c>
      <c r="AA14" s="102">
        <f>'[1]NIVEAU III PUB DREN_'!CT13</f>
        <v>125</v>
      </c>
      <c r="AB14" s="102">
        <f>'[1]NIVEAU III PUB DREN_'!BC13+'[1]NIVEAU III PUB DREN_'!BE13</f>
        <v>76</v>
      </c>
      <c r="AC14" s="102">
        <f>'[1]NIVEAU III PUB DREN_'!BG13</f>
        <v>11</v>
      </c>
    </row>
    <row r="15" spans="1:29" ht="20.25" customHeight="1">
      <c r="A15" s="160" t="s">
        <v>43</v>
      </c>
      <c r="B15" s="102">
        <v>5744</v>
      </c>
      <c r="C15" s="102">
        <v>277</v>
      </c>
      <c r="D15" s="102">
        <v>188</v>
      </c>
      <c r="E15" s="102">
        <v>110</v>
      </c>
      <c r="F15" s="102">
        <v>245908</v>
      </c>
      <c r="G15" s="102">
        <v>75083</v>
      </c>
      <c r="H15" s="102">
        <v>19032</v>
      </c>
      <c r="I15" s="102">
        <v>12963</v>
      </c>
      <c r="J15" s="102">
        <v>5693</v>
      </c>
      <c r="K15" s="102">
        <v>5514</v>
      </c>
      <c r="L15" s="102">
        <v>1666</v>
      </c>
      <c r="M15" s="102">
        <v>519</v>
      </c>
      <c r="N15" s="102">
        <v>11</v>
      </c>
      <c r="O15" s="160" t="s">
        <v>43</v>
      </c>
      <c r="P15" s="102">
        <f>+'NIVEAU II PUB'!J14</f>
        <v>40008</v>
      </c>
      <c r="Q15" s="102">
        <f>+'NIVEAU II PUB'!U14</f>
        <v>7125</v>
      </c>
      <c r="R15" s="102">
        <v>10059</v>
      </c>
      <c r="S15" s="102">
        <v>3485</v>
      </c>
      <c r="T15" s="102">
        <v>1609</v>
      </c>
      <c r="U15" s="102">
        <v>655</v>
      </c>
      <c r="V15" s="102">
        <v>124</v>
      </c>
      <c r="W15" s="102">
        <f>'[1]NIVEAU III PUB DREN_'!T14</f>
        <v>8457</v>
      </c>
      <c r="X15" s="102">
        <f>'NIVEAU III PUB'!AO14</f>
        <v>1082</v>
      </c>
      <c r="Y15" s="102">
        <f>'[1]NIVEAU III PUB DREN_'!BT14+'[1]NIVEAU III PUB DREN_'!BZ14+'[1]NIVEAU III PUB DREN_'!CF14</f>
        <v>2228</v>
      </c>
      <c r="Z15" s="102">
        <f>'[1]NIVEAU III PUB DREN_'!BX14+'[1]NIVEAU III PUB DREN_'!CD14+'[1]NIVEAU III PUB DREN_'!CJ14</f>
        <v>946</v>
      </c>
      <c r="AA15" s="102">
        <f>'[1]NIVEAU III PUB DREN_'!CT14</f>
        <v>353</v>
      </c>
      <c r="AB15" s="102">
        <f>'[1]NIVEAU III PUB DREN_'!BC14+'[1]NIVEAU III PUB DREN_'!BE14</f>
        <v>171</v>
      </c>
      <c r="AC15" s="102">
        <f>'[1]NIVEAU III PUB DREN_'!BG14</f>
        <v>14</v>
      </c>
    </row>
    <row r="16" spans="1:29" ht="20.25" customHeight="1">
      <c r="A16" s="160" t="s">
        <v>44</v>
      </c>
      <c r="B16" s="102">
        <v>3077</v>
      </c>
      <c r="C16" s="102">
        <v>159</v>
      </c>
      <c r="D16" s="102">
        <v>104</v>
      </c>
      <c r="E16" s="102">
        <v>94</v>
      </c>
      <c r="F16" s="102">
        <v>56388</v>
      </c>
      <c r="G16" s="102">
        <v>11261</v>
      </c>
      <c r="H16" s="102">
        <v>3975</v>
      </c>
      <c r="I16" s="102">
        <v>2493</v>
      </c>
      <c r="J16" s="102">
        <v>1415</v>
      </c>
      <c r="K16" s="102">
        <v>1279</v>
      </c>
      <c r="L16" s="102">
        <v>499</v>
      </c>
      <c r="M16" s="102">
        <v>0</v>
      </c>
      <c r="N16" s="102">
        <v>0</v>
      </c>
      <c r="O16" s="160" t="s">
        <v>44</v>
      </c>
      <c r="P16" s="102">
        <f>+'NIVEAU II PUB'!J15</f>
        <v>7060</v>
      </c>
      <c r="Q16" s="102">
        <f>+'NIVEAU II PUB'!U15</f>
        <v>1052</v>
      </c>
      <c r="R16" s="102">
        <v>1384</v>
      </c>
      <c r="S16" s="102">
        <v>761</v>
      </c>
      <c r="T16" s="102">
        <v>354</v>
      </c>
      <c r="U16" s="102">
        <v>148</v>
      </c>
      <c r="V16" s="102">
        <v>36</v>
      </c>
      <c r="W16" s="102">
        <f>'[1]NIVEAU III PUB DREN_'!T15</f>
        <v>1670</v>
      </c>
      <c r="X16" s="102">
        <f>'NIVEAU III PUB'!AO15</f>
        <v>243</v>
      </c>
      <c r="Y16" s="102">
        <f>'[1]NIVEAU III PUB DREN_'!BT15+'[1]NIVEAU III PUB DREN_'!BZ15+'[1]NIVEAU III PUB DREN_'!CF15</f>
        <v>341</v>
      </c>
      <c r="Z16" s="102">
        <f>'[1]NIVEAU III PUB DREN_'!BX15+'[1]NIVEAU III PUB DREN_'!CD15+'[1]NIVEAU III PUB DREN_'!CJ15</f>
        <v>170</v>
      </c>
      <c r="AA16" s="102">
        <f>'[1]NIVEAU III PUB DREN_'!CT15</f>
        <v>78</v>
      </c>
      <c r="AB16" s="102">
        <f>'[1]NIVEAU III PUB DREN_'!BC15+'[1]NIVEAU III PUB DREN_'!BE15</f>
        <v>40</v>
      </c>
      <c r="AC16" s="102">
        <f>'[1]NIVEAU III PUB DREN_'!BG15</f>
        <v>8</v>
      </c>
    </row>
    <row r="17" spans="1:29" ht="20.25" customHeight="1">
      <c r="A17" s="160" t="s">
        <v>45</v>
      </c>
      <c r="B17" s="102">
        <v>2624</v>
      </c>
      <c r="C17" s="102">
        <v>119</v>
      </c>
      <c r="D17" s="102">
        <v>79</v>
      </c>
      <c r="E17" s="102">
        <v>66</v>
      </c>
      <c r="F17" s="102">
        <v>103139</v>
      </c>
      <c r="G17" s="102">
        <v>22530</v>
      </c>
      <c r="H17" s="102">
        <v>8099</v>
      </c>
      <c r="I17" s="102">
        <v>5347</v>
      </c>
      <c r="J17" s="102">
        <v>2322</v>
      </c>
      <c r="K17" s="102">
        <v>1905</v>
      </c>
      <c r="L17" s="102">
        <v>686</v>
      </c>
      <c r="M17" s="102">
        <v>3134</v>
      </c>
      <c r="N17" s="102">
        <v>37</v>
      </c>
      <c r="O17" s="160" t="s">
        <v>45</v>
      </c>
      <c r="P17" s="102">
        <f>+'NIVEAU II PUB'!J16</f>
        <v>16750</v>
      </c>
      <c r="Q17" s="102">
        <f>+'NIVEAU II PUB'!U16</f>
        <v>2858</v>
      </c>
      <c r="R17" s="102">
        <v>4007</v>
      </c>
      <c r="S17" s="102">
        <v>1718</v>
      </c>
      <c r="T17" s="102">
        <v>662</v>
      </c>
      <c r="U17" s="102">
        <v>260</v>
      </c>
      <c r="V17" s="102">
        <v>48</v>
      </c>
      <c r="W17" s="102">
        <f>'[1]NIVEAU III PUB DREN_'!T16</f>
        <v>5219</v>
      </c>
      <c r="X17" s="102">
        <f>'NIVEAU III PUB'!AO16</f>
        <v>735</v>
      </c>
      <c r="Y17" s="102">
        <f>'[1]NIVEAU III PUB DREN_'!BT16+'[1]NIVEAU III PUB DREN_'!BZ16+'[1]NIVEAU III PUB DREN_'!CF16</f>
        <v>1589</v>
      </c>
      <c r="Z17" s="102">
        <f>'[1]NIVEAU III PUB DREN_'!BX16+'[1]NIVEAU III PUB DREN_'!CD16+'[1]NIVEAU III PUB DREN_'!CJ16</f>
        <v>741</v>
      </c>
      <c r="AA17" s="102">
        <f>'[1]NIVEAU III PUB DREN_'!CT16</f>
        <v>220</v>
      </c>
      <c r="AB17" s="102">
        <f>'[1]NIVEAU III PUB DREN_'!BC16+'[1]NIVEAU III PUB DREN_'!BE16</f>
        <v>92</v>
      </c>
      <c r="AC17" s="102">
        <f>'[1]NIVEAU III PUB DREN_'!BG16</f>
        <v>9</v>
      </c>
    </row>
    <row r="18" spans="1:29" ht="20.25" customHeight="1">
      <c r="A18" s="160" t="s">
        <v>46</v>
      </c>
      <c r="B18" s="102">
        <v>1061</v>
      </c>
      <c r="C18" s="102">
        <v>45</v>
      </c>
      <c r="D18" s="102">
        <v>40</v>
      </c>
      <c r="E18" s="102">
        <v>40</v>
      </c>
      <c r="F18" s="102">
        <v>78352</v>
      </c>
      <c r="G18" s="102">
        <v>16217</v>
      </c>
      <c r="H18" s="102">
        <v>6948</v>
      </c>
      <c r="I18" s="102">
        <v>6042</v>
      </c>
      <c r="J18" s="102">
        <v>1768</v>
      </c>
      <c r="K18" s="102">
        <v>1732</v>
      </c>
      <c r="L18" s="102">
        <v>544</v>
      </c>
      <c r="M18" s="102">
        <v>0</v>
      </c>
      <c r="N18" s="102">
        <v>0</v>
      </c>
      <c r="O18" s="160" t="s">
        <v>46</v>
      </c>
      <c r="P18" s="102">
        <f>+'NIVEAU II PUB'!J17</f>
        <v>13082</v>
      </c>
      <c r="Q18" s="102">
        <f>+'NIVEAU II PUB'!U17</f>
        <v>1038</v>
      </c>
      <c r="R18" s="102">
        <v>2325</v>
      </c>
      <c r="S18" s="102">
        <v>1652</v>
      </c>
      <c r="T18" s="102">
        <v>521</v>
      </c>
      <c r="U18" s="102">
        <v>265</v>
      </c>
      <c r="V18" s="102">
        <v>56</v>
      </c>
      <c r="W18" s="102">
        <f>'[1]NIVEAU III PUB DREN_'!T17</f>
        <v>4495</v>
      </c>
      <c r="X18" s="102">
        <f>'NIVEAU III PUB'!AO17</f>
        <v>494</v>
      </c>
      <c r="Y18" s="102">
        <f>'[1]NIVEAU III PUB DREN_'!BT17+'[1]NIVEAU III PUB DREN_'!BZ17+'[1]NIVEAU III PUB DREN_'!CF17</f>
        <v>1020</v>
      </c>
      <c r="Z18" s="102">
        <f>'[1]NIVEAU III PUB DREN_'!BX17+'[1]NIVEAU III PUB DREN_'!CD17+'[1]NIVEAU III PUB DREN_'!CJ17</f>
        <v>415</v>
      </c>
      <c r="AA18" s="102">
        <f>'[1]NIVEAU III PUB DREN_'!CT17</f>
        <v>150</v>
      </c>
      <c r="AB18" s="102">
        <f>'[1]NIVEAU III PUB DREN_'!BC17+'[1]NIVEAU III PUB DREN_'!BE17</f>
        <v>98</v>
      </c>
      <c r="AC18" s="102">
        <f>'[1]NIVEAU III PUB DREN_'!BG17</f>
        <v>10</v>
      </c>
    </row>
    <row r="19" spans="1:29" ht="20.25" customHeight="1">
      <c r="A19" s="160" t="s">
        <v>47</v>
      </c>
      <c r="B19" s="102">
        <v>5560</v>
      </c>
      <c r="C19" s="102">
        <v>193</v>
      </c>
      <c r="D19" s="102">
        <v>180</v>
      </c>
      <c r="E19" s="102">
        <v>143</v>
      </c>
      <c r="F19" s="102">
        <v>108177</v>
      </c>
      <c r="G19" s="102">
        <v>22386</v>
      </c>
      <c r="H19" s="102">
        <v>10297</v>
      </c>
      <c r="I19" s="102">
        <v>7270</v>
      </c>
      <c r="J19" s="102">
        <v>2479</v>
      </c>
      <c r="K19" s="102">
        <v>2270</v>
      </c>
      <c r="L19" s="102">
        <v>751</v>
      </c>
      <c r="M19" s="102">
        <v>2009</v>
      </c>
      <c r="N19" s="102">
        <v>39</v>
      </c>
      <c r="O19" s="160" t="s">
        <v>47</v>
      </c>
      <c r="P19" s="102">
        <f>+'NIVEAU II PUB'!J18</f>
        <v>22861</v>
      </c>
      <c r="Q19" s="102">
        <f>+'NIVEAU II PUB'!U18</f>
        <v>4116</v>
      </c>
      <c r="R19" s="102">
        <v>5082</v>
      </c>
      <c r="S19" s="102">
        <v>1797</v>
      </c>
      <c r="T19" s="102">
        <v>821</v>
      </c>
      <c r="U19" s="102">
        <v>378</v>
      </c>
      <c r="V19" s="102">
        <v>79</v>
      </c>
      <c r="W19" s="102">
        <f>'[1]NIVEAU III PUB DREN_'!T18</f>
        <v>8674</v>
      </c>
      <c r="X19" s="102">
        <f>'NIVEAU III PUB'!AO18</f>
        <v>998</v>
      </c>
      <c r="Y19" s="102">
        <f>'[1]NIVEAU III PUB DREN_'!BT18+'[1]NIVEAU III PUB DREN_'!BZ18+'[1]NIVEAU III PUB DREN_'!CF18</f>
        <v>2392</v>
      </c>
      <c r="Z19" s="102">
        <f>'[1]NIVEAU III PUB DREN_'!BX18+'[1]NIVEAU III PUB DREN_'!CD18+'[1]NIVEAU III PUB DREN_'!CJ18</f>
        <v>808</v>
      </c>
      <c r="AA19" s="102">
        <f>'[1]NIVEAU III PUB DREN_'!CT18</f>
        <v>282</v>
      </c>
      <c r="AB19" s="102">
        <f>'[1]NIVEAU III PUB DREN_'!BC18+'[1]NIVEAU III PUB DREN_'!BE18</f>
        <v>129</v>
      </c>
      <c r="AC19" s="102">
        <f>'[1]NIVEAU III PUB DREN_'!BG18</f>
        <v>14</v>
      </c>
    </row>
    <row r="20" spans="1:29" ht="20.25" customHeight="1">
      <c r="A20" s="160" t="s">
        <v>48</v>
      </c>
      <c r="B20" s="102">
        <v>10600</v>
      </c>
      <c r="C20" s="102">
        <v>392</v>
      </c>
      <c r="D20" s="102">
        <v>330</v>
      </c>
      <c r="E20" s="102">
        <v>297</v>
      </c>
      <c r="F20" s="102">
        <v>222213</v>
      </c>
      <c r="G20" s="102">
        <v>56477</v>
      </c>
      <c r="H20" s="102">
        <v>19169</v>
      </c>
      <c r="I20" s="102">
        <v>14477</v>
      </c>
      <c r="J20" s="102">
        <v>5117</v>
      </c>
      <c r="K20" s="102">
        <v>4615</v>
      </c>
      <c r="L20" s="102">
        <v>1096</v>
      </c>
      <c r="M20" s="102">
        <v>7656</v>
      </c>
      <c r="N20" s="102">
        <v>99</v>
      </c>
      <c r="O20" s="160" t="s">
        <v>48</v>
      </c>
      <c r="P20" s="102">
        <f>+'NIVEAU II PUB'!J19</f>
        <v>42589</v>
      </c>
      <c r="Q20" s="102">
        <f>+'NIVEAU II PUB'!U19</f>
        <v>7861</v>
      </c>
      <c r="R20" s="102">
        <v>10869</v>
      </c>
      <c r="S20" s="102">
        <v>4480</v>
      </c>
      <c r="T20" s="102">
        <v>1872</v>
      </c>
      <c r="U20" s="102">
        <v>917</v>
      </c>
      <c r="V20" s="102">
        <v>155</v>
      </c>
      <c r="W20" s="102">
        <f>'[1]NIVEAU III PUB DREN_'!T19</f>
        <v>13016</v>
      </c>
      <c r="X20" s="102">
        <f>'NIVEAU III PUB'!AO19</f>
        <v>1694</v>
      </c>
      <c r="Y20" s="102">
        <f>'[1]NIVEAU III PUB DREN_'!BT19+'[1]NIVEAU III PUB DREN_'!BZ19+'[1]NIVEAU III PUB DREN_'!CF19</f>
        <v>3597</v>
      </c>
      <c r="Z20" s="102">
        <f>'[1]NIVEAU III PUB DREN_'!BX19+'[1]NIVEAU III PUB DREN_'!CD19+'[1]NIVEAU III PUB DREN_'!CJ19</f>
        <v>1448</v>
      </c>
      <c r="AA20" s="102">
        <f>'[1]NIVEAU III PUB DREN_'!CT19</f>
        <v>519</v>
      </c>
      <c r="AB20" s="102">
        <f>'[1]NIVEAU III PUB DREN_'!BC19+'[1]NIVEAU III PUB DREN_'!BE19</f>
        <v>261</v>
      </c>
      <c r="AC20" s="102">
        <f>'[1]NIVEAU III PUB DREN_'!BG19</f>
        <v>38</v>
      </c>
    </row>
    <row r="21" spans="1:29" ht="20.25" customHeight="1">
      <c r="A21" s="160" t="s">
        <v>49</v>
      </c>
      <c r="B21" s="102">
        <v>1812</v>
      </c>
      <c r="C21" s="102">
        <v>56</v>
      </c>
      <c r="D21" s="102">
        <v>49</v>
      </c>
      <c r="E21" s="102">
        <v>39</v>
      </c>
      <c r="F21" s="102">
        <v>65139</v>
      </c>
      <c r="G21" s="102">
        <v>14872</v>
      </c>
      <c r="H21" s="102">
        <v>2230</v>
      </c>
      <c r="I21" s="102">
        <v>1656</v>
      </c>
      <c r="J21" s="102">
        <v>1345</v>
      </c>
      <c r="K21" s="102">
        <v>1206</v>
      </c>
      <c r="L21" s="102">
        <v>586</v>
      </c>
      <c r="M21" s="102">
        <v>0</v>
      </c>
      <c r="N21" s="102">
        <v>0</v>
      </c>
      <c r="O21" s="160" t="s">
        <v>49</v>
      </c>
      <c r="P21" s="102">
        <f>+'NIVEAU II PUB'!J20</f>
        <v>5136</v>
      </c>
      <c r="Q21" s="102">
        <f>+'NIVEAU II PUB'!U20</f>
        <v>1154</v>
      </c>
      <c r="R21" s="102">
        <v>1086</v>
      </c>
      <c r="S21" s="102">
        <v>518</v>
      </c>
      <c r="T21" s="102">
        <v>255</v>
      </c>
      <c r="U21" s="102">
        <v>99</v>
      </c>
      <c r="V21" s="102">
        <v>22</v>
      </c>
      <c r="W21" s="102">
        <f>'[1]NIVEAU III PUB DREN_'!T20</f>
        <v>1516</v>
      </c>
      <c r="X21" s="102">
        <f>'NIVEAU III PUB'!AO20</f>
        <v>186</v>
      </c>
      <c r="Y21" s="102">
        <f>'[1]NIVEAU III PUB DREN_'!BT20+'[1]NIVEAU III PUB DREN_'!BZ20+'[1]NIVEAU III PUB DREN_'!CF20</f>
        <v>519</v>
      </c>
      <c r="Z21" s="102">
        <f>'[1]NIVEAU III PUB DREN_'!BX20+'[1]NIVEAU III PUB DREN_'!CD20+'[1]NIVEAU III PUB DREN_'!CJ20</f>
        <v>159</v>
      </c>
      <c r="AA21" s="102">
        <f>'[1]NIVEAU III PUB DREN_'!CT20</f>
        <v>80</v>
      </c>
      <c r="AB21" s="102">
        <f>'[1]NIVEAU III PUB DREN_'!BC20+'[1]NIVEAU III PUB DREN_'!BE20</f>
        <v>32</v>
      </c>
      <c r="AC21" s="102">
        <f>'[1]NIVEAU III PUB DREN_'!BG20</f>
        <v>5</v>
      </c>
    </row>
    <row r="22" spans="1:29" ht="20.25" customHeight="1">
      <c r="A22" s="160" t="s">
        <v>50</v>
      </c>
      <c r="B22" s="102">
        <v>2029</v>
      </c>
      <c r="C22" s="102">
        <v>75</v>
      </c>
      <c r="D22" s="102">
        <v>72</v>
      </c>
      <c r="E22" s="102">
        <v>69</v>
      </c>
      <c r="F22" s="102">
        <v>109675</v>
      </c>
      <c r="G22" s="102">
        <v>23829</v>
      </c>
      <c r="H22" s="102">
        <v>11584</v>
      </c>
      <c r="I22" s="102">
        <v>9569</v>
      </c>
      <c r="J22" s="102">
        <v>2819</v>
      </c>
      <c r="K22" s="102">
        <v>2443</v>
      </c>
      <c r="L22" s="102">
        <v>632</v>
      </c>
      <c r="M22" s="102">
        <v>0</v>
      </c>
      <c r="N22" s="102">
        <v>0</v>
      </c>
      <c r="O22" s="160" t="s">
        <v>50</v>
      </c>
      <c r="P22" s="102">
        <f>+'NIVEAU II PUB'!J21</f>
        <v>23940</v>
      </c>
      <c r="Q22" s="102">
        <f>+'NIVEAU II PUB'!U21</f>
        <v>2833</v>
      </c>
      <c r="R22" s="102">
        <v>4421</v>
      </c>
      <c r="S22" s="102">
        <v>2918</v>
      </c>
      <c r="T22" s="102">
        <v>955</v>
      </c>
      <c r="U22" s="102">
        <v>488</v>
      </c>
      <c r="V22" s="102">
        <v>80</v>
      </c>
      <c r="W22" s="102">
        <f>'[1]NIVEAU III PUB DREN_'!T21</f>
        <v>5851</v>
      </c>
      <c r="X22" s="102">
        <f>'NIVEAU III PUB'!AO21</f>
        <v>595</v>
      </c>
      <c r="Y22" s="102">
        <f>'[1]NIVEAU III PUB DREN_'!BT21+'[1]NIVEAU III PUB DREN_'!BZ21+'[1]NIVEAU III PUB DREN_'!CF21</f>
        <v>1454</v>
      </c>
      <c r="Z22" s="102">
        <f>'[1]NIVEAU III PUB DREN_'!BX21+'[1]NIVEAU III PUB DREN_'!CD21+'[1]NIVEAU III PUB DREN_'!CJ21</f>
        <v>691</v>
      </c>
      <c r="AA22" s="102">
        <f>'[1]NIVEAU III PUB DREN_'!CT21</f>
        <v>217</v>
      </c>
      <c r="AB22" s="102">
        <f>'[1]NIVEAU III PUB DREN_'!BC21+'[1]NIVEAU III PUB DREN_'!BE21</f>
        <v>121</v>
      </c>
      <c r="AC22" s="102">
        <f>'[1]NIVEAU III PUB DREN_'!BG21</f>
        <v>14</v>
      </c>
    </row>
    <row r="23" spans="1:29" ht="20.25" customHeight="1">
      <c r="A23" s="160" t="s">
        <v>51</v>
      </c>
      <c r="B23" s="102">
        <v>2988</v>
      </c>
      <c r="C23" s="102">
        <v>108</v>
      </c>
      <c r="D23" s="102">
        <v>97</v>
      </c>
      <c r="E23" s="102">
        <v>88</v>
      </c>
      <c r="F23" s="102">
        <v>50654</v>
      </c>
      <c r="G23" s="102">
        <v>9414</v>
      </c>
      <c r="H23" s="102">
        <v>2024</v>
      </c>
      <c r="I23" s="102">
        <v>1365</v>
      </c>
      <c r="J23" s="102">
        <v>892</v>
      </c>
      <c r="K23" s="102">
        <v>839</v>
      </c>
      <c r="L23" s="102">
        <v>405</v>
      </c>
      <c r="M23" s="102">
        <v>0</v>
      </c>
      <c r="N23" s="102">
        <v>0</v>
      </c>
      <c r="O23" s="160" t="s">
        <v>51</v>
      </c>
      <c r="P23" s="102">
        <f>+'NIVEAU II PUB'!J22</f>
        <v>4277</v>
      </c>
      <c r="Q23" s="102">
        <f>+'NIVEAU II PUB'!U22</f>
        <v>326</v>
      </c>
      <c r="R23" s="102">
        <v>784</v>
      </c>
      <c r="S23" s="102">
        <v>455</v>
      </c>
      <c r="T23" s="102">
        <v>175</v>
      </c>
      <c r="U23" s="102">
        <v>87</v>
      </c>
      <c r="V23" s="102">
        <v>14</v>
      </c>
      <c r="W23" s="102">
        <f>'[1]NIVEAU III PUB DREN_'!T22</f>
        <v>1057</v>
      </c>
      <c r="X23" s="102">
        <f>'NIVEAU III PUB'!AO22</f>
        <v>71</v>
      </c>
      <c r="Y23" s="102">
        <f>'[1]NIVEAU III PUB DREN_'!BT22+'[1]NIVEAU III PUB DREN_'!BZ22+'[1]NIVEAU III PUB DREN_'!CF22</f>
        <v>224</v>
      </c>
      <c r="Z23" s="102">
        <f>'[1]NIVEAU III PUB DREN_'!BX22+'[1]NIVEAU III PUB DREN_'!CD22+'[1]NIVEAU III PUB DREN_'!CJ22</f>
        <v>77</v>
      </c>
      <c r="AA23" s="102">
        <f>'[1]NIVEAU III PUB DREN_'!CT22</f>
        <v>39</v>
      </c>
      <c r="AB23" s="102">
        <f>'[1]NIVEAU III PUB DREN_'!BC22+'[1]NIVEAU III PUB DREN_'!BE22</f>
        <v>23</v>
      </c>
      <c r="AC23" s="102">
        <f>'[1]NIVEAU III PUB DREN_'!BG22</f>
        <v>5</v>
      </c>
    </row>
    <row r="24" spans="1:29" ht="20.25" customHeight="1">
      <c r="A24" s="160" t="s">
        <v>52</v>
      </c>
      <c r="B24" s="102">
        <v>2361</v>
      </c>
      <c r="C24" s="102">
        <v>69</v>
      </c>
      <c r="D24" s="102">
        <v>51</v>
      </c>
      <c r="E24" s="102">
        <v>40</v>
      </c>
      <c r="F24" s="102">
        <v>90185</v>
      </c>
      <c r="G24" s="102">
        <v>20086</v>
      </c>
      <c r="H24" s="102">
        <v>4732</v>
      </c>
      <c r="I24" s="102">
        <v>2840</v>
      </c>
      <c r="J24" s="102">
        <v>1903</v>
      </c>
      <c r="K24" s="102">
        <v>1406</v>
      </c>
      <c r="L24" s="102">
        <v>584</v>
      </c>
      <c r="M24" s="102">
        <v>0</v>
      </c>
      <c r="N24" s="102">
        <v>0</v>
      </c>
      <c r="O24" s="160" t="s">
        <v>52</v>
      </c>
      <c r="P24" s="102">
        <f>+'NIVEAU II PUB'!J23</f>
        <v>11052</v>
      </c>
      <c r="Q24" s="102">
        <f>+'NIVEAU II PUB'!U23</f>
        <v>1845</v>
      </c>
      <c r="R24" s="102">
        <v>2322</v>
      </c>
      <c r="S24" s="102">
        <v>1081</v>
      </c>
      <c r="T24" s="102">
        <v>430</v>
      </c>
      <c r="U24" s="102">
        <v>178</v>
      </c>
      <c r="V24" s="102">
        <v>36</v>
      </c>
      <c r="W24" s="102">
        <f>'[1]NIVEAU III PUB DREN_'!T23</f>
        <v>3101</v>
      </c>
      <c r="X24" s="102">
        <f>'NIVEAU III PUB'!AO23</f>
        <v>313</v>
      </c>
      <c r="Y24" s="102">
        <f>'[1]NIVEAU III PUB DREN_'!BT23+'[1]NIVEAU III PUB DREN_'!BZ23+'[1]NIVEAU III PUB DREN_'!CF23</f>
        <v>879</v>
      </c>
      <c r="Z24" s="102">
        <f>'[1]NIVEAU III PUB DREN_'!BX23+'[1]NIVEAU III PUB DREN_'!CD23+'[1]NIVEAU III PUB DREN_'!CJ23</f>
        <v>501</v>
      </c>
      <c r="AA24" s="102">
        <f>'[1]NIVEAU III PUB DREN_'!CT23</f>
        <v>124</v>
      </c>
      <c r="AB24" s="102">
        <f>'[1]NIVEAU III PUB DREN_'!BC23+'[1]NIVEAU III PUB DREN_'!BE23</f>
        <v>67</v>
      </c>
      <c r="AC24" s="102">
        <f>'[1]NIVEAU III PUB DREN_'!BG23</f>
        <v>10</v>
      </c>
    </row>
    <row r="25" spans="1:29" ht="20.25" customHeight="1">
      <c r="A25" s="160" t="s">
        <v>53</v>
      </c>
      <c r="B25" s="102">
        <v>1415</v>
      </c>
      <c r="C25" s="102">
        <v>43</v>
      </c>
      <c r="D25" s="102">
        <v>48</v>
      </c>
      <c r="E25" s="102">
        <v>35</v>
      </c>
      <c r="F25" s="102">
        <v>235064</v>
      </c>
      <c r="G25" s="102">
        <v>64018</v>
      </c>
      <c r="H25" s="102">
        <v>25961</v>
      </c>
      <c r="I25" s="102">
        <v>14585</v>
      </c>
      <c r="J25" s="102">
        <v>5070</v>
      </c>
      <c r="K25" s="102">
        <v>4811</v>
      </c>
      <c r="L25" s="102">
        <v>1263</v>
      </c>
      <c r="M25" s="102">
        <v>8667</v>
      </c>
      <c r="N25" s="102">
        <v>163</v>
      </c>
      <c r="O25" s="160" t="s">
        <v>53</v>
      </c>
      <c r="P25" s="102">
        <f>+'NIVEAU II PUB'!J24</f>
        <v>38893</v>
      </c>
      <c r="Q25" s="102">
        <f>+'NIVEAU II PUB'!U24</f>
        <v>8231</v>
      </c>
      <c r="R25" s="102">
        <v>10476</v>
      </c>
      <c r="S25" s="102">
        <v>2521</v>
      </c>
      <c r="T25" s="102">
        <v>1272</v>
      </c>
      <c r="U25" s="102">
        <v>555</v>
      </c>
      <c r="V25" s="102">
        <v>100</v>
      </c>
      <c r="W25" s="102">
        <f>'[1]NIVEAU III PUB DREN_'!T24</f>
        <v>8536</v>
      </c>
      <c r="X25" s="102">
        <f>'NIVEAU III PUB'!AO24</f>
        <v>998</v>
      </c>
      <c r="Y25" s="102">
        <f>'[1]NIVEAU III PUB DREN_'!BT24+'[1]NIVEAU III PUB DREN_'!BZ24+'[1]NIVEAU III PUB DREN_'!CF24</f>
        <v>2268</v>
      </c>
      <c r="Z25" s="102">
        <f>'[1]NIVEAU III PUB DREN_'!BX24+'[1]NIVEAU III PUB DREN_'!CD24+'[1]NIVEAU III PUB DREN_'!CJ24</f>
        <v>940</v>
      </c>
      <c r="AA25" s="102">
        <f>'[1]NIVEAU III PUB DREN_'!CT24</f>
        <v>274</v>
      </c>
      <c r="AB25" s="102">
        <f>'[1]NIVEAU III PUB DREN_'!BC24+'[1]NIVEAU III PUB DREN_'!BE24</f>
        <v>134</v>
      </c>
      <c r="AC25" s="102">
        <f>'[1]NIVEAU III PUB DREN_'!BG24</f>
        <v>13</v>
      </c>
    </row>
    <row r="26" spans="1:29" ht="20.25" customHeight="1">
      <c r="A26" s="160" t="s">
        <v>54</v>
      </c>
      <c r="B26" s="102">
        <v>12088</v>
      </c>
      <c r="C26" s="102">
        <v>458</v>
      </c>
      <c r="D26" s="102">
        <v>417</v>
      </c>
      <c r="E26" s="102">
        <v>394</v>
      </c>
      <c r="F26" s="102">
        <v>301771</v>
      </c>
      <c r="G26" s="102">
        <v>77451</v>
      </c>
      <c r="H26" s="102">
        <v>28493</v>
      </c>
      <c r="I26" s="102">
        <v>17834</v>
      </c>
      <c r="J26" s="102">
        <v>7324</v>
      </c>
      <c r="K26" s="102">
        <v>6578</v>
      </c>
      <c r="L26" s="102">
        <v>2186</v>
      </c>
      <c r="M26" s="102">
        <v>2542</v>
      </c>
      <c r="N26" s="102">
        <v>35</v>
      </c>
      <c r="O26" s="160" t="s">
        <v>54</v>
      </c>
      <c r="P26" s="102">
        <f>+'NIVEAU II PUB'!J25</f>
        <v>49807</v>
      </c>
      <c r="Q26" s="102">
        <f>+'NIVEAU II PUB'!U25</f>
        <v>8437</v>
      </c>
      <c r="R26" s="102">
        <v>11435</v>
      </c>
      <c r="S26" s="102">
        <v>3412</v>
      </c>
      <c r="T26" s="102">
        <v>1835</v>
      </c>
      <c r="U26" s="102">
        <v>865</v>
      </c>
      <c r="V26" s="102">
        <v>198</v>
      </c>
      <c r="W26" s="102">
        <f>'[1]NIVEAU III PUB DREN_'!T25</f>
        <v>12382</v>
      </c>
      <c r="X26" s="102">
        <f>'NIVEAU III PUB'!AO25</f>
        <v>1965</v>
      </c>
      <c r="Y26" s="102">
        <f>'[1]NIVEAU III PUB DREN_'!BT25+'[1]NIVEAU III PUB DREN_'!BZ25+'[1]NIVEAU III PUB DREN_'!CF25</f>
        <v>4646</v>
      </c>
      <c r="Z26" s="102">
        <f>'[1]NIVEAU III PUB DREN_'!BX25+'[1]NIVEAU III PUB DREN_'!CD25+'[1]NIVEAU III PUB DREN_'!CJ25</f>
        <v>1455</v>
      </c>
      <c r="AA26" s="102">
        <f>'[1]NIVEAU III PUB DREN_'!CT25</f>
        <v>411</v>
      </c>
      <c r="AB26" s="102">
        <f>'[1]NIVEAU III PUB DREN_'!BC25+'[1]NIVEAU III PUB DREN_'!BE25</f>
        <v>206</v>
      </c>
      <c r="AC26" s="102">
        <f>'[1]NIVEAU III PUB DREN_'!BG25</f>
        <v>28</v>
      </c>
    </row>
    <row r="27" spans="1:29" ht="20.25" customHeight="1">
      <c r="A27" s="160" t="s">
        <v>55</v>
      </c>
      <c r="B27" s="102">
        <v>4013</v>
      </c>
      <c r="C27" s="102">
        <v>188</v>
      </c>
      <c r="D27" s="102">
        <v>173</v>
      </c>
      <c r="E27" s="102">
        <v>164</v>
      </c>
      <c r="F27" s="102">
        <v>242439</v>
      </c>
      <c r="G27" s="102">
        <v>46429</v>
      </c>
      <c r="H27" s="102">
        <v>25025</v>
      </c>
      <c r="I27" s="102">
        <v>20378</v>
      </c>
      <c r="J27" s="102">
        <v>5257</v>
      </c>
      <c r="K27" s="102">
        <v>5468</v>
      </c>
      <c r="L27" s="102">
        <v>1278</v>
      </c>
      <c r="M27" s="102">
        <v>0</v>
      </c>
      <c r="N27" s="102">
        <v>1</v>
      </c>
      <c r="O27" s="160" t="s">
        <v>55</v>
      </c>
      <c r="P27" s="102">
        <f>+'NIVEAU II PUB'!J26</f>
        <v>47835</v>
      </c>
      <c r="Q27" s="102">
        <f>+'NIVEAU II PUB'!U26</f>
        <v>5396</v>
      </c>
      <c r="R27" s="102">
        <v>9622</v>
      </c>
      <c r="S27" s="102">
        <v>5231</v>
      </c>
      <c r="T27" s="102">
        <v>1931</v>
      </c>
      <c r="U27" s="102">
        <v>975</v>
      </c>
      <c r="V27" s="102">
        <v>163</v>
      </c>
      <c r="W27" s="102">
        <f>'[1]NIVEAU III PUB DREN_'!T26</f>
        <v>10854</v>
      </c>
      <c r="X27" s="102">
        <f>'NIVEAU III PUB'!AO26</f>
        <v>1339</v>
      </c>
      <c r="Y27" s="102">
        <f>'[1]NIVEAU III PUB DREN_'!BT26+'[1]NIVEAU III PUB DREN_'!BZ26+'[1]NIVEAU III PUB DREN_'!CF26</f>
        <v>3358</v>
      </c>
      <c r="Z27" s="102">
        <f>'[1]NIVEAU III PUB DREN_'!BX26+'[1]NIVEAU III PUB DREN_'!CD26+'[1]NIVEAU III PUB DREN_'!CJ26</f>
        <v>1479</v>
      </c>
      <c r="AA27" s="102">
        <f>'[1]NIVEAU III PUB DREN_'!CT26</f>
        <v>370</v>
      </c>
      <c r="AB27" s="102">
        <f>'[1]NIVEAU III PUB DREN_'!BC26+'[1]NIVEAU III PUB DREN_'!BE26</f>
        <v>181</v>
      </c>
      <c r="AC27" s="102">
        <f>'[1]NIVEAU III PUB DREN_'!BG26</f>
        <v>19</v>
      </c>
    </row>
    <row r="28" spans="1:29" ht="20.25" customHeight="1">
      <c r="A28" s="160" t="s">
        <v>56</v>
      </c>
      <c r="B28" s="102">
        <v>9731</v>
      </c>
      <c r="C28" s="102">
        <v>394</v>
      </c>
      <c r="D28" s="102">
        <v>291</v>
      </c>
      <c r="E28" s="102">
        <v>276</v>
      </c>
      <c r="F28" s="102">
        <v>369988</v>
      </c>
      <c r="G28" s="102">
        <v>106033</v>
      </c>
      <c r="H28" s="102">
        <v>18774</v>
      </c>
      <c r="I28" s="102">
        <v>10784</v>
      </c>
      <c r="J28" s="102">
        <v>8285</v>
      </c>
      <c r="K28" s="102">
        <v>7503</v>
      </c>
      <c r="L28" s="102">
        <v>2272</v>
      </c>
      <c r="M28" s="102">
        <v>734</v>
      </c>
      <c r="N28" s="102">
        <v>13</v>
      </c>
      <c r="O28" s="160" t="s">
        <v>56</v>
      </c>
      <c r="P28" s="102">
        <f>+'NIVEAU II PUB'!J27</f>
        <v>41976</v>
      </c>
      <c r="Q28" s="102">
        <f>+'NIVEAU II PUB'!U27</f>
        <v>8648</v>
      </c>
      <c r="R28" s="102">
        <v>9781</v>
      </c>
      <c r="S28" s="102">
        <v>3421</v>
      </c>
      <c r="T28" s="102">
        <v>1605</v>
      </c>
      <c r="U28" s="102">
        <v>875</v>
      </c>
      <c r="V28" s="102">
        <v>179</v>
      </c>
      <c r="W28" s="102">
        <f>'[1]NIVEAU III PUB DREN_'!T27</f>
        <v>9165</v>
      </c>
      <c r="X28" s="102">
        <f>'NIVEAU III PUB'!AO27</f>
        <v>1238</v>
      </c>
      <c r="Y28" s="102">
        <f>'[1]NIVEAU III PUB DREN_'!BT27+'[1]NIVEAU III PUB DREN_'!BZ27+'[1]NIVEAU III PUB DREN_'!CF27</f>
        <v>2948</v>
      </c>
      <c r="Z28" s="102">
        <f>'[1]NIVEAU III PUB DREN_'!BX27+'[1]NIVEAU III PUB DREN_'!CD27+'[1]NIVEAU III PUB DREN_'!CJ27</f>
        <v>776</v>
      </c>
      <c r="AA28" s="102">
        <f>'[1]NIVEAU III PUB DREN_'!CT27</f>
        <v>261</v>
      </c>
      <c r="AB28" s="102">
        <f>'[1]NIVEAU III PUB DREN_'!BC27+'[1]NIVEAU III PUB DREN_'!BE27</f>
        <v>149</v>
      </c>
      <c r="AC28" s="102">
        <f>'[1]NIVEAU III PUB DREN_'!BG27</f>
        <v>23</v>
      </c>
    </row>
    <row r="29" spans="1:29" s="133" customFormat="1" ht="20.25" customHeight="1">
      <c r="A29" s="129" t="s">
        <v>178</v>
      </c>
      <c r="B29" s="129">
        <v>175180</v>
      </c>
      <c r="C29" s="129">
        <v>6632</v>
      </c>
      <c r="D29" s="129">
        <v>4941</v>
      </c>
      <c r="E29" s="129">
        <v>4382</v>
      </c>
      <c r="F29" s="129">
        <v>3878628</v>
      </c>
      <c r="G29" s="196">
        <v>917248</v>
      </c>
      <c r="H29" s="129">
        <v>321971</v>
      </c>
      <c r="I29" s="129">
        <v>229780</v>
      </c>
      <c r="J29" s="129">
        <v>88929</v>
      </c>
      <c r="K29" s="129">
        <v>79663</v>
      </c>
      <c r="L29" s="129">
        <v>24138</v>
      </c>
      <c r="M29" s="129">
        <v>44035</v>
      </c>
      <c r="N29" s="129">
        <v>695</v>
      </c>
      <c r="O29" s="129" t="s">
        <v>178</v>
      </c>
      <c r="P29" s="129">
        <f>SUM(P7:P28)</f>
        <v>665390</v>
      </c>
      <c r="Q29" s="129">
        <f t="shared" ref="Q29:V29" si="0">SUM(Q7:Q28)</f>
        <v>114009</v>
      </c>
      <c r="R29" s="129">
        <f t="shared" si="0"/>
        <v>148552</v>
      </c>
      <c r="S29" s="129">
        <f t="shared" si="0"/>
        <v>60829</v>
      </c>
      <c r="T29" s="129">
        <f t="shared" si="0"/>
        <v>25585</v>
      </c>
      <c r="U29" s="129">
        <f t="shared" si="0"/>
        <v>11973</v>
      </c>
      <c r="V29" s="129">
        <f t="shared" si="0"/>
        <v>2271</v>
      </c>
      <c r="W29" s="129">
        <f t="shared" ref="W29:AC29" si="1">SUM(W7:W28)</f>
        <v>173330</v>
      </c>
      <c r="X29" s="129">
        <f t="shared" si="1"/>
        <v>23193</v>
      </c>
      <c r="Y29" s="129">
        <f t="shared" si="1"/>
        <v>50139</v>
      </c>
      <c r="Z29" s="129">
        <f t="shared" si="1"/>
        <v>20376</v>
      </c>
      <c r="AA29" s="129">
        <f t="shared" si="1"/>
        <v>6522</v>
      </c>
      <c r="AB29" s="129">
        <f t="shared" si="1"/>
        <v>3130</v>
      </c>
      <c r="AC29" s="129">
        <f t="shared" si="1"/>
        <v>378</v>
      </c>
    </row>
    <row r="30" spans="1:29" s="105" customFormat="1">
      <c r="A30" s="247" t="s">
        <v>394</v>
      </c>
      <c r="B30" s="247"/>
      <c r="C30" s="247"/>
      <c r="D30" s="247"/>
      <c r="E30" s="247"/>
      <c r="F30" s="247"/>
      <c r="G30" s="247"/>
      <c r="H30" s="247"/>
      <c r="I30" s="247"/>
      <c r="J30" s="247"/>
      <c r="K30" s="247"/>
      <c r="L30" s="247"/>
      <c r="M30" s="247"/>
      <c r="N30" s="247"/>
      <c r="O30" s="247" t="s">
        <v>394</v>
      </c>
      <c r="P30" s="247"/>
      <c r="Q30" s="247"/>
      <c r="R30" s="247"/>
      <c r="S30" s="247"/>
      <c r="T30" s="247"/>
      <c r="U30" s="247"/>
      <c r="V30" s="247"/>
      <c r="W30" s="247"/>
      <c r="X30" s="247"/>
      <c r="Y30" s="247"/>
      <c r="Z30" s="247"/>
      <c r="AA30" s="247"/>
      <c r="AB30" s="247"/>
      <c r="AC30" s="247"/>
    </row>
    <row r="31" spans="1:29">
      <c r="A31" s="248" t="s">
        <v>0</v>
      </c>
      <c r="B31" s="248"/>
      <c r="C31" s="248"/>
      <c r="D31" s="248"/>
      <c r="E31" s="248"/>
      <c r="F31" s="248"/>
      <c r="G31" s="248"/>
      <c r="H31" s="248"/>
      <c r="I31" s="248"/>
      <c r="J31" s="248"/>
      <c r="K31" s="248"/>
      <c r="L31" s="248"/>
      <c r="M31" s="248"/>
      <c r="N31" s="248"/>
      <c r="O31" s="248" t="s">
        <v>0</v>
      </c>
      <c r="P31" s="248"/>
      <c r="Q31" s="248"/>
      <c r="R31" s="248"/>
      <c r="S31" s="248"/>
      <c r="T31" s="248"/>
      <c r="U31" s="248"/>
      <c r="V31" s="248"/>
      <c r="W31" s="248"/>
      <c r="X31" s="248"/>
      <c r="Y31" s="248"/>
      <c r="Z31" s="248"/>
      <c r="AA31" s="248"/>
      <c r="AB31" s="248"/>
      <c r="AC31" s="248"/>
    </row>
    <row r="32" spans="1:29" ht="15.75" customHeight="1">
      <c r="A32" s="249" t="s">
        <v>8</v>
      </c>
      <c r="B32" s="245" t="s">
        <v>383</v>
      </c>
      <c r="C32" s="250"/>
      <c r="D32" s="250"/>
      <c r="E32" s="250"/>
      <c r="F32" s="245" t="s">
        <v>384</v>
      </c>
      <c r="G32" s="245"/>
      <c r="H32" s="245"/>
      <c r="I32" s="245"/>
      <c r="J32" s="245"/>
      <c r="K32" s="245"/>
      <c r="L32" s="245"/>
      <c r="M32" s="245"/>
      <c r="N32" s="245"/>
      <c r="O32" s="249" t="s">
        <v>8</v>
      </c>
      <c r="P32" s="245" t="s">
        <v>385</v>
      </c>
      <c r="Q32" s="245"/>
      <c r="R32" s="245"/>
      <c r="S32" s="245"/>
      <c r="T32" s="245"/>
      <c r="U32" s="245"/>
      <c r="V32" s="245"/>
      <c r="W32" s="245" t="s">
        <v>386</v>
      </c>
      <c r="X32" s="245"/>
      <c r="Y32" s="245"/>
      <c r="Z32" s="245"/>
      <c r="AA32" s="245"/>
      <c r="AB32" s="245"/>
      <c r="AC32" s="245"/>
    </row>
    <row r="33" spans="1:29" ht="15.75" customHeight="1">
      <c r="A33" s="249"/>
      <c r="B33" s="250"/>
      <c r="C33" s="250"/>
      <c r="D33" s="250"/>
      <c r="E33" s="250"/>
      <c r="F33" s="245" t="s">
        <v>387</v>
      </c>
      <c r="G33" s="245"/>
      <c r="H33" s="245"/>
      <c r="I33" s="245"/>
      <c r="J33" s="245"/>
      <c r="K33" s="245"/>
      <c r="L33" s="245"/>
      <c r="M33" s="246" t="s">
        <v>388</v>
      </c>
      <c r="N33" s="246"/>
      <c r="O33" s="249"/>
      <c r="P33" s="245"/>
      <c r="Q33" s="245"/>
      <c r="R33" s="245"/>
      <c r="S33" s="245"/>
      <c r="T33" s="245"/>
      <c r="U33" s="245"/>
      <c r="V33" s="245"/>
      <c r="W33" s="245"/>
      <c r="X33" s="245"/>
      <c r="Y33" s="245"/>
      <c r="Z33" s="245"/>
      <c r="AA33" s="245"/>
      <c r="AB33" s="245"/>
      <c r="AC33" s="245"/>
    </row>
    <row r="34" spans="1:29" ht="33" customHeight="1">
      <c r="A34" s="249"/>
      <c r="B34" s="72" t="s">
        <v>389</v>
      </c>
      <c r="C34" s="70" t="s">
        <v>390</v>
      </c>
      <c r="D34" s="70" t="s">
        <v>391</v>
      </c>
      <c r="E34" s="70" t="s">
        <v>26</v>
      </c>
      <c r="F34" s="70" t="s">
        <v>389</v>
      </c>
      <c r="G34" s="70" t="s">
        <v>392</v>
      </c>
      <c r="H34" s="70" t="s">
        <v>396</v>
      </c>
      <c r="I34" s="70" t="s">
        <v>397</v>
      </c>
      <c r="J34" s="70" t="s">
        <v>390</v>
      </c>
      <c r="K34" s="70" t="s">
        <v>391</v>
      </c>
      <c r="L34" s="70" t="s">
        <v>310</v>
      </c>
      <c r="M34" s="70" t="s">
        <v>389</v>
      </c>
      <c r="N34" s="70" t="s">
        <v>390</v>
      </c>
      <c r="O34" s="249"/>
      <c r="P34" s="71" t="s">
        <v>389</v>
      </c>
      <c r="Q34" s="70" t="s">
        <v>392</v>
      </c>
      <c r="R34" s="70" t="s">
        <v>424</v>
      </c>
      <c r="S34" s="70" t="s">
        <v>425</v>
      </c>
      <c r="T34" s="70" t="s">
        <v>390</v>
      </c>
      <c r="U34" s="70" t="s">
        <v>391</v>
      </c>
      <c r="V34" s="70" t="s">
        <v>393</v>
      </c>
      <c r="W34" s="70" t="s">
        <v>389</v>
      </c>
      <c r="X34" s="70" t="s">
        <v>392</v>
      </c>
      <c r="Y34" s="70" t="s">
        <v>398</v>
      </c>
      <c r="Z34" s="70" t="s">
        <v>399</v>
      </c>
      <c r="AA34" s="70" t="s">
        <v>390</v>
      </c>
      <c r="AB34" s="70" t="s">
        <v>391</v>
      </c>
      <c r="AC34" s="70" t="s">
        <v>310</v>
      </c>
    </row>
    <row r="35" spans="1:29" ht="21" customHeight="1">
      <c r="A35" s="160" t="s">
        <v>249</v>
      </c>
      <c r="B35" s="102">
        <v>9402</v>
      </c>
      <c r="C35" s="102">
        <v>400</v>
      </c>
      <c r="D35" s="102">
        <v>373</v>
      </c>
      <c r="E35" s="102">
        <v>214</v>
      </c>
      <c r="F35" s="102">
        <v>32929</v>
      </c>
      <c r="G35" s="102">
        <v>1536</v>
      </c>
      <c r="H35" s="102">
        <v>4820</v>
      </c>
      <c r="I35" s="102">
        <v>4610</v>
      </c>
      <c r="J35" s="102">
        <v>1071</v>
      </c>
      <c r="K35" s="102">
        <v>1252</v>
      </c>
      <c r="L35" s="102">
        <v>258</v>
      </c>
      <c r="M35" s="102">
        <v>0</v>
      </c>
      <c r="N35" s="102">
        <v>0</v>
      </c>
      <c r="O35" s="160" t="s">
        <v>249</v>
      </c>
      <c r="P35" s="102">
        <v>15801</v>
      </c>
      <c r="Q35" s="102">
        <v>1184</v>
      </c>
      <c r="R35" s="102">
        <v>3727</v>
      </c>
      <c r="S35" s="102">
        <v>1948</v>
      </c>
      <c r="T35" s="102">
        <v>734</v>
      </c>
      <c r="U35" s="102">
        <v>368</v>
      </c>
      <c r="V35" s="102">
        <v>103</v>
      </c>
      <c r="W35" s="102">
        <v>8560</v>
      </c>
      <c r="X35" s="102">
        <v>312</v>
      </c>
      <c r="Y35" s="102">
        <v>2475</v>
      </c>
      <c r="Z35" s="102">
        <v>706</v>
      </c>
      <c r="AA35" s="102">
        <v>252</v>
      </c>
      <c r="AB35" s="102">
        <v>160</v>
      </c>
      <c r="AC35" s="102">
        <v>29</v>
      </c>
    </row>
    <row r="36" spans="1:29" ht="21" customHeight="1">
      <c r="A36" s="160" t="s">
        <v>36</v>
      </c>
      <c r="B36" s="102">
        <v>2688</v>
      </c>
      <c r="C36" s="102">
        <v>92</v>
      </c>
      <c r="D36" s="102">
        <v>79</v>
      </c>
      <c r="E36" s="102">
        <v>44</v>
      </c>
      <c r="F36" s="102">
        <v>25511</v>
      </c>
      <c r="G36" s="102">
        <v>3012</v>
      </c>
      <c r="H36" s="102">
        <v>2867</v>
      </c>
      <c r="I36" s="102">
        <v>2511</v>
      </c>
      <c r="J36" s="102">
        <v>696</v>
      </c>
      <c r="K36" s="102">
        <v>709</v>
      </c>
      <c r="L36" s="102">
        <v>217</v>
      </c>
      <c r="M36" s="102">
        <v>0</v>
      </c>
      <c r="N36" s="102">
        <v>0</v>
      </c>
      <c r="O36" s="160" t="s">
        <v>36</v>
      </c>
      <c r="P36" s="102">
        <v>8547</v>
      </c>
      <c r="Q36" s="102">
        <v>944</v>
      </c>
      <c r="R36" s="102">
        <v>2759</v>
      </c>
      <c r="S36" s="102">
        <v>1262</v>
      </c>
      <c r="T36" s="102">
        <v>415</v>
      </c>
      <c r="U36" s="102">
        <v>268</v>
      </c>
      <c r="V36" s="102">
        <v>52</v>
      </c>
      <c r="W36" s="102">
        <v>4270</v>
      </c>
      <c r="X36" s="102">
        <v>429</v>
      </c>
      <c r="Y36" s="102">
        <v>1745</v>
      </c>
      <c r="Z36" s="102">
        <v>491</v>
      </c>
      <c r="AA36" s="102">
        <v>179</v>
      </c>
      <c r="AB36" s="102">
        <v>112</v>
      </c>
      <c r="AC36" s="102">
        <v>20</v>
      </c>
    </row>
    <row r="37" spans="1:29" ht="21" customHeight="1">
      <c r="A37" s="160" t="s">
        <v>37</v>
      </c>
      <c r="B37" s="102">
        <v>75925</v>
      </c>
      <c r="C37" s="102">
        <v>3654</v>
      </c>
      <c r="D37" s="102">
        <v>3056</v>
      </c>
      <c r="E37" s="102">
        <v>1390</v>
      </c>
      <c r="F37" s="102">
        <v>237705</v>
      </c>
      <c r="G37" s="102">
        <v>14218</v>
      </c>
      <c r="H37" s="102">
        <v>37704</v>
      </c>
      <c r="I37" s="102">
        <v>35396</v>
      </c>
      <c r="J37" s="102">
        <v>8767</v>
      </c>
      <c r="K37" s="102">
        <v>8923</v>
      </c>
      <c r="L37" s="102">
        <v>1975</v>
      </c>
      <c r="M37" s="102">
        <v>0</v>
      </c>
      <c r="N37" s="102">
        <v>0</v>
      </c>
      <c r="O37" s="160" t="s">
        <v>37</v>
      </c>
      <c r="P37" s="102">
        <v>145736</v>
      </c>
      <c r="Q37" s="102">
        <v>9165</v>
      </c>
      <c r="R37" s="102">
        <v>37260</v>
      </c>
      <c r="S37" s="102">
        <v>23004</v>
      </c>
      <c r="T37" s="102">
        <v>8686</v>
      </c>
      <c r="U37" s="102">
        <v>4909</v>
      </c>
      <c r="V37" s="102">
        <v>1105</v>
      </c>
      <c r="W37" s="102">
        <v>61370</v>
      </c>
      <c r="X37" s="102">
        <v>3795</v>
      </c>
      <c r="Y37" s="102">
        <v>21027</v>
      </c>
      <c r="Z37" s="102">
        <v>10004</v>
      </c>
      <c r="AA37" s="102">
        <v>4082</v>
      </c>
      <c r="AB37" s="102">
        <v>1999</v>
      </c>
      <c r="AC37" s="102">
        <v>458</v>
      </c>
    </row>
    <row r="38" spans="1:29" ht="21" customHeight="1">
      <c r="A38" s="160" t="s">
        <v>38</v>
      </c>
      <c r="B38" s="102">
        <v>5850</v>
      </c>
      <c r="C38" s="102">
        <v>240</v>
      </c>
      <c r="D38" s="102">
        <v>220</v>
      </c>
      <c r="E38" s="102">
        <v>96</v>
      </c>
      <c r="F38" s="102">
        <v>18785</v>
      </c>
      <c r="G38" s="102">
        <v>1728</v>
      </c>
      <c r="H38" s="102">
        <v>3336</v>
      </c>
      <c r="I38" s="102">
        <v>2875</v>
      </c>
      <c r="J38" s="102">
        <v>521</v>
      </c>
      <c r="K38" s="102">
        <v>598</v>
      </c>
      <c r="L38" s="102">
        <v>117</v>
      </c>
      <c r="M38" s="102">
        <v>0</v>
      </c>
      <c r="N38" s="102">
        <v>0</v>
      </c>
      <c r="O38" s="160" t="s">
        <v>38</v>
      </c>
      <c r="P38" s="102">
        <v>22396</v>
      </c>
      <c r="Q38" s="102">
        <v>2206</v>
      </c>
      <c r="R38" s="102">
        <v>6765</v>
      </c>
      <c r="S38" s="102">
        <v>2340</v>
      </c>
      <c r="T38" s="102">
        <v>894</v>
      </c>
      <c r="U38" s="102">
        <v>5738</v>
      </c>
      <c r="V38" s="102">
        <v>136</v>
      </c>
      <c r="W38" s="102">
        <v>9765</v>
      </c>
      <c r="X38" s="102">
        <v>622</v>
      </c>
      <c r="Y38" s="102">
        <v>2785</v>
      </c>
      <c r="Z38" s="102">
        <v>1045</v>
      </c>
      <c r="AA38" s="102">
        <v>428</v>
      </c>
      <c r="AB38" s="102">
        <v>233</v>
      </c>
      <c r="AC38" s="102">
        <v>48</v>
      </c>
    </row>
    <row r="39" spans="1:29" ht="21" customHeight="1">
      <c r="A39" s="160" t="s">
        <v>39</v>
      </c>
      <c r="B39" s="102">
        <v>1345</v>
      </c>
      <c r="C39" s="102">
        <v>36</v>
      </c>
      <c r="D39" s="102">
        <v>26</v>
      </c>
      <c r="E39" s="102">
        <v>15</v>
      </c>
      <c r="F39" s="102">
        <v>9817</v>
      </c>
      <c r="G39" s="102">
        <v>1432</v>
      </c>
      <c r="H39" s="102">
        <v>655</v>
      </c>
      <c r="I39" s="102">
        <v>593</v>
      </c>
      <c r="J39" s="102">
        <v>171</v>
      </c>
      <c r="K39" s="102">
        <v>177</v>
      </c>
      <c r="L39" s="102">
        <v>78</v>
      </c>
      <c r="M39" s="102">
        <v>0</v>
      </c>
      <c r="N39" s="102">
        <v>0</v>
      </c>
      <c r="O39" s="160" t="s">
        <v>39</v>
      </c>
      <c r="P39" s="102">
        <v>2119</v>
      </c>
      <c r="Q39" s="102">
        <v>135</v>
      </c>
      <c r="R39" s="102">
        <v>363</v>
      </c>
      <c r="S39" s="102">
        <v>274</v>
      </c>
      <c r="T39" s="102">
        <v>76</v>
      </c>
      <c r="U39" s="102">
        <v>60</v>
      </c>
      <c r="V39" s="102">
        <v>11</v>
      </c>
      <c r="W39" s="102">
        <v>558</v>
      </c>
      <c r="X39" s="102">
        <v>32</v>
      </c>
      <c r="Y39" s="102">
        <v>78</v>
      </c>
      <c r="Z39" s="102">
        <v>47</v>
      </c>
      <c r="AA39" s="102">
        <v>30</v>
      </c>
      <c r="AB39" s="102">
        <v>13</v>
      </c>
      <c r="AC39" s="102">
        <v>4</v>
      </c>
    </row>
    <row r="40" spans="1:29" ht="21" customHeight="1">
      <c r="A40" s="160" t="s">
        <v>40</v>
      </c>
      <c r="B40" s="102">
        <v>3504</v>
      </c>
      <c r="C40" s="102">
        <v>126</v>
      </c>
      <c r="D40" s="102">
        <v>118</v>
      </c>
      <c r="E40" s="102">
        <v>51</v>
      </c>
      <c r="F40" s="102">
        <v>11164</v>
      </c>
      <c r="G40" s="102">
        <v>1239</v>
      </c>
      <c r="H40" s="102">
        <v>1278</v>
      </c>
      <c r="I40" s="102">
        <v>1247</v>
      </c>
      <c r="J40" s="102">
        <v>305</v>
      </c>
      <c r="K40" s="102">
        <v>368</v>
      </c>
      <c r="L40" s="102">
        <v>77</v>
      </c>
      <c r="M40" s="102">
        <v>0</v>
      </c>
      <c r="N40" s="102">
        <v>0</v>
      </c>
      <c r="O40" s="160" t="s">
        <v>40</v>
      </c>
      <c r="P40" s="102">
        <v>5068</v>
      </c>
      <c r="Q40" s="102">
        <v>278</v>
      </c>
      <c r="R40" s="102">
        <v>1299</v>
      </c>
      <c r="S40" s="102">
        <v>607</v>
      </c>
      <c r="T40" s="102">
        <v>157</v>
      </c>
      <c r="U40" s="102">
        <v>138</v>
      </c>
      <c r="V40" s="102">
        <v>22</v>
      </c>
      <c r="W40" s="102">
        <v>1966</v>
      </c>
      <c r="X40" s="102">
        <v>86</v>
      </c>
      <c r="Y40" s="102">
        <v>458</v>
      </c>
      <c r="Z40" s="102">
        <v>356</v>
      </c>
      <c r="AA40" s="102">
        <v>75</v>
      </c>
      <c r="AB40" s="102">
        <v>50</v>
      </c>
      <c r="AC40" s="102">
        <v>8</v>
      </c>
    </row>
    <row r="41" spans="1:29" ht="21" customHeight="1">
      <c r="A41" s="160" t="s">
        <v>250</v>
      </c>
      <c r="B41" s="102">
        <v>11959</v>
      </c>
      <c r="C41" s="102">
        <v>405</v>
      </c>
      <c r="D41" s="102">
        <v>372</v>
      </c>
      <c r="E41" s="102">
        <v>139</v>
      </c>
      <c r="F41" s="102">
        <v>40082</v>
      </c>
      <c r="G41" s="102">
        <v>4500</v>
      </c>
      <c r="H41" s="102">
        <v>4444</v>
      </c>
      <c r="I41" s="102">
        <v>3880</v>
      </c>
      <c r="J41" s="102">
        <v>1007</v>
      </c>
      <c r="K41" s="102">
        <v>1264</v>
      </c>
      <c r="L41" s="102">
        <v>277</v>
      </c>
      <c r="M41" s="102">
        <v>0</v>
      </c>
      <c r="N41" s="102">
        <v>0</v>
      </c>
      <c r="O41" s="160" t="s">
        <v>250</v>
      </c>
      <c r="P41" s="102">
        <v>13708</v>
      </c>
      <c r="Q41" s="102">
        <v>746</v>
      </c>
      <c r="R41" s="102">
        <v>2064</v>
      </c>
      <c r="S41" s="102">
        <v>1453</v>
      </c>
      <c r="T41" s="102">
        <v>652</v>
      </c>
      <c r="U41" s="102">
        <v>428</v>
      </c>
      <c r="V41" s="102">
        <v>85</v>
      </c>
      <c r="W41" s="102">
        <v>5317</v>
      </c>
      <c r="X41" s="102">
        <v>297</v>
      </c>
      <c r="Y41" s="102">
        <v>1431</v>
      </c>
      <c r="Z41" s="102">
        <v>923</v>
      </c>
      <c r="AA41" s="102">
        <v>251</v>
      </c>
      <c r="AB41" s="102">
        <v>145</v>
      </c>
      <c r="AC41" s="102">
        <v>27</v>
      </c>
    </row>
    <row r="42" spans="1:29" ht="21" customHeight="1">
      <c r="A42" s="160" t="s">
        <v>251</v>
      </c>
      <c r="B42" s="102">
        <v>2156</v>
      </c>
      <c r="C42" s="102">
        <v>81</v>
      </c>
      <c r="D42" s="102">
        <v>69</v>
      </c>
      <c r="E42" s="102">
        <v>27</v>
      </c>
      <c r="F42" s="102">
        <v>6105</v>
      </c>
      <c r="G42" s="102">
        <v>376</v>
      </c>
      <c r="H42" s="102">
        <v>687</v>
      </c>
      <c r="I42" s="102">
        <v>651</v>
      </c>
      <c r="J42" s="102">
        <v>174</v>
      </c>
      <c r="K42" s="102">
        <v>186</v>
      </c>
      <c r="L42" s="102">
        <v>27</v>
      </c>
      <c r="M42" s="102">
        <v>0</v>
      </c>
      <c r="N42" s="102">
        <v>0</v>
      </c>
      <c r="O42" s="160" t="s">
        <v>251</v>
      </c>
      <c r="P42" s="102">
        <v>3287</v>
      </c>
      <c r="Q42" s="102">
        <v>307</v>
      </c>
      <c r="R42" s="102">
        <v>882</v>
      </c>
      <c r="S42" s="102">
        <v>574</v>
      </c>
      <c r="T42" s="102">
        <v>125</v>
      </c>
      <c r="U42" s="102">
        <v>92</v>
      </c>
      <c r="V42" s="102">
        <v>18</v>
      </c>
      <c r="W42" s="102">
        <v>1679</v>
      </c>
      <c r="X42" s="102">
        <v>279</v>
      </c>
      <c r="Y42" s="102">
        <v>593</v>
      </c>
      <c r="Z42" s="102">
        <v>221</v>
      </c>
      <c r="AA42" s="102">
        <v>34</v>
      </c>
      <c r="AB42" s="102">
        <v>28</v>
      </c>
      <c r="AC42" s="102">
        <v>4</v>
      </c>
    </row>
    <row r="43" spans="1:29" ht="21" customHeight="1">
      <c r="A43" s="160" t="s">
        <v>43</v>
      </c>
      <c r="B43" s="102">
        <v>13961</v>
      </c>
      <c r="C43" s="102">
        <v>583</v>
      </c>
      <c r="D43" s="102">
        <v>456</v>
      </c>
      <c r="E43" s="102">
        <v>157</v>
      </c>
      <c r="F43" s="102">
        <v>29791</v>
      </c>
      <c r="G43" s="102">
        <v>1529</v>
      </c>
      <c r="H43" s="102">
        <v>4426</v>
      </c>
      <c r="I43" s="102">
        <v>4212</v>
      </c>
      <c r="J43" s="102">
        <v>961</v>
      </c>
      <c r="K43" s="102">
        <v>975</v>
      </c>
      <c r="L43" s="102">
        <v>178</v>
      </c>
      <c r="M43" s="102">
        <v>0</v>
      </c>
      <c r="N43" s="102">
        <v>0</v>
      </c>
      <c r="O43" s="160" t="s">
        <v>43</v>
      </c>
      <c r="P43" s="102">
        <v>17387</v>
      </c>
      <c r="Q43" s="102">
        <v>1293</v>
      </c>
      <c r="R43" s="102">
        <v>4766</v>
      </c>
      <c r="S43" s="102">
        <v>2653</v>
      </c>
      <c r="T43" s="102">
        <v>938</v>
      </c>
      <c r="U43" s="102">
        <v>448</v>
      </c>
      <c r="V43" s="102">
        <v>92</v>
      </c>
      <c r="W43" s="102">
        <v>6565</v>
      </c>
      <c r="X43" s="102">
        <v>388</v>
      </c>
      <c r="Y43" s="102">
        <v>1967</v>
      </c>
      <c r="Z43" s="102">
        <v>877</v>
      </c>
      <c r="AA43" s="102">
        <v>412</v>
      </c>
      <c r="AB43" s="102">
        <v>163</v>
      </c>
      <c r="AC43" s="102">
        <v>29</v>
      </c>
    </row>
    <row r="44" spans="1:29" ht="21" customHeight="1">
      <c r="A44" s="160" t="s">
        <v>44</v>
      </c>
      <c r="B44" s="102">
        <v>1241</v>
      </c>
      <c r="C44" s="102">
        <v>41</v>
      </c>
      <c r="D44" s="102">
        <v>38</v>
      </c>
      <c r="E44" s="102">
        <v>26</v>
      </c>
      <c r="F44" s="102">
        <v>6251</v>
      </c>
      <c r="G44" s="102">
        <v>423</v>
      </c>
      <c r="H44" s="102">
        <v>712</v>
      </c>
      <c r="I44" s="102">
        <v>640</v>
      </c>
      <c r="J44" s="102">
        <v>168</v>
      </c>
      <c r="K44" s="102">
        <v>180</v>
      </c>
      <c r="L44" s="102">
        <v>38</v>
      </c>
      <c r="M44" s="102">
        <v>0</v>
      </c>
      <c r="N44" s="102">
        <v>0</v>
      </c>
      <c r="O44" s="160" t="s">
        <v>44</v>
      </c>
      <c r="P44" s="102">
        <v>2187</v>
      </c>
      <c r="Q44" s="102">
        <v>123</v>
      </c>
      <c r="R44" s="102">
        <v>485</v>
      </c>
      <c r="S44" s="102">
        <v>370</v>
      </c>
      <c r="T44" s="102">
        <v>105</v>
      </c>
      <c r="U44" s="102">
        <v>60</v>
      </c>
      <c r="V44" s="102">
        <v>21</v>
      </c>
      <c r="W44" s="102">
        <v>583</v>
      </c>
      <c r="X44" s="102">
        <v>7</v>
      </c>
      <c r="Y44" s="102">
        <v>29</v>
      </c>
      <c r="Z44" s="102">
        <v>15</v>
      </c>
      <c r="AA44" s="102">
        <v>32</v>
      </c>
      <c r="AB44" s="102">
        <v>25</v>
      </c>
      <c r="AC44" s="102">
        <v>6</v>
      </c>
    </row>
    <row r="45" spans="1:29" ht="21" customHeight="1">
      <c r="A45" s="160" t="s">
        <v>45</v>
      </c>
      <c r="B45" s="102">
        <v>9192</v>
      </c>
      <c r="C45" s="102">
        <v>364</v>
      </c>
      <c r="D45" s="102">
        <v>327</v>
      </c>
      <c r="E45" s="102">
        <v>166</v>
      </c>
      <c r="F45" s="102">
        <v>29339</v>
      </c>
      <c r="G45" s="102">
        <v>2107</v>
      </c>
      <c r="H45" s="102">
        <v>4306</v>
      </c>
      <c r="I45" s="102">
        <v>3878</v>
      </c>
      <c r="J45" s="102">
        <v>903</v>
      </c>
      <c r="K45" s="102">
        <v>942</v>
      </c>
      <c r="L45" s="102">
        <v>187</v>
      </c>
      <c r="M45" s="102">
        <v>0</v>
      </c>
      <c r="N45" s="102">
        <v>0</v>
      </c>
      <c r="O45" s="160" t="s">
        <v>45</v>
      </c>
      <c r="P45" s="102">
        <v>18475</v>
      </c>
      <c r="Q45" s="102">
        <v>1629</v>
      </c>
      <c r="R45" s="102">
        <v>4582</v>
      </c>
      <c r="S45" s="102">
        <v>2464</v>
      </c>
      <c r="T45" s="102">
        <v>848</v>
      </c>
      <c r="U45" s="102">
        <v>533</v>
      </c>
      <c r="V45" s="102">
        <v>112</v>
      </c>
      <c r="W45" s="102">
        <v>6719</v>
      </c>
      <c r="X45" s="102">
        <v>394</v>
      </c>
      <c r="Y45" s="102">
        <v>1725</v>
      </c>
      <c r="Z45" s="102">
        <v>929</v>
      </c>
      <c r="AA45" s="102">
        <v>360</v>
      </c>
      <c r="AB45" s="102">
        <v>204</v>
      </c>
      <c r="AC45" s="102">
        <v>43</v>
      </c>
    </row>
    <row r="46" spans="1:29" ht="21" customHeight="1">
      <c r="A46" s="160" t="s">
        <v>46</v>
      </c>
      <c r="B46" s="102">
        <v>2882</v>
      </c>
      <c r="C46" s="102">
        <v>102</v>
      </c>
      <c r="D46" s="102">
        <v>114</v>
      </c>
      <c r="E46" s="102">
        <v>50</v>
      </c>
      <c r="F46" s="102">
        <v>32376</v>
      </c>
      <c r="G46" s="102">
        <v>4329</v>
      </c>
      <c r="H46" s="102">
        <v>3686</v>
      </c>
      <c r="I46" s="102">
        <v>3380</v>
      </c>
      <c r="J46" s="102">
        <v>874</v>
      </c>
      <c r="K46" s="102">
        <v>937</v>
      </c>
      <c r="L46" s="102">
        <v>275</v>
      </c>
      <c r="M46" s="102">
        <v>0</v>
      </c>
      <c r="N46" s="102">
        <v>0</v>
      </c>
      <c r="O46" s="160" t="s">
        <v>46</v>
      </c>
      <c r="P46" s="102">
        <v>10178</v>
      </c>
      <c r="Q46" s="102">
        <v>732</v>
      </c>
      <c r="R46" s="102">
        <v>2216</v>
      </c>
      <c r="S46" s="102">
        <v>1529</v>
      </c>
      <c r="T46" s="102">
        <v>442</v>
      </c>
      <c r="U46" s="102">
        <v>300</v>
      </c>
      <c r="V46" s="102">
        <v>65</v>
      </c>
      <c r="W46" s="102">
        <v>2991</v>
      </c>
      <c r="X46" s="102">
        <v>202</v>
      </c>
      <c r="Y46" s="102">
        <v>798</v>
      </c>
      <c r="Z46" s="102">
        <v>210</v>
      </c>
      <c r="AA46" s="102">
        <v>127</v>
      </c>
      <c r="AB46" s="102">
        <v>64</v>
      </c>
      <c r="AC46" s="102">
        <v>13</v>
      </c>
    </row>
    <row r="47" spans="1:29" ht="21" customHeight="1">
      <c r="A47" s="160" t="s">
        <v>47</v>
      </c>
      <c r="B47" s="102">
        <v>11402</v>
      </c>
      <c r="C47" s="102">
        <v>457</v>
      </c>
      <c r="D47" s="102">
        <v>404</v>
      </c>
      <c r="E47" s="102">
        <v>211</v>
      </c>
      <c r="F47" s="102">
        <v>41861</v>
      </c>
      <c r="G47" s="102">
        <v>2864</v>
      </c>
      <c r="H47" s="102">
        <v>6244</v>
      </c>
      <c r="I47" s="102">
        <v>5611</v>
      </c>
      <c r="J47" s="102">
        <v>1264</v>
      </c>
      <c r="K47" s="102">
        <v>1539</v>
      </c>
      <c r="L47" s="102">
        <v>289</v>
      </c>
      <c r="M47" s="102">
        <v>0</v>
      </c>
      <c r="N47" s="102">
        <v>0</v>
      </c>
      <c r="O47" s="160" t="s">
        <v>47</v>
      </c>
      <c r="P47" s="102">
        <v>24936</v>
      </c>
      <c r="Q47" s="102">
        <v>1875</v>
      </c>
      <c r="R47" s="102">
        <v>6039</v>
      </c>
      <c r="S47" s="102">
        <v>3303</v>
      </c>
      <c r="T47" s="102">
        <v>984</v>
      </c>
      <c r="U47" s="102">
        <v>671</v>
      </c>
      <c r="V47" s="102">
        <v>148</v>
      </c>
      <c r="W47" s="102">
        <v>7133</v>
      </c>
      <c r="X47" s="102">
        <v>466</v>
      </c>
      <c r="Y47" s="102">
        <v>2201</v>
      </c>
      <c r="Z47" s="102">
        <v>960</v>
      </c>
      <c r="AA47" s="102">
        <v>351</v>
      </c>
      <c r="AB47" s="102">
        <v>189</v>
      </c>
      <c r="AC47" s="102">
        <v>42</v>
      </c>
    </row>
    <row r="48" spans="1:29" ht="21" customHeight="1">
      <c r="A48" s="160" t="s">
        <v>48</v>
      </c>
      <c r="B48" s="102">
        <v>9177</v>
      </c>
      <c r="C48" s="102">
        <v>355</v>
      </c>
      <c r="D48" s="102">
        <v>376</v>
      </c>
      <c r="E48" s="102">
        <v>148</v>
      </c>
      <c r="F48" s="102">
        <v>67802</v>
      </c>
      <c r="G48" s="102">
        <v>8635</v>
      </c>
      <c r="H48" s="102">
        <v>6140</v>
      </c>
      <c r="I48" s="102">
        <v>5378</v>
      </c>
      <c r="J48" s="102">
        <v>1578</v>
      </c>
      <c r="K48" s="102">
        <v>1921</v>
      </c>
      <c r="L48" s="102">
        <v>533</v>
      </c>
      <c r="M48" s="102">
        <v>0</v>
      </c>
      <c r="N48" s="102">
        <v>0</v>
      </c>
      <c r="O48" s="160" t="s">
        <v>48</v>
      </c>
      <c r="P48" s="102">
        <v>20740</v>
      </c>
      <c r="Q48" s="102">
        <v>2208</v>
      </c>
      <c r="R48" s="102">
        <v>5018</v>
      </c>
      <c r="S48" s="102">
        <v>3042</v>
      </c>
      <c r="T48" s="102">
        <v>910</v>
      </c>
      <c r="U48" s="102">
        <v>628</v>
      </c>
      <c r="V48" s="102">
        <v>121</v>
      </c>
      <c r="W48" s="102">
        <v>9030</v>
      </c>
      <c r="X48" s="102">
        <v>881</v>
      </c>
      <c r="Y48" s="102">
        <v>3226</v>
      </c>
      <c r="Z48" s="102">
        <v>1581</v>
      </c>
      <c r="AA48" s="102">
        <v>459</v>
      </c>
      <c r="AB48" s="102">
        <v>275</v>
      </c>
      <c r="AC48" s="102">
        <v>50</v>
      </c>
    </row>
    <row r="49" spans="1:29" ht="21" customHeight="1">
      <c r="A49" s="160" t="s">
        <v>49</v>
      </c>
      <c r="B49" s="102">
        <v>3757</v>
      </c>
      <c r="C49" s="102">
        <v>107</v>
      </c>
      <c r="D49" s="102">
        <v>95</v>
      </c>
      <c r="E49" s="102">
        <v>43</v>
      </c>
      <c r="F49" s="102">
        <v>10936</v>
      </c>
      <c r="G49" s="102">
        <v>1152</v>
      </c>
      <c r="H49" s="102">
        <v>1238</v>
      </c>
      <c r="I49" s="102">
        <v>1168</v>
      </c>
      <c r="J49" s="102">
        <v>296</v>
      </c>
      <c r="K49" s="102">
        <v>305</v>
      </c>
      <c r="L49" s="102">
        <v>67</v>
      </c>
      <c r="M49" s="102">
        <v>0</v>
      </c>
      <c r="N49" s="102">
        <v>0</v>
      </c>
      <c r="O49" s="160" t="s">
        <v>49</v>
      </c>
      <c r="P49" s="102">
        <v>4601</v>
      </c>
      <c r="Q49" s="102">
        <v>257</v>
      </c>
      <c r="R49" s="102">
        <v>708</v>
      </c>
      <c r="S49" s="102">
        <v>518</v>
      </c>
      <c r="T49" s="102">
        <v>227</v>
      </c>
      <c r="U49" s="102">
        <v>135</v>
      </c>
      <c r="V49" s="102">
        <v>31</v>
      </c>
      <c r="W49" s="102">
        <v>1531</v>
      </c>
      <c r="X49" s="102">
        <v>117</v>
      </c>
      <c r="Y49" s="102">
        <v>387</v>
      </c>
      <c r="Z49" s="102">
        <v>228</v>
      </c>
      <c r="AA49" s="102">
        <v>108</v>
      </c>
      <c r="AB49" s="102">
        <v>43</v>
      </c>
      <c r="AC49" s="102">
        <v>12</v>
      </c>
    </row>
    <row r="50" spans="1:29" ht="21" customHeight="1">
      <c r="A50" s="160" t="s">
        <v>50</v>
      </c>
      <c r="B50" s="102">
        <v>3679</v>
      </c>
      <c r="C50" s="102">
        <v>141</v>
      </c>
      <c r="D50" s="102">
        <v>140</v>
      </c>
      <c r="E50" s="102">
        <v>85</v>
      </c>
      <c r="F50" s="102">
        <v>52490</v>
      </c>
      <c r="G50" s="102">
        <v>7551</v>
      </c>
      <c r="H50" s="102">
        <v>6433</v>
      </c>
      <c r="I50" s="102">
        <v>5642</v>
      </c>
      <c r="J50" s="102">
        <v>1510</v>
      </c>
      <c r="K50" s="102">
        <v>1599</v>
      </c>
      <c r="L50" s="102">
        <v>491</v>
      </c>
      <c r="M50" s="102">
        <v>0</v>
      </c>
      <c r="N50" s="102">
        <v>0</v>
      </c>
      <c r="O50" s="160" t="s">
        <v>50</v>
      </c>
      <c r="P50" s="102">
        <v>15065</v>
      </c>
      <c r="Q50" s="102">
        <v>1152</v>
      </c>
      <c r="R50" s="102">
        <v>3536</v>
      </c>
      <c r="S50" s="102">
        <v>2134</v>
      </c>
      <c r="T50" s="102">
        <v>742</v>
      </c>
      <c r="U50" s="102">
        <v>503</v>
      </c>
      <c r="V50" s="102">
        <v>123</v>
      </c>
      <c r="W50" s="102">
        <v>6235</v>
      </c>
      <c r="X50" s="102">
        <v>461</v>
      </c>
      <c r="Y50" s="102">
        <v>1918</v>
      </c>
      <c r="Z50" s="102">
        <v>751</v>
      </c>
      <c r="AA50" s="102">
        <v>330</v>
      </c>
      <c r="AB50" s="102">
        <v>197</v>
      </c>
      <c r="AC50" s="102">
        <v>45</v>
      </c>
    </row>
    <row r="51" spans="1:29" ht="21" customHeight="1">
      <c r="A51" s="160" t="s">
        <v>51</v>
      </c>
      <c r="B51" s="102">
        <v>828</v>
      </c>
      <c r="C51" s="102">
        <v>28</v>
      </c>
      <c r="D51" s="102">
        <v>19</v>
      </c>
      <c r="E51" s="102">
        <v>11</v>
      </c>
      <c r="F51" s="102">
        <v>3240</v>
      </c>
      <c r="G51" s="102">
        <v>132</v>
      </c>
      <c r="H51" s="102">
        <v>360</v>
      </c>
      <c r="I51" s="102">
        <v>324</v>
      </c>
      <c r="J51" s="102">
        <v>97</v>
      </c>
      <c r="K51" s="102">
        <v>95</v>
      </c>
      <c r="L51" s="102">
        <v>24</v>
      </c>
      <c r="M51" s="102">
        <v>0</v>
      </c>
      <c r="N51" s="102">
        <v>0</v>
      </c>
      <c r="O51" s="160" t="s">
        <v>51</v>
      </c>
      <c r="P51" s="102">
        <v>1496</v>
      </c>
      <c r="Q51" s="102">
        <v>15</v>
      </c>
      <c r="R51" s="102">
        <v>285</v>
      </c>
      <c r="S51" s="102">
        <v>252</v>
      </c>
      <c r="T51" s="102">
        <v>91</v>
      </c>
      <c r="U51" s="102">
        <v>48</v>
      </c>
      <c r="V51" s="102">
        <v>11</v>
      </c>
      <c r="W51" s="102">
        <v>423</v>
      </c>
      <c r="X51" s="102">
        <v>8</v>
      </c>
      <c r="Y51" s="102">
        <v>91</v>
      </c>
      <c r="Z51" s="102">
        <v>54</v>
      </c>
      <c r="AA51" s="102">
        <v>22</v>
      </c>
      <c r="AB51" s="102">
        <v>11</v>
      </c>
      <c r="AC51" s="102">
        <v>3</v>
      </c>
    </row>
    <row r="52" spans="1:29" ht="21" customHeight="1">
      <c r="A52" s="160" t="s">
        <v>52</v>
      </c>
      <c r="B52" s="102">
        <v>5309</v>
      </c>
      <c r="C52" s="102">
        <v>182</v>
      </c>
      <c r="D52" s="102">
        <v>178</v>
      </c>
      <c r="E52" s="102">
        <v>86</v>
      </c>
      <c r="F52" s="102">
        <v>16966</v>
      </c>
      <c r="G52" s="102">
        <v>1264</v>
      </c>
      <c r="H52" s="102">
        <v>2152</v>
      </c>
      <c r="I52" s="102">
        <v>1888</v>
      </c>
      <c r="J52" s="102">
        <v>473</v>
      </c>
      <c r="K52" s="102">
        <v>499</v>
      </c>
      <c r="L52" s="102">
        <v>112</v>
      </c>
      <c r="M52" s="102">
        <v>0</v>
      </c>
      <c r="N52" s="102">
        <v>0</v>
      </c>
      <c r="O52" s="160" t="s">
        <v>52</v>
      </c>
      <c r="P52" s="102">
        <v>7486</v>
      </c>
      <c r="Q52" s="102">
        <v>428</v>
      </c>
      <c r="R52" s="102">
        <v>1638</v>
      </c>
      <c r="S52" s="102">
        <v>1193</v>
      </c>
      <c r="T52" s="102">
        <v>278</v>
      </c>
      <c r="U52" s="102">
        <v>237</v>
      </c>
      <c r="V52" s="102">
        <v>48</v>
      </c>
      <c r="W52" s="102">
        <v>3070</v>
      </c>
      <c r="X52" s="102">
        <v>170</v>
      </c>
      <c r="Y52" s="102">
        <v>866</v>
      </c>
      <c r="Z52" s="102">
        <v>553</v>
      </c>
      <c r="AA52" s="102">
        <v>78</v>
      </c>
      <c r="AB52" s="102">
        <v>74</v>
      </c>
      <c r="AC52" s="102">
        <v>16</v>
      </c>
    </row>
    <row r="53" spans="1:29" ht="21" customHeight="1">
      <c r="A53" s="160" t="s">
        <v>53</v>
      </c>
      <c r="B53" s="102">
        <v>12094</v>
      </c>
      <c r="C53" s="102">
        <v>379</v>
      </c>
      <c r="D53" s="102">
        <v>433</v>
      </c>
      <c r="E53" s="102">
        <v>210</v>
      </c>
      <c r="F53" s="102">
        <v>41145</v>
      </c>
      <c r="G53" s="102">
        <v>4965</v>
      </c>
      <c r="H53" s="102">
        <v>6666</v>
      </c>
      <c r="I53" s="102">
        <v>4818</v>
      </c>
      <c r="J53" s="102">
        <v>1059</v>
      </c>
      <c r="K53" s="102">
        <v>1249</v>
      </c>
      <c r="L53" s="102">
        <v>282</v>
      </c>
      <c r="M53" s="102">
        <v>0</v>
      </c>
      <c r="N53" s="102">
        <v>0</v>
      </c>
      <c r="O53" s="160" t="s">
        <v>53</v>
      </c>
      <c r="P53" s="102">
        <v>32515</v>
      </c>
      <c r="Q53" s="102">
        <v>4007</v>
      </c>
      <c r="R53" s="102">
        <v>10038</v>
      </c>
      <c r="S53" s="102">
        <v>3350</v>
      </c>
      <c r="T53" s="102">
        <v>1180</v>
      </c>
      <c r="U53" s="102">
        <v>855</v>
      </c>
      <c r="V53" s="102">
        <v>192</v>
      </c>
      <c r="W53" s="102">
        <v>11610</v>
      </c>
      <c r="X53" s="102">
        <v>1319</v>
      </c>
      <c r="Y53" s="102">
        <v>3889</v>
      </c>
      <c r="Z53" s="102">
        <v>1421</v>
      </c>
      <c r="AA53" s="102">
        <v>340</v>
      </c>
      <c r="AB53" s="102">
        <v>203</v>
      </c>
      <c r="AC53" s="102">
        <v>39</v>
      </c>
    </row>
    <row r="54" spans="1:29" ht="21" customHeight="1">
      <c r="A54" s="160" t="s">
        <v>54</v>
      </c>
      <c r="B54" s="102">
        <v>6694</v>
      </c>
      <c r="C54" s="102">
        <v>267</v>
      </c>
      <c r="D54" s="102">
        <v>242</v>
      </c>
      <c r="E54" s="102">
        <v>155</v>
      </c>
      <c r="F54" s="102">
        <v>34522</v>
      </c>
      <c r="G54" s="102">
        <v>2952</v>
      </c>
      <c r="H54" s="102">
        <v>5185</v>
      </c>
      <c r="I54" s="102">
        <v>4328</v>
      </c>
      <c r="J54" s="102">
        <v>1043</v>
      </c>
      <c r="K54" s="102">
        <v>1176</v>
      </c>
      <c r="L54" s="102">
        <v>261</v>
      </c>
      <c r="M54" s="102">
        <v>0</v>
      </c>
      <c r="N54" s="102">
        <v>0</v>
      </c>
      <c r="O54" s="160" t="s">
        <v>54</v>
      </c>
      <c r="P54" s="102">
        <v>29977</v>
      </c>
      <c r="Q54" s="102">
        <v>2228</v>
      </c>
      <c r="R54" s="102">
        <v>7696</v>
      </c>
      <c r="S54" s="102">
        <v>3035</v>
      </c>
      <c r="T54" s="102">
        <v>1035</v>
      </c>
      <c r="U54" s="102">
        <v>788</v>
      </c>
      <c r="V54" s="102">
        <v>183</v>
      </c>
      <c r="W54" s="102">
        <v>8730</v>
      </c>
      <c r="X54" s="102">
        <v>808</v>
      </c>
      <c r="Y54" s="102">
        <v>3134</v>
      </c>
      <c r="Z54" s="102">
        <v>1086</v>
      </c>
      <c r="AA54" s="102">
        <v>305</v>
      </c>
      <c r="AB54" s="102">
        <v>191</v>
      </c>
      <c r="AC54" s="102">
        <v>42</v>
      </c>
    </row>
    <row r="55" spans="1:29" ht="21" customHeight="1">
      <c r="A55" s="160" t="s">
        <v>55</v>
      </c>
      <c r="B55" s="102">
        <v>10611</v>
      </c>
      <c r="C55" s="102">
        <v>442</v>
      </c>
      <c r="D55" s="102">
        <v>426</v>
      </c>
      <c r="E55" s="102">
        <v>222</v>
      </c>
      <c r="F55" s="102">
        <v>114479</v>
      </c>
      <c r="G55" s="102">
        <v>13567</v>
      </c>
      <c r="H55" s="102">
        <v>14040</v>
      </c>
      <c r="I55" s="102">
        <v>12261</v>
      </c>
      <c r="J55" s="102">
        <v>3159</v>
      </c>
      <c r="K55" s="102">
        <v>3393</v>
      </c>
      <c r="L55" s="102">
        <v>1030</v>
      </c>
      <c r="M55" s="102">
        <v>0</v>
      </c>
      <c r="N55" s="102">
        <v>0</v>
      </c>
      <c r="O55" s="160" t="s">
        <v>55</v>
      </c>
      <c r="P55" s="102">
        <v>38214</v>
      </c>
      <c r="Q55" s="102">
        <v>3061</v>
      </c>
      <c r="R55" s="102">
        <v>9281</v>
      </c>
      <c r="S55" s="102">
        <v>5563</v>
      </c>
      <c r="T55" s="102">
        <v>1904</v>
      </c>
      <c r="U55" s="102">
        <v>1263</v>
      </c>
      <c r="V55" s="102">
        <v>279</v>
      </c>
      <c r="W55" s="102">
        <v>16351</v>
      </c>
      <c r="X55" s="102">
        <v>876</v>
      </c>
      <c r="Y55" s="102">
        <v>4932</v>
      </c>
      <c r="Z55" s="102">
        <v>2080</v>
      </c>
      <c r="AA55" s="102">
        <v>907</v>
      </c>
      <c r="AB55" s="102">
        <v>471</v>
      </c>
      <c r="AC55" s="102">
        <v>99</v>
      </c>
    </row>
    <row r="56" spans="1:29" ht="21" customHeight="1">
      <c r="A56" s="160" t="s">
        <v>56</v>
      </c>
      <c r="B56" s="102">
        <v>6367</v>
      </c>
      <c r="C56" s="102">
        <v>214</v>
      </c>
      <c r="D56" s="102">
        <v>198</v>
      </c>
      <c r="E56" s="102">
        <v>86</v>
      </c>
      <c r="F56" s="102">
        <v>21600</v>
      </c>
      <c r="G56" s="102">
        <v>2321</v>
      </c>
      <c r="H56" s="102">
        <v>2664</v>
      </c>
      <c r="I56" s="102">
        <v>2233</v>
      </c>
      <c r="J56" s="102">
        <v>614</v>
      </c>
      <c r="K56" s="102">
        <v>642</v>
      </c>
      <c r="L56" s="102">
        <v>140</v>
      </c>
      <c r="M56" s="102">
        <v>0</v>
      </c>
      <c r="N56" s="102">
        <v>0</v>
      </c>
      <c r="O56" s="160" t="s">
        <v>56</v>
      </c>
      <c r="P56" s="102">
        <v>7644</v>
      </c>
      <c r="Q56" s="102">
        <v>598</v>
      </c>
      <c r="R56" s="102">
        <v>1963</v>
      </c>
      <c r="S56" s="102">
        <v>1253</v>
      </c>
      <c r="T56" s="102">
        <v>330</v>
      </c>
      <c r="U56" s="102">
        <v>227</v>
      </c>
      <c r="V56" s="102">
        <v>50</v>
      </c>
      <c r="W56" s="102">
        <v>2678</v>
      </c>
      <c r="X56" s="102">
        <v>198</v>
      </c>
      <c r="Y56" s="102">
        <v>677</v>
      </c>
      <c r="Z56" s="102">
        <v>273</v>
      </c>
      <c r="AA56" s="102">
        <v>119</v>
      </c>
      <c r="AB56" s="102">
        <v>94</v>
      </c>
      <c r="AC56" s="102">
        <v>19</v>
      </c>
    </row>
    <row r="57" spans="1:29" s="133" customFormat="1" ht="21" customHeight="1">
      <c r="A57" s="129" t="s">
        <v>178</v>
      </c>
      <c r="B57" s="129">
        <v>210023</v>
      </c>
      <c r="C57" s="129">
        <v>8696</v>
      </c>
      <c r="D57" s="129">
        <v>7759</v>
      </c>
      <c r="E57" s="129">
        <v>3632</v>
      </c>
      <c r="F57" s="129">
        <v>884896</v>
      </c>
      <c r="G57" s="129">
        <v>81832</v>
      </c>
      <c r="H57" s="129">
        <v>120043</v>
      </c>
      <c r="I57" s="129">
        <v>107524</v>
      </c>
      <c r="J57" s="129">
        <v>26711</v>
      </c>
      <c r="K57" s="129">
        <v>28929</v>
      </c>
      <c r="L57" s="129">
        <v>6933</v>
      </c>
      <c r="M57" s="129">
        <v>0</v>
      </c>
      <c r="N57" s="129">
        <v>0</v>
      </c>
      <c r="O57" s="129" t="s">
        <v>178</v>
      </c>
      <c r="P57" s="129">
        <v>447563</v>
      </c>
      <c r="Q57" s="129">
        <v>34571</v>
      </c>
      <c r="R57" s="129">
        <v>113370</v>
      </c>
      <c r="S57" s="129">
        <v>62121</v>
      </c>
      <c r="T57" s="129">
        <v>21753</v>
      </c>
      <c r="U57" s="129">
        <v>18697</v>
      </c>
      <c r="V57" s="129">
        <v>3008</v>
      </c>
      <c r="W57" s="129">
        <v>177134</v>
      </c>
      <c r="X57" s="129">
        <v>12147</v>
      </c>
      <c r="Y57" s="129">
        <v>56432</v>
      </c>
      <c r="Z57" s="129">
        <v>24811</v>
      </c>
      <c r="AA57" s="129">
        <v>9281</v>
      </c>
      <c r="AB57" s="129">
        <v>4944</v>
      </c>
      <c r="AC57" s="129">
        <v>1056</v>
      </c>
    </row>
    <row r="58" spans="1:29" s="105" customFormat="1">
      <c r="A58" s="247" t="s">
        <v>395</v>
      </c>
      <c r="B58" s="247"/>
      <c r="C58" s="247"/>
      <c r="D58" s="247"/>
      <c r="E58" s="247"/>
      <c r="F58" s="247"/>
      <c r="G58" s="247"/>
      <c r="H58" s="247"/>
      <c r="I58" s="247"/>
      <c r="J58" s="247"/>
      <c r="K58" s="247"/>
      <c r="L58" s="247"/>
      <c r="M58" s="247"/>
      <c r="N58" s="247"/>
      <c r="O58" s="247" t="s">
        <v>395</v>
      </c>
      <c r="P58" s="247"/>
      <c r="Q58" s="247"/>
      <c r="R58" s="247"/>
      <c r="S58" s="247"/>
      <c r="T58" s="247"/>
      <c r="U58" s="247"/>
      <c r="V58" s="247"/>
      <c r="W58" s="247"/>
      <c r="X58" s="247"/>
      <c r="Y58" s="247"/>
      <c r="Z58" s="247"/>
      <c r="AA58" s="247"/>
      <c r="AB58" s="247"/>
      <c r="AC58" s="247"/>
    </row>
    <row r="59" spans="1:29">
      <c r="A59" s="248" t="s">
        <v>0</v>
      </c>
      <c r="B59" s="248"/>
      <c r="C59" s="248"/>
      <c r="D59" s="248"/>
      <c r="E59" s="248"/>
      <c r="F59" s="248"/>
      <c r="G59" s="248"/>
      <c r="H59" s="248"/>
      <c r="I59" s="248"/>
      <c r="J59" s="248"/>
      <c r="K59" s="248"/>
      <c r="L59" s="248"/>
      <c r="M59" s="248"/>
      <c r="N59" s="248"/>
      <c r="O59" s="248" t="s">
        <v>0</v>
      </c>
      <c r="P59" s="248"/>
      <c r="Q59" s="248"/>
      <c r="R59" s="248"/>
      <c r="S59" s="248"/>
      <c r="T59" s="248"/>
      <c r="U59" s="248"/>
      <c r="V59" s="248"/>
      <c r="W59" s="248"/>
      <c r="X59" s="248"/>
      <c r="Y59" s="248"/>
      <c r="Z59" s="248"/>
      <c r="AA59" s="248"/>
      <c r="AB59" s="248"/>
      <c r="AC59" s="248"/>
    </row>
    <row r="60" spans="1:29" ht="15.75" customHeight="1">
      <c r="A60" s="249" t="s">
        <v>8</v>
      </c>
      <c r="B60" s="245" t="s">
        <v>383</v>
      </c>
      <c r="C60" s="250"/>
      <c r="D60" s="250"/>
      <c r="E60" s="250"/>
      <c r="F60" s="245" t="s">
        <v>384</v>
      </c>
      <c r="G60" s="245"/>
      <c r="H60" s="245"/>
      <c r="I60" s="245"/>
      <c r="J60" s="245"/>
      <c r="K60" s="245"/>
      <c r="L60" s="245"/>
      <c r="M60" s="245"/>
      <c r="N60" s="245"/>
      <c r="O60" s="249" t="s">
        <v>8</v>
      </c>
      <c r="P60" s="245" t="s">
        <v>385</v>
      </c>
      <c r="Q60" s="245"/>
      <c r="R60" s="245"/>
      <c r="S60" s="245"/>
      <c r="T60" s="245"/>
      <c r="U60" s="245"/>
      <c r="V60" s="245"/>
      <c r="W60" s="245" t="s">
        <v>386</v>
      </c>
      <c r="X60" s="245"/>
      <c r="Y60" s="245"/>
      <c r="Z60" s="245"/>
      <c r="AA60" s="245"/>
      <c r="AB60" s="245"/>
      <c r="AC60" s="245"/>
    </row>
    <row r="61" spans="1:29" ht="15.75" customHeight="1">
      <c r="A61" s="249"/>
      <c r="B61" s="250"/>
      <c r="C61" s="250"/>
      <c r="D61" s="250"/>
      <c r="E61" s="250"/>
      <c r="F61" s="245" t="s">
        <v>387</v>
      </c>
      <c r="G61" s="245"/>
      <c r="H61" s="245"/>
      <c r="I61" s="245"/>
      <c r="J61" s="245"/>
      <c r="K61" s="245"/>
      <c r="L61" s="245"/>
      <c r="M61" s="246" t="s">
        <v>388</v>
      </c>
      <c r="N61" s="246"/>
      <c r="O61" s="249"/>
      <c r="P61" s="245"/>
      <c r="Q61" s="245"/>
      <c r="R61" s="245"/>
      <c r="S61" s="245"/>
      <c r="T61" s="245"/>
      <c r="U61" s="245"/>
      <c r="V61" s="245"/>
      <c r="W61" s="245"/>
      <c r="X61" s="245"/>
      <c r="Y61" s="245"/>
      <c r="Z61" s="245"/>
      <c r="AA61" s="245"/>
      <c r="AB61" s="245"/>
      <c r="AC61" s="245"/>
    </row>
    <row r="62" spans="1:29" ht="29.25" customHeight="1">
      <c r="A62" s="249"/>
      <c r="B62" s="72" t="s">
        <v>389</v>
      </c>
      <c r="C62" s="70" t="s">
        <v>390</v>
      </c>
      <c r="D62" s="70" t="s">
        <v>391</v>
      </c>
      <c r="E62" s="70" t="s">
        <v>26</v>
      </c>
      <c r="F62" s="70" t="s">
        <v>389</v>
      </c>
      <c r="G62" s="70" t="s">
        <v>392</v>
      </c>
      <c r="H62" s="70" t="s">
        <v>396</v>
      </c>
      <c r="I62" s="70" t="s">
        <v>397</v>
      </c>
      <c r="J62" s="70" t="s">
        <v>390</v>
      </c>
      <c r="K62" s="70" t="s">
        <v>391</v>
      </c>
      <c r="L62" s="70" t="s">
        <v>310</v>
      </c>
      <c r="M62" s="70" t="s">
        <v>389</v>
      </c>
      <c r="N62" s="70" t="s">
        <v>390</v>
      </c>
      <c r="O62" s="249"/>
      <c r="P62" s="71" t="s">
        <v>389</v>
      </c>
      <c r="Q62" s="70" t="s">
        <v>392</v>
      </c>
      <c r="R62" s="70" t="s">
        <v>424</v>
      </c>
      <c r="S62" s="70" t="s">
        <v>425</v>
      </c>
      <c r="T62" s="70" t="s">
        <v>390</v>
      </c>
      <c r="U62" s="70" t="s">
        <v>391</v>
      </c>
      <c r="V62" s="70" t="s">
        <v>393</v>
      </c>
      <c r="W62" s="70" t="s">
        <v>389</v>
      </c>
      <c r="X62" s="70" t="s">
        <v>392</v>
      </c>
      <c r="Y62" s="70" t="s">
        <v>398</v>
      </c>
      <c r="Z62" s="70" t="s">
        <v>399</v>
      </c>
      <c r="AA62" s="70" t="s">
        <v>390</v>
      </c>
      <c r="AB62" s="70" t="s">
        <v>391</v>
      </c>
      <c r="AC62" s="70" t="s">
        <v>310</v>
      </c>
    </row>
    <row r="63" spans="1:29" ht="20.25" customHeight="1">
      <c r="A63" s="160" t="s">
        <v>249</v>
      </c>
      <c r="B63" s="102">
        <v>12445</v>
      </c>
      <c r="C63" s="102">
        <v>522</v>
      </c>
      <c r="D63" s="102">
        <v>490</v>
      </c>
      <c r="E63" s="102">
        <v>321</v>
      </c>
      <c r="F63" s="102">
        <v>216200</v>
      </c>
      <c r="G63" s="102">
        <v>39288</v>
      </c>
      <c r="H63" s="102">
        <v>24671</v>
      </c>
      <c r="I63" s="102">
        <v>20875</v>
      </c>
      <c r="J63" s="102">
        <v>5682</v>
      </c>
      <c r="K63" s="102">
        <v>5518</v>
      </c>
      <c r="L63" s="102">
        <v>1444</v>
      </c>
      <c r="M63" s="102">
        <v>15444</v>
      </c>
      <c r="N63" s="102">
        <v>257</v>
      </c>
      <c r="O63" s="160" t="s">
        <v>249</v>
      </c>
      <c r="P63" s="102">
        <v>50997</v>
      </c>
      <c r="Q63" s="102">
        <v>6590</v>
      </c>
      <c r="R63" s="102">
        <v>11381</v>
      </c>
      <c r="S63" s="102">
        <v>5003</v>
      </c>
      <c r="T63" s="102">
        <v>2157</v>
      </c>
      <c r="U63" s="102">
        <v>1122</v>
      </c>
      <c r="V63" s="102">
        <v>256</v>
      </c>
      <c r="W63" s="102">
        <v>19259</v>
      </c>
      <c r="X63" s="102">
        <v>1831</v>
      </c>
      <c r="Y63" s="102">
        <v>6060</v>
      </c>
      <c r="Z63" s="102">
        <v>1993</v>
      </c>
      <c r="AA63" s="102">
        <v>606</v>
      </c>
      <c r="AB63" s="102">
        <v>317</v>
      </c>
      <c r="AC63" s="102">
        <v>49</v>
      </c>
    </row>
    <row r="64" spans="1:29" ht="20.25" customHeight="1">
      <c r="A64" s="160" t="s">
        <v>36</v>
      </c>
      <c r="B64" s="102">
        <v>14022</v>
      </c>
      <c r="C64" s="102">
        <v>581</v>
      </c>
      <c r="D64" s="102">
        <v>520</v>
      </c>
      <c r="E64" s="102">
        <v>434</v>
      </c>
      <c r="F64" s="102">
        <v>169195</v>
      </c>
      <c r="G64" s="102">
        <v>43950</v>
      </c>
      <c r="H64" s="102">
        <v>15702</v>
      </c>
      <c r="I64" s="102">
        <v>11950</v>
      </c>
      <c r="J64" s="102">
        <v>4483</v>
      </c>
      <c r="K64" s="102">
        <v>4459</v>
      </c>
      <c r="L64" s="102">
        <v>1213</v>
      </c>
      <c r="M64" s="102">
        <v>0</v>
      </c>
      <c r="N64" s="102">
        <v>1</v>
      </c>
      <c r="O64" s="160" t="s">
        <v>36</v>
      </c>
      <c r="P64" s="102">
        <v>38285</v>
      </c>
      <c r="Q64" s="102">
        <v>6657</v>
      </c>
      <c r="R64" s="102">
        <v>9261</v>
      </c>
      <c r="S64" s="102">
        <v>4142</v>
      </c>
      <c r="T64" s="102">
        <v>1955</v>
      </c>
      <c r="U64" s="102">
        <v>1013</v>
      </c>
      <c r="V64" s="102">
        <v>201</v>
      </c>
      <c r="W64" s="102">
        <v>11562</v>
      </c>
      <c r="X64" s="102">
        <v>1472</v>
      </c>
      <c r="Y64" s="102">
        <v>4141</v>
      </c>
      <c r="Z64" s="102">
        <v>1557</v>
      </c>
      <c r="AA64" s="102">
        <v>511</v>
      </c>
      <c r="AB64" s="102">
        <v>284</v>
      </c>
      <c r="AC64" s="102">
        <v>44</v>
      </c>
    </row>
    <row r="65" spans="1:29" ht="20.25" customHeight="1">
      <c r="A65" s="160" t="s">
        <v>37</v>
      </c>
      <c r="B65" s="102">
        <v>89353</v>
      </c>
      <c r="C65" s="102">
        <v>4226</v>
      </c>
      <c r="D65" s="102">
        <v>3562</v>
      </c>
      <c r="E65" s="102">
        <v>1833</v>
      </c>
      <c r="F65" s="102">
        <v>504988</v>
      </c>
      <c r="G65" s="102">
        <v>63035</v>
      </c>
      <c r="H65" s="102">
        <v>76155</v>
      </c>
      <c r="I65" s="102">
        <v>68624</v>
      </c>
      <c r="J65" s="102">
        <v>15703</v>
      </c>
      <c r="K65" s="102">
        <v>15318</v>
      </c>
      <c r="L65" s="102">
        <v>3536</v>
      </c>
      <c r="M65" s="102">
        <v>0</v>
      </c>
      <c r="N65" s="102">
        <v>1</v>
      </c>
      <c r="O65" s="160" t="s">
        <v>37</v>
      </c>
      <c r="P65" s="102">
        <v>243293</v>
      </c>
      <c r="Q65" s="102">
        <v>22363</v>
      </c>
      <c r="R65" s="102">
        <v>57942</v>
      </c>
      <c r="S65" s="102">
        <v>35645</v>
      </c>
      <c r="T65" s="102">
        <v>12348</v>
      </c>
      <c r="U65" s="102">
        <v>6688</v>
      </c>
      <c r="V65" s="102">
        <v>1344</v>
      </c>
      <c r="W65" s="102">
        <v>94588</v>
      </c>
      <c r="X65" s="102">
        <v>7654</v>
      </c>
      <c r="Y65" s="102">
        <v>30241</v>
      </c>
      <c r="Z65" s="102">
        <v>14534</v>
      </c>
      <c r="AA65" s="102">
        <v>5559</v>
      </c>
      <c r="AB65" s="102">
        <v>2633</v>
      </c>
      <c r="AC65" s="102">
        <v>517</v>
      </c>
    </row>
    <row r="66" spans="1:29" ht="20.25" customHeight="1">
      <c r="A66" s="160" t="s">
        <v>38</v>
      </c>
      <c r="B66" s="102">
        <v>18782</v>
      </c>
      <c r="C66" s="102">
        <v>667</v>
      </c>
      <c r="D66" s="102">
        <v>633</v>
      </c>
      <c r="E66" s="102">
        <v>455</v>
      </c>
      <c r="F66" s="102">
        <v>243864</v>
      </c>
      <c r="G66" s="102">
        <v>64521</v>
      </c>
      <c r="H66" s="102">
        <v>32687</v>
      </c>
      <c r="I66" s="102">
        <v>23340</v>
      </c>
      <c r="J66" s="102">
        <v>6215</v>
      </c>
      <c r="K66" s="102">
        <v>6296</v>
      </c>
      <c r="L66" s="102">
        <v>1455</v>
      </c>
      <c r="M66" s="102">
        <v>2723</v>
      </c>
      <c r="N66" s="102">
        <v>31</v>
      </c>
      <c r="O66" s="160" t="s">
        <v>38</v>
      </c>
      <c r="P66" s="102">
        <v>76446</v>
      </c>
      <c r="Q66" s="102">
        <v>13624</v>
      </c>
      <c r="R66" s="102">
        <v>19233</v>
      </c>
      <c r="S66" s="102">
        <v>5558</v>
      </c>
      <c r="T66" s="102">
        <v>2673</v>
      </c>
      <c r="U66" s="102">
        <v>6523</v>
      </c>
      <c r="V66" s="102">
        <v>280</v>
      </c>
      <c r="W66" s="102">
        <v>18526</v>
      </c>
      <c r="X66" s="102">
        <v>1972</v>
      </c>
      <c r="Y66" s="102">
        <v>5298</v>
      </c>
      <c r="Z66" s="102">
        <v>1894</v>
      </c>
      <c r="AA66" s="102">
        <v>717</v>
      </c>
      <c r="AB66" s="102">
        <v>380</v>
      </c>
      <c r="AC66" s="102">
        <v>63</v>
      </c>
    </row>
    <row r="67" spans="1:29" ht="20.25" customHeight="1">
      <c r="A67" s="160" t="s">
        <v>39</v>
      </c>
      <c r="B67" s="102">
        <v>25058</v>
      </c>
      <c r="C67" s="102">
        <v>945</v>
      </c>
      <c r="D67" s="102">
        <v>502</v>
      </c>
      <c r="E67" s="102">
        <v>472</v>
      </c>
      <c r="F67" s="102">
        <v>187515</v>
      </c>
      <c r="G67" s="102">
        <v>39833</v>
      </c>
      <c r="H67" s="102">
        <v>6629</v>
      </c>
      <c r="I67" s="102">
        <v>4250</v>
      </c>
      <c r="J67" s="102">
        <v>3979</v>
      </c>
      <c r="K67" s="102">
        <v>2722</v>
      </c>
      <c r="L67" s="102">
        <v>1209</v>
      </c>
      <c r="M67" s="102">
        <v>0</v>
      </c>
      <c r="N67" s="102">
        <v>0</v>
      </c>
      <c r="O67" s="160" t="s">
        <v>39</v>
      </c>
      <c r="P67" s="102">
        <v>14744</v>
      </c>
      <c r="Q67" s="102">
        <v>2622</v>
      </c>
      <c r="R67" s="102">
        <v>2734</v>
      </c>
      <c r="S67" s="102">
        <v>1148</v>
      </c>
      <c r="T67" s="102">
        <v>464</v>
      </c>
      <c r="U67" s="102">
        <v>208</v>
      </c>
      <c r="V67" s="102">
        <v>51</v>
      </c>
      <c r="W67" s="102">
        <v>3165</v>
      </c>
      <c r="X67" s="102">
        <v>602</v>
      </c>
      <c r="Y67" s="102">
        <v>638</v>
      </c>
      <c r="Z67" s="102">
        <v>373</v>
      </c>
      <c r="AA67" s="102">
        <v>94</v>
      </c>
      <c r="AB67" s="102">
        <v>49</v>
      </c>
      <c r="AC67" s="102">
        <v>11</v>
      </c>
    </row>
    <row r="68" spans="1:29" ht="20.25" customHeight="1">
      <c r="A68" s="160" t="s">
        <v>40</v>
      </c>
      <c r="B68" s="102">
        <v>9719</v>
      </c>
      <c r="C68" s="102">
        <v>410</v>
      </c>
      <c r="D68" s="102">
        <v>276</v>
      </c>
      <c r="E68" s="102">
        <v>193</v>
      </c>
      <c r="F68" s="102">
        <v>130462</v>
      </c>
      <c r="G68" s="102">
        <v>26046</v>
      </c>
      <c r="H68" s="102">
        <v>6936</v>
      </c>
      <c r="I68" s="102">
        <v>5409</v>
      </c>
      <c r="J68" s="102">
        <v>2721</v>
      </c>
      <c r="K68" s="102">
        <v>2117</v>
      </c>
      <c r="L68" s="102">
        <v>810</v>
      </c>
      <c r="M68" s="102">
        <v>0</v>
      </c>
      <c r="N68" s="102">
        <v>0</v>
      </c>
      <c r="O68" s="160" t="s">
        <v>40</v>
      </c>
      <c r="P68" s="102">
        <v>19057</v>
      </c>
      <c r="Q68" s="102">
        <v>2557</v>
      </c>
      <c r="R68" s="102">
        <v>3801</v>
      </c>
      <c r="S68" s="102">
        <v>1574</v>
      </c>
      <c r="T68" s="102">
        <v>580</v>
      </c>
      <c r="U68" s="102">
        <v>324</v>
      </c>
      <c r="V68" s="102">
        <v>77</v>
      </c>
      <c r="W68" s="102">
        <v>5712</v>
      </c>
      <c r="X68" s="102">
        <v>539</v>
      </c>
      <c r="Y68" s="102">
        <v>1458</v>
      </c>
      <c r="Z68" s="102">
        <v>920</v>
      </c>
      <c r="AA68" s="102">
        <v>182</v>
      </c>
      <c r="AB68" s="102">
        <v>115</v>
      </c>
      <c r="AC68" s="102">
        <v>18</v>
      </c>
    </row>
    <row r="69" spans="1:29" ht="20.25" customHeight="1">
      <c r="A69" s="160" t="s">
        <v>250</v>
      </c>
      <c r="B69" s="102">
        <v>41271</v>
      </c>
      <c r="C69" s="102">
        <v>1267</v>
      </c>
      <c r="D69" s="102">
        <v>871</v>
      </c>
      <c r="E69" s="102">
        <v>576</v>
      </c>
      <c r="F69" s="102">
        <v>305032</v>
      </c>
      <c r="G69" s="102">
        <v>53700</v>
      </c>
      <c r="H69" s="102">
        <v>15516</v>
      </c>
      <c r="I69" s="102">
        <v>11314</v>
      </c>
      <c r="J69" s="102">
        <v>6752</v>
      </c>
      <c r="K69" s="102">
        <v>5148</v>
      </c>
      <c r="L69" s="102">
        <v>1829</v>
      </c>
      <c r="M69" s="102">
        <v>607</v>
      </c>
      <c r="N69" s="102">
        <v>7</v>
      </c>
      <c r="O69" s="160" t="s">
        <v>250</v>
      </c>
      <c r="P69" s="102">
        <v>40440</v>
      </c>
      <c r="Q69" s="102">
        <v>5802</v>
      </c>
      <c r="R69" s="102">
        <v>8446</v>
      </c>
      <c r="S69" s="102">
        <v>3604</v>
      </c>
      <c r="T69" s="102">
        <v>1728</v>
      </c>
      <c r="U69" s="102">
        <v>782</v>
      </c>
      <c r="V69" s="102">
        <v>176</v>
      </c>
      <c r="W69" s="102">
        <v>14101</v>
      </c>
      <c r="X69" s="102">
        <v>2060</v>
      </c>
      <c r="Y69" s="102">
        <v>3887</v>
      </c>
      <c r="Z69" s="102">
        <v>1685</v>
      </c>
      <c r="AA69" s="102">
        <v>647</v>
      </c>
      <c r="AB69" s="102">
        <v>284</v>
      </c>
      <c r="AC69" s="102">
        <v>49</v>
      </c>
    </row>
    <row r="70" spans="1:29" ht="20.25" customHeight="1">
      <c r="A70" s="160" t="s">
        <v>251</v>
      </c>
      <c r="B70" s="102">
        <v>12256</v>
      </c>
      <c r="C70" s="102">
        <v>472</v>
      </c>
      <c r="D70" s="102">
        <v>281</v>
      </c>
      <c r="E70" s="102">
        <v>219</v>
      </c>
      <c r="F70" s="102">
        <v>224378</v>
      </c>
      <c r="G70" s="102">
        <v>48830</v>
      </c>
      <c r="H70" s="102">
        <v>13123</v>
      </c>
      <c r="I70" s="102">
        <v>8178</v>
      </c>
      <c r="J70" s="102">
        <v>4417</v>
      </c>
      <c r="K70" s="102">
        <v>3993</v>
      </c>
      <c r="L70" s="102">
        <v>1220</v>
      </c>
      <c r="M70" s="102">
        <v>0</v>
      </c>
      <c r="N70" s="102">
        <v>0</v>
      </c>
      <c r="O70" s="160" t="s">
        <v>251</v>
      </c>
      <c r="P70" s="102">
        <v>33524</v>
      </c>
      <c r="Q70" s="102">
        <v>7839</v>
      </c>
      <c r="R70" s="102">
        <v>7220</v>
      </c>
      <c r="S70" s="102">
        <v>2167</v>
      </c>
      <c r="T70" s="102">
        <v>1122</v>
      </c>
      <c r="U70" s="102">
        <v>569</v>
      </c>
      <c r="V70" s="102">
        <v>128</v>
      </c>
      <c r="W70" s="102">
        <v>5909</v>
      </c>
      <c r="X70" s="102">
        <v>964</v>
      </c>
      <c r="Y70" s="102">
        <v>1545</v>
      </c>
      <c r="Z70" s="102">
        <v>607</v>
      </c>
      <c r="AA70" s="102">
        <v>159</v>
      </c>
      <c r="AB70" s="102">
        <v>104</v>
      </c>
      <c r="AC70" s="102">
        <v>15</v>
      </c>
    </row>
    <row r="71" spans="1:29" ht="20.25" customHeight="1">
      <c r="A71" s="160" t="s">
        <v>43</v>
      </c>
      <c r="B71" s="102">
        <v>19705</v>
      </c>
      <c r="C71" s="102">
        <v>860</v>
      </c>
      <c r="D71" s="102">
        <v>644</v>
      </c>
      <c r="E71" s="102">
        <v>267</v>
      </c>
      <c r="F71" s="102">
        <v>275699</v>
      </c>
      <c r="G71" s="102">
        <v>76612</v>
      </c>
      <c r="H71" s="102">
        <v>23458</v>
      </c>
      <c r="I71" s="102">
        <v>17175</v>
      </c>
      <c r="J71" s="102">
        <v>6654</v>
      </c>
      <c r="K71" s="102">
        <v>6489</v>
      </c>
      <c r="L71" s="102">
        <v>1844</v>
      </c>
      <c r="M71" s="102">
        <v>519</v>
      </c>
      <c r="N71" s="102">
        <v>11</v>
      </c>
      <c r="O71" s="160" t="s">
        <v>43</v>
      </c>
      <c r="P71" s="102">
        <v>57395</v>
      </c>
      <c r="Q71" s="102">
        <v>8418</v>
      </c>
      <c r="R71" s="102">
        <v>14825</v>
      </c>
      <c r="S71" s="102">
        <v>6138</v>
      </c>
      <c r="T71" s="102">
        <v>2547</v>
      </c>
      <c r="U71" s="102">
        <v>1103</v>
      </c>
      <c r="V71" s="102">
        <v>216</v>
      </c>
      <c r="W71" s="102">
        <v>15022</v>
      </c>
      <c r="X71" s="102">
        <v>1470</v>
      </c>
      <c r="Y71" s="102">
        <v>4195</v>
      </c>
      <c r="Z71" s="102">
        <v>1823</v>
      </c>
      <c r="AA71" s="102">
        <v>765</v>
      </c>
      <c r="AB71" s="102">
        <v>334</v>
      </c>
      <c r="AC71" s="102">
        <v>43</v>
      </c>
    </row>
    <row r="72" spans="1:29" ht="20.25" customHeight="1">
      <c r="A72" s="160" t="s">
        <v>44</v>
      </c>
      <c r="B72" s="102">
        <v>4318</v>
      </c>
      <c r="C72" s="102">
        <v>200</v>
      </c>
      <c r="D72" s="102">
        <v>142</v>
      </c>
      <c r="E72" s="102">
        <v>120</v>
      </c>
      <c r="F72" s="102">
        <v>62639</v>
      </c>
      <c r="G72" s="102">
        <v>11684</v>
      </c>
      <c r="H72" s="102">
        <v>4687</v>
      </c>
      <c r="I72" s="102">
        <v>3133</v>
      </c>
      <c r="J72" s="102">
        <v>1583</v>
      </c>
      <c r="K72" s="102">
        <v>1459</v>
      </c>
      <c r="L72" s="102">
        <v>537</v>
      </c>
      <c r="M72" s="102">
        <v>0</v>
      </c>
      <c r="N72" s="102">
        <v>0</v>
      </c>
      <c r="O72" s="160" t="s">
        <v>44</v>
      </c>
      <c r="P72" s="102">
        <v>9247</v>
      </c>
      <c r="Q72" s="102">
        <v>1175</v>
      </c>
      <c r="R72" s="102">
        <v>1869</v>
      </c>
      <c r="S72" s="102">
        <v>1131</v>
      </c>
      <c r="T72" s="102">
        <v>459</v>
      </c>
      <c r="U72" s="102">
        <v>208</v>
      </c>
      <c r="V72" s="102">
        <v>57</v>
      </c>
      <c r="W72" s="102">
        <v>2253</v>
      </c>
      <c r="X72" s="102">
        <v>250</v>
      </c>
      <c r="Y72" s="102">
        <v>370</v>
      </c>
      <c r="Z72" s="102">
        <v>185</v>
      </c>
      <c r="AA72" s="102">
        <v>110</v>
      </c>
      <c r="AB72" s="102">
        <v>65</v>
      </c>
      <c r="AC72" s="102">
        <v>14</v>
      </c>
    </row>
    <row r="73" spans="1:29" ht="20.25" customHeight="1">
      <c r="A73" s="160" t="s">
        <v>45</v>
      </c>
      <c r="B73" s="102">
        <v>11816</v>
      </c>
      <c r="C73" s="102">
        <v>483</v>
      </c>
      <c r="D73" s="102">
        <v>406</v>
      </c>
      <c r="E73" s="102">
        <v>232</v>
      </c>
      <c r="F73" s="102">
        <v>132478</v>
      </c>
      <c r="G73" s="102">
        <v>24637</v>
      </c>
      <c r="H73" s="102">
        <v>12405</v>
      </c>
      <c r="I73" s="102">
        <v>9225</v>
      </c>
      <c r="J73" s="102">
        <v>3225</v>
      </c>
      <c r="K73" s="102">
        <v>2847</v>
      </c>
      <c r="L73" s="102">
        <v>873</v>
      </c>
      <c r="M73" s="102">
        <v>3134</v>
      </c>
      <c r="N73" s="102">
        <v>37</v>
      </c>
      <c r="O73" s="160" t="s">
        <v>45</v>
      </c>
      <c r="P73" s="102">
        <v>35225</v>
      </c>
      <c r="Q73" s="102">
        <v>4487</v>
      </c>
      <c r="R73" s="102">
        <v>8589</v>
      </c>
      <c r="S73" s="102">
        <v>4182</v>
      </c>
      <c r="T73" s="102">
        <v>1510</v>
      </c>
      <c r="U73" s="102">
        <v>793</v>
      </c>
      <c r="V73" s="102">
        <v>160</v>
      </c>
      <c r="W73" s="102">
        <v>11938</v>
      </c>
      <c r="X73" s="102">
        <v>1129</v>
      </c>
      <c r="Y73" s="102">
        <v>3314</v>
      </c>
      <c r="Z73" s="102">
        <v>1670</v>
      </c>
      <c r="AA73" s="102">
        <v>580</v>
      </c>
      <c r="AB73" s="102">
        <v>296</v>
      </c>
      <c r="AC73" s="102">
        <v>52</v>
      </c>
    </row>
    <row r="74" spans="1:29" ht="20.25" customHeight="1">
      <c r="A74" s="160" t="s">
        <v>46</v>
      </c>
      <c r="B74" s="102">
        <v>3943</v>
      </c>
      <c r="C74" s="102">
        <v>147</v>
      </c>
      <c r="D74" s="102">
        <v>154</v>
      </c>
      <c r="E74" s="102">
        <v>90</v>
      </c>
      <c r="F74" s="102">
        <v>110728</v>
      </c>
      <c r="G74" s="102">
        <v>20546</v>
      </c>
      <c r="H74" s="102">
        <v>10634</v>
      </c>
      <c r="I74" s="102">
        <v>9422</v>
      </c>
      <c r="J74" s="102">
        <v>2642</v>
      </c>
      <c r="K74" s="102">
        <v>2669</v>
      </c>
      <c r="L74" s="102">
        <v>819</v>
      </c>
      <c r="M74" s="102">
        <v>0</v>
      </c>
      <c r="N74" s="102">
        <v>0</v>
      </c>
      <c r="O74" s="160" t="s">
        <v>46</v>
      </c>
      <c r="P74" s="102">
        <v>23260</v>
      </c>
      <c r="Q74" s="102">
        <v>1770</v>
      </c>
      <c r="R74" s="102">
        <v>4541</v>
      </c>
      <c r="S74" s="102">
        <v>3181</v>
      </c>
      <c r="T74" s="102">
        <v>963</v>
      </c>
      <c r="U74" s="102">
        <v>565</v>
      </c>
      <c r="V74" s="102">
        <v>121</v>
      </c>
      <c r="W74" s="102">
        <v>7486</v>
      </c>
      <c r="X74" s="102">
        <v>696</v>
      </c>
      <c r="Y74" s="102">
        <v>1818</v>
      </c>
      <c r="Z74" s="102">
        <v>625</v>
      </c>
      <c r="AA74" s="102">
        <v>277</v>
      </c>
      <c r="AB74" s="102">
        <v>162</v>
      </c>
      <c r="AC74" s="102">
        <v>23</v>
      </c>
    </row>
    <row r="75" spans="1:29" ht="20.25" customHeight="1">
      <c r="A75" s="160" t="s">
        <v>47</v>
      </c>
      <c r="B75" s="102">
        <v>16962</v>
      </c>
      <c r="C75" s="102">
        <v>650</v>
      </c>
      <c r="D75" s="102">
        <v>584</v>
      </c>
      <c r="E75" s="102">
        <v>354</v>
      </c>
      <c r="F75" s="102">
        <v>150038</v>
      </c>
      <c r="G75" s="102">
        <v>25250</v>
      </c>
      <c r="H75" s="102">
        <v>16541</v>
      </c>
      <c r="I75" s="102">
        <v>12881</v>
      </c>
      <c r="J75" s="102">
        <v>3743</v>
      </c>
      <c r="K75" s="102">
        <v>3809</v>
      </c>
      <c r="L75" s="102">
        <v>1040</v>
      </c>
      <c r="M75" s="102">
        <v>2009</v>
      </c>
      <c r="N75" s="102">
        <v>39</v>
      </c>
      <c r="O75" s="160" t="s">
        <v>47</v>
      </c>
      <c r="P75" s="102">
        <v>47797</v>
      </c>
      <c r="Q75" s="102">
        <v>5991</v>
      </c>
      <c r="R75" s="102">
        <v>11121</v>
      </c>
      <c r="S75" s="102">
        <v>5100</v>
      </c>
      <c r="T75" s="102">
        <v>1805</v>
      </c>
      <c r="U75" s="102">
        <v>1049</v>
      </c>
      <c r="V75" s="102">
        <v>227</v>
      </c>
      <c r="W75" s="102">
        <v>15807</v>
      </c>
      <c r="X75" s="102">
        <v>1464</v>
      </c>
      <c r="Y75" s="102">
        <v>4593</v>
      </c>
      <c r="Z75" s="102">
        <v>1768</v>
      </c>
      <c r="AA75" s="102">
        <v>633</v>
      </c>
      <c r="AB75" s="102">
        <v>318</v>
      </c>
      <c r="AC75" s="102">
        <v>56</v>
      </c>
    </row>
    <row r="76" spans="1:29" ht="20.25" customHeight="1">
      <c r="A76" s="160" t="s">
        <v>48</v>
      </c>
      <c r="B76" s="102">
        <v>19777</v>
      </c>
      <c r="C76" s="102">
        <v>747</v>
      </c>
      <c r="D76" s="102">
        <v>706</v>
      </c>
      <c r="E76" s="102">
        <v>445</v>
      </c>
      <c r="F76" s="102">
        <v>290015</v>
      </c>
      <c r="G76" s="102">
        <v>65112</v>
      </c>
      <c r="H76" s="102">
        <v>25309</v>
      </c>
      <c r="I76" s="102">
        <v>19855</v>
      </c>
      <c r="J76" s="102">
        <v>6695</v>
      </c>
      <c r="K76" s="102">
        <v>6536</v>
      </c>
      <c r="L76" s="102">
        <v>1629</v>
      </c>
      <c r="M76" s="102">
        <v>7656</v>
      </c>
      <c r="N76" s="102">
        <v>99</v>
      </c>
      <c r="O76" s="160" t="s">
        <v>48</v>
      </c>
      <c r="P76" s="102">
        <v>63329</v>
      </c>
      <c r="Q76" s="102">
        <v>10069</v>
      </c>
      <c r="R76" s="102">
        <v>15887</v>
      </c>
      <c r="S76" s="102">
        <v>7522</v>
      </c>
      <c r="T76" s="102">
        <v>2782</v>
      </c>
      <c r="U76" s="102">
        <v>1545</v>
      </c>
      <c r="V76" s="102">
        <v>276</v>
      </c>
      <c r="W76" s="102">
        <v>22046</v>
      </c>
      <c r="X76" s="102">
        <v>2575</v>
      </c>
      <c r="Y76" s="102">
        <v>6823</v>
      </c>
      <c r="Z76" s="102">
        <v>3029</v>
      </c>
      <c r="AA76" s="102">
        <v>978</v>
      </c>
      <c r="AB76" s="102">
        <v>536</v>
      </c>
      <c r="AC76" s="102">
        <v>88</v>
      </c>
    </row>
    <row r="77" spans="1:29" ht="20.25" customHeight="1">
      <c r="A77" s="160" t="s">
        <v>49</v>
      </c>
      <c r="B77" s="102">
        <v>5569</v>
      </c>
      <c r="C77" s="102">
        <v>163</v>
      </c>
      <c r="D77" s="102">
        <v>144</v>
      </c>
      <c r="E77" s="102">
        <v>82</v>
      </c>
      <c r="F77" s="102">
        <v>76075</v>
      </c>
      <c r="G77" s="102">
        <v>16024</v>
      </c>
      <c r="H77" s="102">
        <v>3468</v>
      </c>
      <c r="I77" s="102">
        <v>2824</v>
      </c>
      <c r="J77" s="102">
        <v>1641</v>
      </c>
      <c r="K77" s="102">
        <v>1511</v>
      </c>
      <c r="L77" s="102">
        <v>653</v>
      </c>
      <c r="M77" s="102">
        <v>0</v>
      </c>
      <c r="N77" s="102">
        <v>0</v>
      </c>
      <c r="O77" s="160" t="s">
        <v>49</v>
      </c>
      <c r="P77" s="102">
        <v>9737</v>
      </c>
      <c r="Q77" s="102">
        <v>1411</v>
      </c>
      <c r="R77" s="102">
        <v>1794</v>
      </c>
      <c r="S77" s="102">
        <v>1036</v>
      </c>
      <c r="T77" s="102">
        <v>482</v>
      </c>
      <c r="U77" s="102">
        <v>234</v>
      </c>
      <c r="V77" s="102">
        <v>53</v>
      </c>
      <c r="W77" s="102">
        <v>3047</v>
      </c>
      <c r="X77" s="102">
        <v>303</v>
      </c>
      <c r="Y77" s="102">
        <v>906</v>
      </c>
      <c r="Z77" s="102">
        <v>387</v>
      </c>
      <c r="AA77" s="102">
        <v>188</v>
      </c>
      <c r="AB77" s="102">
        <v>75</v>
      </c>
      <c r="AC77" s="102">
        <v>17</v>
      </c>
    </row>
    <row r="78" spans="1:29" ht="20.25" customHeight="1">
      <c r="A78" s="160" t="s">
        <v>50</v>
      </c>
      <c r="B78" s="102">
        <v>5708</v>
      </c>
      <c r="C78" s="102">
        <v>216</v>
      </c>
      <c r="D78" s="102">
        <v>212</v>
      </c>
      <c r="E78" s="102">
        <v>154</v>
      </c>
      <c r="F78" s="102">
        <v>162165</v>
      </c>
      <c r="G78" s="102">
        <v>31380</v>
      </c>
      <c r="H78" s="102">
        <v>18017</v>
      </c>
      <c r="I78" s="102">
        <v>15211</v>
      </c>
      <c r="J78" s="102">
        <v>4329</v>
      </c>
      <c r="K78" s="102">
        <v>4042</v>
      </c>
      <c r="L78" s="102">
        <v>1123</v>
      </c>
      <c r="M78" s="102">
        <v>0</v>
      </c>
      <c r="N78" s="102">
        <v>0</v>
      </c>
      <c r="O78" s="160" t="s">
        <v>50</v>
      </c>
      <c r="P78" s="102">
        <v>39005</v>
      </c>
      <c r="Q78" s="102">
        <v>3985</v>
      </c>
      <c r="R78" s="102">
        <v>7957</v>
      </c>
      <c r="S78" s="102">
        <v>5052</v>
      </c>
      <c r="T78" s="102">
        <v>1697</v>
      </c>
      <c r="U78" s="102">
        <v>991</v>
      </c>
      <c r="V78" s="102">
        <v>203</v>
      </c>
      <c r="W78" s="102">
        <v>12086</v>
      </c>
      <c r="X78" s="102">
        <v>1056</v>
      </c>
      <c r="Y78" s="102">
        <v>3372</v>
      </c>
      <c r="Z78" s="102">
        <v>1442</v>
      </c>
      <c r="AA78" s="102">
        <v>547</v>
      </c>
      <c r="AB78" s="102">
        <v>318</v>
      </c>
      <c r="AC78" s="102">
        <v>59</v>
      </c>
    </row>
    <row r="79" spans="1:29" ht="20.25" customHeight="1">
      <c r="A79" s="160" t="s">
        <v>51</v>
      </c>
      <c r="B79" s="102">
        <v>3816</v>
      </c>
      <c r="C79" s="102">
        <v>136</v>
      </c>
      <c r="D79" s="102">
        <v>116</v>
      </c>
      <c r="E79" s="102">
        <v>99</v>
      </c>
      <c r="F79" s="102">
        <v>53894</v>
      </c>
      <c r="G79" s="102">
        <v>9546</v>
      </c>
      <c r="H79" s="102">
        <v>2384</v>
      </c>
      <c r="I79" s="102">
        <v>1689</v>
      </c>
      <c r="J79" s="102">
        <v>989</v>
      </c>
      <c r="K79" s="102">
        <v>934</v>
      </c>
      <c r="L79" s="102">
        <v>429</v>
      </c>
      <c r="M79" s="102">
        <v>0</v>
      </c>
      <c r="N79" s="102">
        <v>0</v>
      </c>
      <c r="O79" s="160" t="s">
        <v>51</v>
      </c>
      <c r="P79" s="102">
        <v>5773</v>
      </c>
      <c r="Q79" s="102">
        <v>341</v>
      </c>
      <c r="R79" s="102">
        <v>1069</v>
      </c>
      <c r="S79" s="102">
        <v>707</v>
      </c>
      <c r="T79" s="102">
        <v>266</v>
      </c>
      <c r="U79" s="102">
        <v>135</v>
      </c>
      <c r="V79" s="102">
        <v>25</v>
      </c>
      <c r="W79" s="102">
        <v>1480</v>
      </c>
      <c r="X79" s="102">
        <v>79</v>
      </c>
      <c r="Y79" s="102">
        <v>315</v>
      </c>
      <c r="Z79" s="102">
        <v>131</v>
      </c>
      <c r="AA79" s="102">
        <v>61</v>
      </c>
      <c r="AB79" s="102">
        <v>34</v>
      </c>
      <c r="AC79" s="102">
        <v>8</v>
      </c>
    </row>
    <row r="80" spans="1:29" ht="20.25" customHeight="1">
      <c r="A80" s="160" t="s">
        <v>52</v>
      </c>
      <c r="B80" s="102">
        <v>7670</v>
      </c>
      <c r="C80" s="102">
        <v>251</v>
      </c>
      <c r="D80" s="102">
        <v>229</v>
      </c>
      <c r="E80" s="102">
        <v>126</v>
      </c>
      <c r="F80" s="102">
        <v>107151</v>
      </c>
      <c r="G80" s="102">
        <v>21350</v>
      </c>
      <c r="H80" s="102">
        <v>6884</v>
      </c>
      <c r="I80" s="102">
        <v>4728</v>
      </c>
      <c r="J80" s="102">
        <v>2376</v>
      </c>
      <c r="K80" s="102">
        <v>1905</v>
      </c>
      <c r="L80" s="102">
        <v>696</v>
      </c>
      <c r="M80" s="102">
        <v>0</v>
      </c>
      <c r="N80" s="102">
        <v>0</v>
      </c>
      <c r="O80" s="160" t="s">
        <v>52</v>
      </c>
      <c r="P80" s="102">
        <v>18538</v>
      </c>
      <c r="Q80" s="102">
        <v>2273</v>
      </c>
      <c r="R80" s="102">
        <v>3960</v>
      </c>
      <c r="S80" s="102">
        <v>2274</v>
      </c>
      <c r="T80" s="102">
        <v>708</v>
      </c>
      <c r="U80" s="102">
        <v>415</v>
      </c>
      <c r="V80" s="102">
        <v>84</v>
      </c>
      <c r="W80" s="102">
        <v>6171</v>
      </c>
      <c r="X80" s="102">
        <v>483</v>
      </c>
      <c r="Y80" s="102">
        <v>1745</v>
      </c>
      <c r="Z80" s="102">
        <v>1054</v>
      </c>
      <c r="AA80" s="102">
        <v>202</v>
      </c>
      <c r="AB80" s="102">
        <v>141</v>
      </c>
      <c r="AC80" s="102">
        <v>26</v>
      </c>
    </row>
    <row r="81" spans="1:29" ht="20.25" customHeight="1">
      <c r="A81" s="160" t="s">
        <v>53</v>
      </c>
      <c r="B81" s="102">
        <v>13509</v>
      </c>
      <c r="C81" s="102">
        <v>422</v>
      </c>
      <c r="D81" s="102">
        <v>481</v>
      </c>
      <c r="E81" s="102">
        <v>245</v>
      </c>
      <c r="F81" s="102">
        <v>276209</v>
      </c>
      <c r="G81" s="102">
        <v>68983</v>
      </c>
      <c r="H81" s="102">
        <v>32627</v>
      </c>
      <c r="I81" s="102">
        <v>19403</v>
      </c>
      <c r="J81" s="102">
        <v>6129</v>
      </c>
      <c r="K81" s="102">
        <v>6060</v>
      </c>
      <c r="L81" s="102">
        <v>1545</v>
      </c>
      <c r="M81" s="102">
        <v>8667</v>
      </c>
      <c r="N81" s="102">
        <v>163</v>
      </c>
      <c r="O81" s="160" t="s">
        <v>53</v>
      </c>
      <c r="P81" s="102">
        <v>71408</v>
      </c>
      <c r="Q81" s="102">
        <v>12238</v>
      </c>
      <c r="R81" s="102">
        <v>20514</v>
      </c>
      <c r="S81" s="102">
        <v>5871</v>
      </c>
      <c r="T81" s="102">
        <v>2452</v>
      </c>
      <c r="U81" s="102">
        <v>1410</v>
      </c>
      <c r="V81" s="102">
        <v>292</v>
      </c>
      <c r="W81" s="102">
        <v>20146</v>
      </c>
      <c r="X81" s="102">
        <v>2317</v>
      </c>
      <c r="Y81" s="102">
        <v>6157</v>
      </c>
      <c r="Z81" s="102">
        <v>2361</v>
      </c>
      <c r="AA81" s="102">
        <v>614</v>
      </c>
      <c r="AB81" s="102">
        <v>337</v>
      </c>
      <c r="AC81" s="102">
        <v>52</v>
      </c>
    </row>
    <row r="82" spans="1:29" ht="20.25" customHeight="1">
      <c r="A82" s="160" t="s">
        <v>54</v>
      </c>
      <c r="B82" s="102">
        <v>18782</v>
      </c>
      <c r="C82" s="102">
        <v>725</v>
      </c>
      <c r="D82" s="102">
        <v>659</v>
      </c>
      <c r="E82" s="102">
        <v>549</v>
      </c>
      <c r="F82" s="102">
        <v>336293</v>
      </c>
      <c r="G82" s="102">
        <v>80403</v>
      </c>
      <c r="H82" s="102">
        <v>33678</v>
      </c>
      <c r="I82" s="102">
        <v>22162</v>
      </c>
      <c r="J82" s="102">
        <v>8367</v>
      </c>
      <c r="K82" s="102">
        <v>7754</v>
      </c>
      <c r="L82" s="102">
        <v>2447</v>
      </c>
      <c r="M82" s="102">
        <v>2542</v>
      </c>
      <c r="N82" s="102">
        <v>35</v>
      </c>
      <c r="O82" s="160" t="s">
        <v>54</v>
      </c>
      <c r="P82" s="102">
        <v>79784</v>
      </c>
      <c r="Q82" s="102">
        <v>10665</v>
      </c>
      <c r="R82" s="102">
        <v>19131</v>
      </c>
      <c r="S82" s="102">
        <v>6447</v>
      </c>
      <c r="T82" s="102">
        <v>2870</v>
      </c>
      <c r="U82" s="102">
        <v>1653</v>
      </c>
      <c r="V82" s="102">
        <v>381</v>
      </c>
      <c r="W82" s="102">
        <v>21112</v>
      </c>
      <c r="X82" s="102">
        <v>2773</v>
      </c>
      <c r="Y82" s="102">
        <v>7780</v>
      </c>
      <c r="Z82" s="102">
        <v>2541</v>
      </c>
      <c r="AA82" s="102">
        <v>716</v>
      </c>
      <c r="AB82" s="102">
        <v>397</v>
      </c>
      <c r="AC82" s="102">
        <v>70</v>
      </c>
    </row>
    <row r="83" spans="1:29" ht="20.25" customHeight="1">
      <c r="A83" s="160" t="s">
        <v>55</v>
      </c>
      <c r="B83" s="102">
        <v>14624</v>
      </c>
      <c r="C83" s="102">
        <v>630</v>
      </c>
      <c r="D83" s="102">
        <v>599</v>
      </c>
      <c r="E83" s="102">
        <v>386</v>
      </c>
      <c r="F83" s="102">
        <v>356918</v>
      </c>
      <c r="G83" s="102">
        <v>59996</v>
      </c>
      <c r="H83" s="102">
        <v>39065</v>
      </c>
      <c r="I83" s="102">
        <v>32639</v>
      </c>
      <c r="J83" s="102">
        <v>8416</v>
      </c>
      <c r="K83" s="102">
        <v>8861</v>
      </c>
      <c r="L83" s="102">
        <v>2308</v>
      </c>
      <c r="M83" s="102">
        <v>0</v>
      </c>
      <c r="N83" s="102">
        <v>1</v>
      </c>
      <c r="O83" s="160" t="s">
        <v>55</v>
      </c>
      <c r="P83" s="102">
        <v>86049</v>
      </c>
      <c r="Q83" s="102">
        <v>8457</v>
      </c>
      <c r="R83" s="102">
        <v>18903</v>
      </c>
      <c r="S83" s="102">
        <v>10794</v>
      </c>
      <c r="T83" s="102">
        <v>3835</v>
      </c>
      <c r="U83" s="102">
        <v>2238</v>
      </c>
      <c r="V83" s="102">
        <v>442</v>
      </c>
      <c r="W83" s="102">
        <v>27205</v>
      </c>
      <c r="X83" s="102">
        <v>2215</v>
      </c>
      <c r="Y83" s="102">
        <v>8290</v>
      </c>
      <c r="Z83" s="102">
        <v>3559</v>
      </c>
      <c r="AA83" s="102">
        <v>1277</v>
      </c>
      <c r="AB83" s="102">
        <v>652</v>
      </c>
      <c r="AC83" s="102">
        <v>118</v>
      </c>
    </row>
    <row r="84" spans="1:29" ht="20.25" customHeight="1">
      <c r="A84" s="160" t="s">
        <v>56</v>
      </c>
      <c r="B84" s="102">
        <v>16098</v>
      </c>
      <c r="C84" s="102">
        <v>608</v>
      </c>
      <c r="D84" s="102">
        <v>489</v>
      </c>
      <c r="E84" s="102">
        <v>362</v>
      </c>
      <c r="F84" s="102">
        <v>391588</v>
      </c>
      <c r="G84" s="102">
        <v>108354</v>
      </c>
      <c r="H84" s="102">
        <v>21438</v>
      </c>
      <c r="I84" s="102">
        <v>13017</v>
      </c>
      <c r="J84" s="102">
        <v>8899</v>
      </c>
      <c r="K84" s="102">
        <v>8145</v>
      </c>
      <c r="L84" s="102">
        <v>2412</v>
      </c>
      <c r="M84" s="102">
        <v>734</v>
      </c>
      <c r="N84" s="102">
        <v>13</v>
      </c>
      <c r="O84" s="160" t="s">
        <v>56</v>
      </c>
      <c r="P84" s="102">
        <v>49620</v>
      </c>
      <c r="Q84" s="102">
        <v>9246</v>
      </c>
      <c r="R84" s="102">
        <v>11744</v>
      </c>
      <c r="S84" s="102">
        <v>4674</v>
      </c>
      <c r="T84" s="102">
        <v>1935</v>
      </c>
      <c r="U84" s="102">
        <v>1102</v>
      </c>
      <c r="V84" s="102">
        <v>229</v>
      </c>
      <c r="W84" s="102">
        <v>11843</v>
      </c>
      <c r="X84" s="102">
        <v>1436</v>
      </c>
      <c r="Y84" s="102">
        <v>3625</v>
      </c>
      <c r="Z84" s="102">
        <v>1049</v>
      </c>
      <c r="AA84" s="102">
        <v>380</v>
      </c>
      <c r="AB84" s="102">
        <v>243</v>
      </c>
      <c r="AC84" s="102">
        <v>42</v>
      </c>
    </row>
    <row r="85" spans="1:29" s="133" customFormat="1" ht="20.25" customHeight="1">
      <c r="A85" s="129" t="s">
        <v>178</v>
      </c>
      <c r="B85" s="129">
        <v>385203</v>
      </c>
      <c r="C85" s="129">
        <v>15328</v>
      </c>
      <c r="D85" s="129">
        <v>12700</v>
      </c>
      <c r="E85" s="129">
        <v>8014</v>
      </c>
      <c r="F85" s="129">
        <v>4763524</v>
      </c>
      <c r="G85" s="196">
        <v>999080</v>
      </c>
      <c r="H85" s="129">
        <v>442014</v>
      </c>
      <c r="I85" s="129">
        <v>337304</v>
      </c>
      <c r="J85" s="129">
        <v>115640</v>
      </c>
      <c r="K85" s="129">
        <v>108592</v>
      </c>
      <c r="L85" s="129">
        <v>31071</v>
      </c>
      <c r="M85" s="129">
        <v>44035</v>
      </c>
      <c r="N85" s="129">
        <v>695</v>
      </c>
      <c r="O85" s="129" t="s">
        <v>178</v>
      </c>
      <c r="P85" s="129">
        <v>1112953</v>
      </c>
      <c r="Q85" s="196">
        <v>148580</v>
      </c>
      <c r="R85" s="129">
        <v>261922</v>
      </c>
      <c r="S85" s="129">
        <v>122950</v>
      </c>
      <c r="T85" s="129">
        <v>47338</v>
      </c>
      <c r="U85" s="129">
        <v>30670</v>
      </c>
      <c r="V85" s="129">
        <v>5279</v>
      </c>
      <c r="W85" s="129">
        <v>350464</v>
      </c>
      <c r="X85" s="129">
        <v>35340</v>
      </c>
      <c r="Y85" s="129">
        <v>106571</v>
      </c>
      <c r="Z85" s="129">
        <v>45187</v>
      </c>
      <c r="AA85" s="129">
        <v>15803</v>
      </c>
      <c r="AB85" s="129">
        <v>8074</v>
      </c>
      <c r="AC85" s="129">
        <v>1434</v>
      </c>
    </row>
    <row r="86" spans="1:29">
      <c r="G86" s="213"/>
    </row>
  </sheetData>
  <mergeCells count="38">
    <mergeCell ref="O32:O34"/>
    <mergeCell ref="O60:O62"/>
    <mergeCell ref="O30:AC30"/>
    <mergeCell ref="O31:AC31"/>
    <mergeCell ref="O58:AC58"/>
    <mergeCell ref="O59:AC59"/>
    <mergeCell ref="P32:V33"/>
    <mergeCell ref="W32:AC33"/>
    <mergeCell ref="W60:AC61"/>
    <mergeCell ref="P60:V61"/>
    <mergeCell ref="A1:N1"/>
    <mergeCell ref="A2:N2"/>
    <mergeCell ref="P3:AC3"/>
    <mergeCell ref="P2:AC2"/>
    <mergeCell ref="P1:AC1"/>
    <mergeCell ref="A3:N3"/>
    <mergeCell ref="A30:N30"/>
    <mergeCell ref="A31:N31"/>
    <mergeCell ref="W4:AC5"/>
    <mergeCell ref="F5:L5"/>
    <mergeCell ref="M5:N5"/>
    <mergeCell ref="A4:A6"/>
    <mergeCell ref="B4:E5"/>
    <mergeCell ref="F4:N4"/>
    <mergeCell ref="P4:V5"/>
    <mergeCell ref="O4:O6"/>
    <mergeCell ref="F61:L61"/>
    <mergeCell ref="M61:N61"/>
    <mergeCell ref="F33:L33"/>
    <mergeCell ref="M33:N33"/>
    <mergeCell ref="A58:N58"/>
    <mergeCell ref="A59:N59"/>
    <mergeCell ref="A60:A62"/>
    <mergeCell ref="B60:E61"/>
    <mergeCell ref="F60:N60"/>
    <mergeCell ref="A32:A34"/>
    <mergeCell ref="B32:E33"/>
    <mergeCell ref="F32:N32"/>
  </mergeCells>
  <printOptions horizontalCentered="1"/>
  <pageMargins left="0.82677165354330717" right="0.82677165354330717" top="0.74803149606299213" bottom="0.74803149606299213" header="0.31496062992125984" footer="0.31496062992125984"/>
  <pageSetup paperSize="9" scale="80" fitToWidth="2" fitToHeight="2" orientation="landscape" horizontalDpi="1200" verticalDpi="1200" r:id="rId1"/>
  <headerFooter>
    <oddFooter>&amp;CPage &amp;P</oddFooter>
  </headerFooter>
  <rowBreaks count="2" manualBreakCount="2">
    <brk id="29" max="16383" man="1"/>
    <brk id="5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S51"/>
  <sheetViews>
    <sheetView view="pageBreakPreview" topLeftCell="A30" zoomScaleSheetLayoutView="100" workbookViewId="0">
      <selection activeCell="N37" sqref="N37:S37"/>
    </sheetView>
  </sheetViews>
  <sheetFormatPr baseColWidth="10" defaultRowHeight="15"/>
  <cols>
    <col min="2" max="2" width="9" customWidth="1"/>
    <col min="3" max="3" width="6.28515625" customWidth="1"/>
    <col min="4" max="4" width="9.42578125" customWidth="1"/>
    <col min="5" max="5" width="6.140625" customWidth="1"/>
    <col min="6" max="6" width="9.7109375" customWidth="1"/>
    <col min="7" max="7" width="6.5703125" customWidth="1"/>
    <col min="8" max="8" width="8.85546875" customWidth="1"/>
    <col min="9" max="9" width="6.5703125" customWidth="1"/>
    <col min="10" max="10" width="8.85546875" customWidth="1"/>
    <col min="11" max="11" width="7" customWidth="1"/>
    <col min="12" max="12" width="9.5703125" customWidth="1"/>
    <col min="13" max="13" width="7.42578125" customWidth="1"/>
    <col min="14" max="14" width="10.140625" customWidth="1"/>
    <col min="15" max="15" width="6.5703125" customWidth="1"/>
    <col min="16" max="16" width="9.7109375" customWidth="1"/>
    <col min="17" max="17" width="6.5703125" customWidth="1"/>
    <col min="18" max="18" width="9" customWidth="1"/>
    <col min="19" max="19" width="8" customWidth="1"/>
  </cols>
  <sheetData>
    <row r="1" spans="1:19">
      <c r="A1" s="293" t="s">
        <v>551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</row>
    <row r="2" spans="1:19">
      <c r="A2" s="282" t="s">
        <v>362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</row>
    <row r="3" spans="1:19" ht="27.75" customHeight="1">
      <c r="A3" s="343" t="s">
        <v>346</v>
      </c>
      <c r="B3" s="296" t="s">
        <v>192</v>
      </c>
      <c r="C3" s="296"/>
      <c r="D3" s="296" t="s">
        <v>193</v>
      </c>
      <c r="E3" s="296"/>
      <c r="F3" s="296" t="s">
        <v>194</v>
      </c>
      <c r="G3" s="296"/>
      <c r="H3" s="296" t="s">
        <v>195</v>
      </c>
      <c r="I3" s="296"/>
      <c r="J3" s="296" t="s">
        <v>196</v>
      </c>
      <c r="K3" s="296"/>
      <c r="L3" s="296" t="s">
        <v>233</v>
      </c>
      <c r="M3" s="296"/>
      <c r="N3" s="296" t="s">
        <v>450</v>
      </c>
      <c r="O3" s="296"/>
      <c r="P3" s="296" t="s">
        <v>448</v>
      </c>
      <c r="Q3" s="296"/>
      <c r="R3" s="296" t="s">
        <v>579</v>
      </c>
      <c r="S3" s="296"/>
    </row>
    <row r="4" spans="1:19" ht="28.5" customHeight="1">
      <c r="A4" s="343"/>
      <c r="B4" s="48" t="s">
        <v>360</v>
      </c>
      <c r="C4" s="48" t="s">
        <v>361</v>
      </c>
      <c r="D4" s="48" t="s">
        <v>360</v>
      </c>
      <c r="E4" s="48" t="s">
        <v>361</v>
      </c>
      <c r="F4" s="48" t="s">
        <v>360</v>
      </c>
      <c r="G4" s="48" t="s">
        <v>361</v>
      </c>
      <c r="H4" s="48" t="s">
        <v>360</v>
      </c>
      <c r="I4" s="48" t="s">
        <v>361</v>
      </c>
      <c r="J4" s="48" t="s">
        <v>360</v>
      </c>
      <c r="K4" s="48" t="s">
        <v>361</v>
      </c>
      <c r="L4" s="48" t="s">
        <v>360</v>
      </c>
      <c r="M4" s="48" t="s">
        <v>361</v>
      </c>
      <c r="N4" s="48" t="s">
        <v>360</v>
      </c>
      <c r="O4" s="48" t="s">
        <v>361</v>
      </c>
      <c r="P4" s="48" t="s">
        <v>360</v>
      </c>
      <c r="Q4" s="48" t="s">
        <v>361</v>
      </c>
      <c r="R4" s="48" t="s">
        <v>360</v>
      </c>
      <c r="S4" s="48" t="s">
        <v>361</v>
      </c>
    </row>
    <row r="5" spans="1:19" ht="30" customHeight="1">
      <c r="A5" s="52" t="s">
        <v>348</v>
      </c>
      <c r="B5" s="53">
        <v>6678</v>
      </c>
      <c r="C5" s="54">
        <v>3522</v>
      </c>
      <c r="D5" s="55">
        <v>47</v>
      </c>
      <c r="E5" s="56">
        <v>31</v>
      </c>
      <c r="F5" s="53">
        <v>0</v>
      </c>
      <c r="G5" s="54">
        <v>0</v>
      </c>
      <c r="H5" s="54">
        <v>0</v>
      </c>
      <c r="I5" s="54">
        <v>0</v>
      </c>
      <c r="J5" s="54">
        <v>0</v>
      </c>
      <c r="K5" s="57">
        <v>0</v>
      </c>
      <c r="L5" s="58">
        <f t="shared" ref="L5:L16" si="0">+B5+D5+F5+H5+J5</f>
        <v>6725</v>
      </c>
      <c r="M5" s="58">
        <f t="shared" ref="M5:M16" si="1">+C5+E5+G5+I5+K5</f>
        <v>3553</v>
      </c>
      <c r="N5" s="54">
        <v>0</v>
      </c>
      <c r="O5" s="59">
        <v>0</v>
      </c>
      <c r="P5" s="54">
        <v>0</v>
      </c>
      <c r="Q5" s="55">
        <v>0</v>
      </c>
      <c r="R5" s="47">
        <f>+N5+P5</f>
        <v>0</v>
      </c>
      <c r="S5" s="47">
        <f>+O5+Q5</f>
        <v>0</v>
      </c>
    </row>
    <row r="6" spans="1:19" ht="30" customHeight="1">
      <c r="A6" s="52" t="s">
        <v>349</v>
      </c>
      <c r="B6" s="53">
        <v>91478</v>
      </c>
      <c r="C6" s="54">
        <v>46782</v>
      </c>
      <c r="D6" s="55">
        <v>1253</v>
      </c>
      <c r="E6" s="56">
        <v>624</v>
      </c>
      <c r="F6" s="53">
        <v>65</v>
      </c>
      <c r="G6" s="54">
        <v>39</v>
      </c>
      <c r="H6" s="54">
        <v>0</v>
      </c>
      <c r="I6" s="54">
        <v>0</v>
      </c>
      <c r="J6" s="54">
        <v>0</v>
      </c>
      <c r="K6" s="57">
        <v>0</v>
      </c>
      <c r="L6" s="58">
        <f t="shared" si="0"/>
        <v>92796</v>
      </c>
      <c r="M6" s="58">
        <f t="shared" si="1"/>
        <v>47445</v>
      </c>
      <c r="N6" s="54">
        <v>0</v>
      </c>
      <c r="O6" s="59">
        <v>0</v>
      </c>
      <c r="P6" s="54">
        <v>0</v>
      </c>
      <c r="Q6" s="55">
        <v>0</v>
      </c>
      <c r="R6" s="47">
        <f t="shared" ref="R6:R17" si="2">+N6+P6</f>
        <v>0</v>
      </c>
      <c r="S6" s="47">
        <f t="shared" ref="S6:S17" si="3">+O6+Q6</f>
        <v>0</v>
      </c>
    </row>
    <row r="7" spans="1:19" ht="30" customHeight="1">
      <c r="A7" s="52" t="s">
        <v>350</v>
      </c>
      <c r="B7" s="53">
        <v>518244</v>
      </c>
      <c r="C7" s="54">
        <v>261244</v>
      </c>
      <c r="D7" s="55">
        <v>35738</v>
      </c>
      <c r="E7" s="56">
        <v>19311</v>
      </c>
      <c r="F7" s="53">
        <v>1365</v>
      </c>
      <c r="G7" s="54">
        <v>832</v>
      </c>
      <c r="H7" s="54">
        <v>57</v>
      </c>
      <c r="I7" s="54">
        <v>29</v>
      </c>
      <c r="J7" s="54">
        <v>0</v>
      </c>
      <c r="K7" s="57">
        <v>0</v>
      </c>
      <c r="L7" s="58">
        <f t="shared" si="0"/>
        <v>555404</v>
      </c>
      <c r="M7" s="58">
        <f t="shared" si="1"/>
        <v>281416</v>
      </c>
      <c r="N7" s="54">
        <v>0</v>
      </c>
      <c r="O7" s="59">
        <v>0</v>
      </c>
      <c r="P7" s="54">
        <v>0</v>
      </c>
      <c r="Q7" s="55">
        <v>0</v>
      </c>
      <c r="R7" s="47">
        <f t="shared" si="2"/>
        <v>0</v>
      </c>
      <c r="S7" s="47">
        <f t="shared" si="3"/>
        <v>0</v>
      </c>
    </row>
    <row r="8" spans="1:19" ht="30" customHeight="1">
      <c r="A8" s="52" t="s">
        <v>351</v>
      </c>
      <c r="B8" s="53">
        <v>351529</v>
      </c>
      <c r="C8" s="54">
        <v>172875</v>
      </c>
      <c r="D8" s="55">
        <v>220711</v>
      </c>
      <c r="E8" s="56">
        <v>114579</v>
      </c>
      <c r="F8" s="53">
        <v>22990</v>
      </c>
      <c r="G8" s="54">
        <v>13213</v>
      </c>
      <c r="H8" s="54">
        <v>1128</v>
      </c>
      <c r="I8" s="54">
        <v>659</v>
      </c>
      <c r="J8" s="54">
        <v>115</v>
      </c>
      <c r="K8" s="57">
        <v>63</v>
      </c>
      <c r="L8" s="58">
        <f t="shared" si="0"/>
        <v>596473</v>
      </c>
      <c r="M8" s="58">
        <f t="shared" si="1"/>
        <v>301389</v>
      </c>
      <c r="N8" s="54">
        <v>0</v>
      </c>
      <c r="O8" s="59">
        <v>0</v>
      </c>
      <c r="P8" s="54">
        <v>0</v>
      </c>
      <c r="Q8" s="55">
        <v>0</v>
      </c>
      <c r="R8" s="47">
        <f t="shared" si="2"/>
        <v>0</v>
      </c>
      <c r="S8" s="47">
        <f t="shared" si="3"/>
        <v>0</v>
      </c>
    </row>
    <row r="9" spans="1:19" ht="30" customHeight="1">
      <c r="A9" s="52" t="s">
        <v>352</v>
      </c>
      <c r="B9" s="53">
        <v>200158</v>
      </c>
      <c r="C9" s="54">
        <v>96020</v>
      </c>
      <c r="D9" s="55">
        <v>240090</v>
      </c>
      <c r="E9" s="56">
        <v>120547</v>
      </c>
      <c r="F9" s="53">
        <v>124315</v>
      </c>
      <c r="G9" s="54">
        <v>67094</v>
      </c>
      <c r="H9" s="54">
        <v>14446</v>
      </c>
      <c r="I9" s="54">
        <v>8528</v>
      </c>
      <c r="J9" s="54">
        <v>1281</v>
      </c>
      <c r="K9" s="57">
        <v>775</v>
      </c>
      <c r="L9" s="58">
        <f t="shared" si="0"/>
        <v>580290</v>
      </c>
      <c r="M9" s="58">
        <f t="shared" si="1"/>
        <v>292964</v>
      </c>
      <c r="N9" s="54">
        <v>9</v>
      </c>
      <c r="O9" s="59">
        <v>7</v>
      </c>
      <c r="P9" s="54">
        <v>0</v>
      </c>
      <c r="Q9" s="55">
        <v>0</v>
      </c>
      <c r="R9" s="242">
        <f t="shared" si="2"/>
        <v>9</v>
      </c>
      <c r="S9" s="242">
        <f t="shared" si="3"/>
        <v>7</v>
      </c>
    </row>
    <row r="10" spans="1:19" ht="30" customHeight="1">
      <c r="A10" s="52" t="s">
        <v>353</v>
      </c>
      <c r="B10" s="53">
        <v>97715</v>
      </c>
      <c r="C10" s="54">
        <v>46891</v>
      </c>
      <c r="D10" s="55">
        <v>175746</v>
      </c>
      <c r="E10" s="56">
        <v>84996</v>
      </c>
      <c r="F10" s="53">
        <v>167759</v>
      </c>
      <c r="G10" s="54">
        <v>86500</v>
      </c>
      <c r="H10" s="54">
        <v>65680</v>
      </c>
      <c r="I10" s="54">
        <v>36661</v>
      </c>
      <c r="J10" s="54">
        <v>10770</v>
      </c>
      <c r="K10" s="57">
        <v>6555</v>
      </c>
      <c r="L10" s="58">
        <f t="shared" si="0"/>
        <v>517670</v>
      </c>
      <c r="M10" s="58">
        <f t="shared" si="1"/>
        <v>261603</v>
      </c>
      <c r="N10" s="54">
        <v>211</v>
      </c>
      <c r="O10" s="59">
        <v>129</v>
      </c>
      <c r="P10" s="54">
        <v>49</v>
      </c>
      <c r="Q10" s="55">
        <v>35</v>
      </c>
      <c r="R10" s="47">
        <f t="shared" si="2"/>
        <v>260</v>
      </c>
      <c r="S10" s="47">
        <f t="shared" si="3"/>
        <v>164</v>
      </c>
    </row>
    <row r="11" spans="1:19" ht="30" customHeight="1">
      <c r="A11" s="52" t="s">
        <v>354</v>
      </c>
      <c r="B11" s="53">
        <v>51637</v>
      </c>
      <c r="C11" s="54">
        <v>24528</v>
      </c>
      <c r="D11" s="55">
        <v>117835</v>
      </c>
      <c r="E11" s="56">
        <v>55644</v>
      </c>
      <c r="F11" s="53">
        <v>168570</v>
      </c>
      <c r="G11" s="54">
        <v>82806</v>
      </c>
      <c r="H11" s="54">
        <v>110789</v>
      </c>
      <c r="I11" s="54">
        <v>58988</v>
      </c>
      <c r="J11" s="54">
        <v>45296</v>
      </c>
      <c r="K11" s="57">
        <v>26304</v>
      </c>
      <c r="L11" s="58">
        <f t="shared" si="0"/>
        <v>494127</v>
      </c>
      <c r="M11" s="58">
        <f t="shared" si="1"/>
        <v>248270</v>
      </c>
      <c r="N11" s="54">
        <v>1383</v>
      </c>
      <c r="O11" s="59">
        <v>823</v>
      </c>
      <c r="P11" s="54">
        <v>272</v>
      </c>
      <c r="Q11" s="55">
        <v>158</v>
      </c>
      <c r="R11" s="47">
        <f t="shared" si="2"/>
        <v>1655</v>
      </c>
      <c r="S11" s="47">
        <f t="shared" si="3"/>
        <v>981</v>
      </c>
    </row>
    <row r="12" spans="1:19" ht="30" customHeight="1">
      <c r="A12" s="52" t="s">
        <v>355</v>
      </c>
      <c r="B12" s="53">
        <v>22089</v>
      </c>
      <c r="C12" s="54">
        <v>10448</v>
      </c>
      <c r="D12" s="55">
        <v>60823</v>
      </c>
      <c r="E12" s="56">
        <v>28013</v>
      </c>
      <c r="F12" s="53">
        <v>117779</v>
      </c>
      <c r="G12" s="54">
        <v>55678</v>
      </c>
      <c r="H12" s="54">
        <v>114611</v>
      </c>
      <c r="I12" s="54">
        <v>58086</v>
      </c>
      <c r="J12" s="54">
        <v>70666</v>
      </c>
      <c r="K12" s="57">
        <v>39065</v>
      </c>
      <c r="L12" s="58">
        <f t="shared" si="0"/>
        <v>385968</v>
      </c>
      <c r="M12" s="58">
        <f t="shared" si="1"/>
        <v>191290</v>
      </c>
      <c r="N12" s="54">
        <v>3565</v>
      </c>
      <c r="O12" s="59">
        <v>2093</v>
      </c>
      <c r="P12" s="54">
        <v>1087</v>
      </c>
      <c r="Q12" s="55">
        <v>654</v>
      </c>
      <c r="R12" s="47">
        <f t="shared" si="2"/>
        <v>4652</v>
      </c>
      <c r="S12" s="47">
        <f t="shared" si="3"/>
        <v>2747</v>
      </c>
    </row>
    <row r="13" spans="1:19" ht="30" customHeight="1">
      <c r="A13" s="52" t="s">
        <v>356</v>
      </c>
      <c r="B13" s="53">
        <v>10855</v>
      </c>
      <c r="C13" s="54">
        <v>5021</v>
      </c>
      <c r="D13" s="55">
        <v>32166</v>
      </c>
      <c r="E13" s="56">
        <v>14555</v>
      </c>
      <c r="F13" s="53">
        <v>75684</v>
      </c>
      <c r="G13" s="54">
        <v>34811</v>
      </c>
      <c r="H13" s="54">
        <v>98626</v>
      </c>
      <c r="I13" s="54">
        <v>47265</v>
      </c>
      <c r="J13" s="54">
        <v>84018</v>
      </c>
      <c r="K13" s="57">
        <v>43499</v>
      </c>
      <c r="L13" s="58">
        <f t="shared" si="0"/>
        <v>301349</v>
      </c>
      <c r="M13" s="58">
        <f t="shared" si="1"/>
        <v>145151</v>
      </c>
      <c r="N13" s="54">
        <v>5272</v>
      </c>
      <c r="O13" s="59">
        <v>2981</v>
      </c>
      <c r="P13" s="54">
        <v>2660</v>
      </c>
      <c r="Q13" s="55">
        <v>1592</v>
      </c>
      <c r="R13" s="47">
        <f t="shared" si="2"/>
        <v>7932</v>
      </c>
      <c r="S13" s="47">
        <f t="shared" si="3"/>
        <v>4573</v>
      </c>
    </row>
    <row r="14" spans="1:19" ht="30" customHeight="1">
      <c r="A14" s="52" t="s">
        <v>357</v>
      </c>
      <c r="B14" s="53">
        <v>4186</v>
      </c>
      <c r="C14" s="54">
        <v>1840</v>
      </c>
      <c r="D14" s="55">
        <v>13262</v>
      </c>
      <c r="E14" s="56">
        <v>5769</v>
      </c>
      <c r="F14" s="53">
        <v>38766</v>
      </c>
      <c r="G14" s="54">
        <v>17114</v>
      </c>
      <c r="H14" s="54">
        <v>63379</v>
      </c>
      <c r="I14" s="54">
        <v>29301</v>
      </c>
      <c r="J14" s="54">
        <v>72189</v>
      </c>
      <c r="K14" s="57">
        <v>35541</v>
      </c>
      <c r="L14" s="58">
        <f t="shared" si="0"/>
        <v>191782</v>
      </c>
      <c r="M14" s="58">
        <f t="shared" si="1"/>
        <v>89565</v>
      </c>
      <c r="N14" s="54">
        <v>5648</v>
      </c>
      <c r="O14" s="59">
        <v>2962</v>
      </c>
      <c r="P14" s="54">
        <v>3918</v>
      </c>
      <c r="Q14" s="55">
        <v>2167</v>
      </c>
      <c r="R14" s="47">
        <f t="shared" si="2"/>
        <v>9566</v>
      </c>
      <c r="S14" s="47">
        <f t="shared" si="3"/>
        <v>5129</v>
      </c>
    </row>
    <row r="15" spans="1:19" ht="30" customHeight="1">
      <c r="A15" s="52" t="s">
        <v>358</v>
      </c>
      <c r="B15" s="53">
        <v>1668</v>
      </c>
      <c r="C15" s="54">
        <v>666</v>
      </c>
      <c r="D15" s="55">
        <v>5001</v>
      </c>
      <c r="E15" s="56">
        <v>2043</v>
      </c>
      <c r="F15" s="53">
        <v>15992</v>
      </c>
      <c r="G15" s="54">
        <v>6599</v>
      </c>
      <c r="H15" s="54">
        <v>32957</v>
      </c>
      <c r="I15" s="54">
        <v>13939</v>
      </c>
      <c r="J15" s="54">
        <v>50232</v>
      </c>
      <c r="K15" s="57">
        <v>22502</v>
      </c>
      <c r="L15" s="58">
        <f t="shared" si="0"/>
        <v>105850</v>
      </c>
      <c r="M15" s="58">
        <f t="shared" si="1"/>
        <v>45749</v>
      </c>
      <c r="N15" s="54">
        <v>4759</v>
      </c>
      <c r="O15" s="59">
        <v>2366</v>
      </c>
      <c r="P15" s="54">
        <v>4489</v>
      </c>
      <c r="Q15" s="55">
        <v>2394</v>
      </c>
      <c r="R15" s="47">
        <f t="shared" si="2"/>
        <v>9248</v>
      </c>
      <c r="S15" s="47">
        <f t="shared" si="3"/>
        <v>4760</v>
      </c>
    </row>
    <row r="16" spans="1:19" ht="30" customHeight="1">
      <c r="A16" s="52" t="s">
        <v>359</v>
      </c>
      <c r="B16" s="60">
        <v>591</v>
      </c>
      <c r="C16" s="61">
        <v>203</v>
      </c>
      <c r="D16" s="62">
        <v>1889</v>
      </c>
      <c r="E16" s="63">
        <v>700</v>
      </c>
      <c r="F16" s="60">
        <v>5856</v>
      </c>
      <c r="G16" s="61">
        <v>2119</v>
      </c>
      <c r="H16" s="61">
        <v>13541</v>
      </c>
      <c r="I16" s="61">
        <v>5066</v>
      </c>
      <c r="J16" s="61">
        <v>28317</v>
      </c>
      <c r="K16" s="64">
        <v>10662</v>
      </c>
      <c r="L16" s="58">
        <f t="shared" si="0"/>
        <v>50194</v>
      </c>
      <c r="M16" s="58">
        <f t="shared" si="1"/>
        <v>18750</v>
      </c>
      <c r="N16" s="61">
        <v>4503</v>
      </c>
      <c r="O16" s="65">
        <v>1882</v>
      </c>
      <c r="P16" s="61">
        <v>6210</v>
      </c>
      <c r="Q16" s="62">
        <v>2673</v>
      </c>
      <c r="R16" s="47">
        <f t="shared" si="2"/>
        <v>10713</v>
      </c>
      <c r="S16" s="47">
        <f t="shared" si="3"/>
        <v>4555</v>
      </c>
    </row>
    <row r="17" spans="1:19" s="140" customFormat="1" ht="30" customHeight="1">
      <c r="A17" s="129" t="s">
        <v>178</v>
      </c>
      <c r="B17" s="129">
        <v>1356828</v>
      </c>
      <c r="C17" s="129">
        <v>670040</v>
      </c>
      <c r="D17" s="129">
        <v>904561</v>
      </c>
      <c r="E17" s="129">
        <v>446812</v>
      </c>
      <c r="F17" s="129">
        <v>739141</v>
      </c>
      <c r="G17" s="129">
        <v>366805</v>
      </c>
      <c r="H17" s="129">
        <v>515214</v>
      </c>
      <c r="I17" s="129">
        <v>258522</v>
      </c>
      <c r="J17" s="129">
        <v>362884</v>
      </c>
      <c r="K17" s="129">
        <v>184966</v>
      </c>
      <c r="L17" s="129">
        <v>3878628</v>
      </c>
      <c r="M17" s="129">
        <v>1927145</v>
      </c>
      <c r="N17" s="129">
        <v>25350</v>
      </c>
      <c r="O17" s="129">
        <v>13243</v>
      </c>
      <c r="P17" s="129">
        <v>18685</v>
      </c>
      <c r="Q17" s="129">
        <v>9673</v>
      </c>
      <c r="R17" s="129">
        <f t="shared" si="2"/>
        <v>44035</v>
      </c>
      <c r="S17" s="129">
        <f t="shared" si="3"/>
        <v>22916</v>
      </c>
    </row>
    <row r="18" spans="1:19">
      <c r="A18" s="293" t="s">
        <v>364</v>
      </c>
      <c r="B18" s="293"/>
      <c r="C18" s="293"/>
      <c r="D18" s="293"/>
      <c r="E18" s="293"/>
      <c r="F18" s="293"/>
      <c r="G18" s="293"/>
      <c r="H18" s="293"/>
      <c r="I18" s="293"/>
      <c r="J18" s="293"/>
      <c r="K18" s="293"/>
      <c r="L18" s="293"/>
      <c r="M18" s="293"/>
      <c r="N18" s="293"/>
      <c r="O18" s="293"/>
      <c r="P18" s="293"/>
      <c r="Q18" s="293"/>
      <c r="R18" s="293"/>
      <c r="S18" s="293"/>
    </row>
    <row r="19" spans="1:19">
      <c r="A19" s="282" t="s">
        <v>362</v>
      </c>
      <c r="B19" s="282"/>
      <c r="C19" s="282"/>
      <c r="D19" s="282"/>
      <c r="E19" s="282"/>
      <c r="F19" s="282"/>
      <c r="G19" s="282"/>
      <c r="H19" s="282"/>
      <c r="I19" s="282"/>
      <c r="J19" s="282"/>
      <c r="K19" s="282"/>
      <c r="L19" s="282"/>
      <c r="M19" s="282"/>
      <c r="N19" s="282"/>
      <c r="O19" s="282"/>
      <c r="P19" s="282"/>
      <c r="Q19" s="282"/>
      <c r="R19" s="282"/>
      <c r="S19" s="282"/>
    </row>
    <row r="20" spans="1:19" ht="21.75" customHeight="1">
      <c r="A20" s="296" t="s">
        <v>346</v>
      </c>
      <c r="B20" s="296" t="s">
        <v>192</v>
      </c>
      <c r="C20" s="296"/>
      <c r="D20" s="296" t="s">
        <v>193</v>
      </c>
      <c r="E20" s="296"/>
      <c r="F20" s="296" t="s">
        <v>194</v>
      </c>
      <c r="G20" s="296"/>
      <c r="H20" s="296" t="s">
        <v>195</v>
      </c>
      <c r="I20" s="296"/>
      <c r="J20" s="296" t="s">
        <v>196</v>
      </c>
      <c r="K20" s="296"/>
      <c r="L20" s="296" t="s">
        <v>233</v>
      </c>
      <c r="M20" s="296"/>
      <c r="N20" s="296" t="s">
        <v>450</v>
      </c>
      <c r="O20" s="296"/>
      <c r="P20" s="296" t="s">
        <v>448</v>
      </c>
      <c r="Q20" s="296"/>
      <c r="R20" s="296" t="s">
        <v>579</v>
      </c>
      <c r="S20" s="296"/>
    </row>
    <row r="21" spans="1:19" ht="24.75" customHeight="1">
      <c r="A21" s="296"/>
      <c r="B21" s="122" t="s">
        <v>363</v>
      </c>
      <c r="C21" s="48" t="s">
        <v>347</v>
      </c>
      <c r="D21" s="48" t="s">
        <v>363</v>
      </c>
      <c r="E21" s="48" t="s">
        <v>347</v>
      </c>
      <c r="F21" s="48" t="s">
        <v>363</v>
      </c>
      <c r="G21" s="48" t="s">
        <v>347</v>
      </c>
      <c r="H21" s="48" t="s">
        <v>363</v>
      </c>
      <c r="I21" s="48" t="s">
        <v>347</v>
      </c>
      <c r="J21" s="48" t="s">
        <v>363</v>
      </c>
      <c r="K21" s="48" t="s">
        <v>347</v>
      </c>
      <c r="L21" s="48" t="s">
        <v>363</v>
      </c>
      <c r="M21" s="48" t="s">
        <v>347</v>
      </c>
      <c r="N21" s="48" t="s">
        <v>363</v>
      </c>
      <c r="O21" s="48" t="s">
        <v>347</v>
      </c>
      <c r="P21" s="48" t="s">
        <v>363</v>
      </c>
      <c r="Q21" s="48" t="s">
        <v>347</v>
      </c>
      <c r="R21" s="126" t="s">
        <v>363</v>
      </c>
      <c r="S21" s="48" t="s">
        <v>347</v>
      </c>
    </row>
    <row r="22" spans="1:19" ht="27" customHeight="1">
      <c r="A22" s="66" t="s">
        <v>348</v>
      </c>
      <c r="B22" s="15">
        <v>9602</v>
      </c>
      <c r="C22" s="15">
        <v>5083</v>
      </c>
      <c r="D22" s="15">
        <v>245</v>
      </c>
      <c r="E22" s="15">
        <v>126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48">
        <v>9847</v>
      </c>
      <c r="M22" s="48">
        <v>5209</v>
      </c>
      <c r="N22" s="57">
        <v>0</v>
      </c>
      <c r="O22" s="57">
        <v>0</v>
      </c>
      <c r="P22" s="57">
        <v>0</v>
      </c>
      <c r="Q22" s="57">
        <v>0</v>
      </c>
      <c r="R22" s="48">
        <v>0</v>
      </c>
      <c r="S22" s="48">
        <v>0</v>
      </c>
    </row>
    <row r="23" spans="1:19" ht="27" customHeight="1">
      <c r="A23" s="66" t="s">
        <v>349</v>
      </c>
      <c r="B23" s="15">
        <v>49056</v>
      </c>
      <c r="C23" s="15">
        <v>25379</v>
      </c>
      <c r="D23" s="15">
        <v>4279</v>
      </c>
      <c r="E23" s="15">
        <v>2352</v>
      </c>
      <c r="F23" s="15">
        <v>175</v>
      </c>
      <c r="G23" s="15">
        <v>106</v>
      </c>
      <c r="H23" s="15">
        <v>0</v>
      </c>
      <c r="I23" s="15">
        <v>0</v>
      </c>
      <c r="J23" s="15">
        <v>0</v>
      </c>
      <c r="K23" s="15">
        <v>0</v>
      </c>
      <c r="L23" s="48">
        <v>53510</v>
      </c>
      <c r="M23" s="48">
        <v>27837</v>
      </c>
      <c r="N23" s="57">
        <v>0</v>
      </c>
      <c r="O23" s="57">
        <v>0</v>
      </c>
      <c r="P23" s="57">
        <v>0</v>
      </c>
      <c r="Q23" s="57">
        <v>0</v>
      </c>
      <c r="R23" s="243">
        <v>0</v>
      </c>
      <c r="S23" s="243">
        <v>0</v>
      </c>
    </row>
    <row r="24" spans="1:19" ht="27" customHeight="1">
      <c r="A24" s="66" t="s">
        <v>350</v>
      </c>
      <c r="B24" s="15">
        <v>86951</v>
      </c>
      <c r="C24" s="15">
        <v>43340</v>
      </c>
      <c r="D24" s="15">
        <v>31951</v>
      </c>
      <c r="E24" s="15">
        <v>17094</v>
      </c>
      <c r="F24" s="15">
        <v>3777</v>
      </c>
      <c r="G24" s="15">
        <v>2100</v>
      </c>
      <c r="H24" s="15">
        <v>172</v>
      </c>
      <c r="I24" s="15">
        <v>97</v>
      </c>
      <c r="J24" s="15">
        <v>0</v>
      </c>
      <c r="K24" s="15">
        <v>0</v>
      </c>
      <c r="L24" s="48">
        <v>122851</v>
      </c>
      <c r="M24" s="48">
        <v>62631</v>
      </c>
      <c r="N24" s="57">
        <v>0</v>
      </c>
      <c r="O24" s="57">
        <v>0</v>
      </c>
      <c r="P24" s="57">
        <v>0</v>
      </c>
      <c r="Q24" s="57">
        <v>0</v>
      </c>
      <c r="R24" s="243">
        <v>0</v>
      </c>
      <c r="S24" s="243">
        <v>0</v>
      </c>
    </row>
    <row r="25" spans="1:19" ht="27" customHeight="1">
      <c r="A25" s="66" t="s">
        <v>351</v>
      </c>
      <c r="B25" s="15">
        <v>46928</v>
      </c>
      <c r="C25" s="15">
        <v>22304</v>
      </c>
      <c r="D25" s="15">
        <v>66309</v>
      </c>
      <c r="E25" s="15">
        <v>33658</v>
      </c>
      <c r="F25" s="15">
        <v>26286</v>
      </c>
      <c r="G25" s="15">
        <v>14549</v>
      </c>
      <c r="H25" s="15">
        <v>2820</v>
      </c>
      <c r="I25" s="15">
        <v>1652</v>
      </c>
      <c r="J25" s="15">
        <v>212</v>
      </c>
      <c r="K25" s="15">
        <v>125</v>
      </c>
      <c r="L25" s="48">
        <v>142555</v>
      </c>
      <c r="M25" s="48">
        <v>72288</v>
      </c>
      <c r="N25" s="57">
        <v>0</v>
      </c>
      <c r="O25" s="57">
        <v>0</v>
      </c>
      <c r="P25" s="57">
        <v>0</v>
      </c>
      <c r="Q25" s="57">
        <v>0</v>
      </c>
      <c r="R25" s="243">
        <v>0</v>
      </c>
      <c r="S25" s="243">
        <v>0</v>
      </c>
    </row>
    <row r="26" spans="1:19" ht="27" customHeight="1">
      <c r="A26" s="66" t="s">
        <v>352</v>
      </c>
      <c r="B26" s="15">
        <v>18310</v>
      </c>
      <c r="C26" s="15">
        <v>8465</v>
      </c>
      <c r="D26" s="15">
        <v>45905</v>
      </c>
      <c r="E26" s="15">
        <v>22003</v>
      </c>
      <c r="F26" s="15">
        <v>55665</v>
      </c>
      <c r="G26" s="15">
        <v>29130</v>
      </c>
      <c r="H26" s="15">
        <v>19911</v>
      </c>
      <c r="I26" s="15">
        <v>11189</v>
      </c>
      <c r="J26" s="15">
        <v>3103</v>
      </c>
      <c r="K26" s="15">
        <v>1828</v>
      </c>
      <c r="L26" s="48">
        <v>142894</v>
      </c>
      <c r="M26" s="48">
        <v>72615</v>
      </c>
      <c r="N26" s="57">
        <v>0</v>
      </c>
      <c r="O26" s="57">
        <v>0</v>
      </c>
      <c r="P26" s="57">
        <v>0</v>
      </c>
      <c r="Q26" s="57">
        <v>0</v>
      </c>
      <c r="R26" s="243">
        <v>0</v>
      </c>
      <c r="S26" s="243">
        <v>0</v>
      </c>
    </row>
    <row r="27" spans="1:19" ht="27" customHeight="1">
      <c r="A27" s="66" t="s">
        <v>353</v>
      </c>
      <c r="B27" s="15">
        <v>7252</v>
      </c>
      <c r="C27" s="15">
        <v>3245</v>
      </c>
      <c r="D27" s="15">
        <v>22063</v>
      </c>
      <c r="E27" s="15">
        <v>10263</v>
      </c>
      <c r="F27" s="15">
        <v>44414</v>
      </c>
      <c r="G27" s="15">
        <v>21510</v>
      </c>
      <c r="H27" s="15">
        <v>42113</v>
      </c>
      <c r="I27" s="15">
        <v>22286</v>
      </c>
      <c r="J27" s="15">
        <v>16721</v>
      </c>
      <c r="K27" s="15">
        <v>9441</v>
      </c>
      <c r="L27" s="48">
        <v>132563</v>
      </c>
      <c r="M27" s="48">
        <v>66745</v>
      </c>
      <c r="N27" s="57">
        <v>0</v>
      </c>
      <c r="O27" s="57">
        <v>0</v>
      </c>
      <c r="P27" s="57">
        <v>0</v>
      </c>
      <c r="Q27" s="57">
        <v>0</v>
      </c>
      <c r="R27" s="243">
        <v>0</v>
      </c>
      <c r="S27" s="243">
        <v>0</v>
      </c>
    </row>
    <row r="28" spans="1:19" ht="27" customHeight="1">
      <c r="A28" s="66" t="s">
        <v>354</v>
      </c>
      <c r="B28" s="15">
        <v>3437</v>
      </c>
      <c r="C28" s="15">
        <v>1536</v>
      </c>
      <c r="D28" s="15">
        <v>11118</v>
      </c>
      <c r="E28" s="15">
        <v>4873</v>
      </c>
      <c r="F28" s="15">
        <v>28071</v>
      </c>
      <c r="G28" s="15">
        <v>12960</v>
      </c>
      <c r="H28" s="15">
        <v>38043</v>
      </c>
      <c r="I28" s="15">
        <v>18698</v>
      </c>
      <c r="J28" s="15">
        <v>35416</v>
      </c>
      <c r="K28" s="15">
        <v>19002</v>
      </c>
      <c r="L28" s="48">
        <v>116085</v>
      </c>
      <c r="M28" s="48">
        <v>57069</v>
      </c>
      <c r="N28" s="57">
        <v>0</v>
      </c>
      <c r="O28" s="57">
        <v>0</v>
      </c>
      <c r="P28" s="57">
        <v>0</v>
      </c>
      <c r="Q28" s="57">
        <v>0</v>
      </c>
      <c r="R28" s="243">
        <v>0</v>
      </c>
      <c r="S28" s="243">
        <v>0</v>
      </c>
    </row>
    <row r="29" spans="1:19" ht="27" customHeight="1">
      <c r="A29" s="66" t="s">
        <v>355</v>
      </c>
      <c r="B29" s="15">
        <v>1387</v>
      </c>
      <c r="C29" s="15">
        <v>621</v>
      </c>
      <c r="D29" s="15">
        <v>4781</v>
      </c>
      <c r="E29" s="15">
        <v>2079</v>
      </c>
      <c r="F29" s="15">
        <v>14928</v>
      </c>
      <c r="G29" s="15">
        <v>6653</v>
      </c>
      <c r="H29" s="15">
        <v>24953</v>
      </c>
      <c r="I29" s="15">
        <v>11684</v>
      </c>
      <c r="J29" s="15">
        <v>30511</v>
      </c>
      <c r="K29" s="15">
        <v>15638</v>
      </c>
      <c r="L29" s="48">
        <v>76560</v>
      </c>
      <c r="M29" s="48">
        <v>36675</v>
      </c>
      <c r="N29" s="57">
        <v>0</v>
      </c>
      <c r="O29" s="57">
        <v>0</v>
      </c>
      <c r="P29" s="57">
        <v>0</v>
      </c>
      <c r="Q29" s="57">
        <v>0</v>
      </c>
      <c r="R29" s="243">
        <v>0</v>
      </c>
      <c r="S29" s="243">
        <v>0</v>
      </c>
    </row>
    <row r="30" spans="1:19" ht="27" customHeight="1">
      <c r="A30" s="66" t="s">
        <v>356</v>
      </c>
      <c r="B30" s="15">
        <v>643</v>
      </c>
      <c r="C30" s="15">
        <v>281</v>
      </c>
      <c r="D30" s="15">
        <v>2319</v>
      </c>
      <c r="E30" s="15">
        <v>999</v>
      </c>
      <c r="F30" s="15">
        <v>7610</v>
      </c>
      <c r="G30" s="15">
        <v>3299</v>
      </c>
      <c r="H30" s="15">
        <v>14615</v>
      </c>
      <c r="I30" s="15">
        <v>6564</v>
      </c>
      <c r="J30" s="15">
        <v>21153</v>
      </c>
      <c r="K30" s="15">
        <v>10113</v>
      </c>
      <c r="L30" s="48">
        <v>46340</v>
      </c>
      <c r="M30" s="48">
        <v>21256</v>
      </c>
      <c r="N30" s="57">
        <v>0</v>
      </c>
      <c r="O30" s="57">
        <v>0</v>
      </c>
      <c r="P30" s="57">
        <v>0</v>
      </c>
      <c r="Q30" s="57">
        <v>0</v>
      </c>
      <c r="R30" s="243">
        <v>0</v>
      </c>
      <c r="S30" s="243">
        <v>0</v>
      </c>
    </row>
    <row r="31" spans="1:19" ht="27" customHeight="1">
      <c r="A31" s="66" t="s">
        <v>357</v>
      </c>
      <c r="B31" s="15">
        <v>243</v>
      </c>
      <c r="C31" s="15">
        <v>100</v>
      </c>
      <c r="D31" s="15">
        <v>828</v>
      </c>
      <c r="E31" s="15">
        <v>349</v>
      </c>
      <c r="F31" s="15">
        <v>3306</v>
      </c>
      <c r="G31" s="15">
        <v>1368</v>
      </c>
      <c r="H31" s="15">
        <v>7409</v>
      </c>
      <c r="I31" s="15">
        <v>3239</v>
      </c>
      <c r="J31" s="15">
        <v>12447</v>
      </c>
      <c r="K31" s="15">
        <v>5786</v>
      </c>
      <c r="L31" s="48">
        <v>24233</v>
      </c>
      <c r="M31" s="48">
        <v>10842</v>
      </c>
      <c r="N31" s="57">
        <v>0</v>
      </c>
      <c r="O31" s="57">
        <v>0</v>
      </c>
      <c r="P31" s="57">
        <v>0</v>
      </c>
      <c r="Q31" s="57">
        <v>0</v>
      </c>
      <c r="R31" s="243">
        <v>0</v>
      </c>
      <c r="S31" s="243">
        <v>0</v>
      </c>
    </row>
    <row r="32" spans="1:19" ht="27" customHeight="1">
      <c r="A32" s="66" t="s">
        <v>358</v>
      </c>
      <c r="B32" s="15">
        <v>120</v>
      </c>
      <c r="C32" s="15">
        <v>52</v>
      </c>
      <c r="D32" s="15">
        <v>354</v>
      </c>
      <c r="E32" s="15">
        <v>157</v>
      </c>
      <c r="F32" s="15">
        <v>1195</v>
      </c>
      <c r="G32" s="15">
        <v>462</v>
      </c>
      <c r="H32" s="15">
        <v>3127</v>
      </c>
      <c r="I32" s="15">
        <v>1340</v>
      </c>
      <c r="J32" s="15">
        <v>7060</v>
      </c>
      <c r="K32" s="15">
        <v>2959</v>
      </c>
      <c r="L32" s="48">
        <v>11856</v>
      </c>
      <c r="M32" s="48">
        <v>4970</v>
      </c>
      <c r="N32" s="57">
        <v>0</v>
      </c>
      <c r="O32" s="57">
        <v>0</v>
      </c>
      <c r="P32" s="57">
        <v>0</v>
      </c>
      <c r="Q32" s="57">
        <v>0</v>
      </c>
      <c r="R32" s="243">
        <v>0</v>
      </c>
      <c r="S32" s="243">
        <v>0</v>
      </c>
    </row>
    <row r="33" spans="1:19" ht="27" customHeight="1">
      <c r="A33" s="66" t="s">
        <v>359</v>
      </c>
      <c r="B33" s="15">
        <v>112</v>
      </c>
      <c r="C33" s="15">
        <v>34</v>
      </c>
      <c r="D33" s="15">
        <v>172</v>
      </c>
      <c r="E33" s="15">
        <v>69</v>
      </c>
      <c r="F33" s="15">
        <v>498</v>
      </c>
      <c r="G33" s="15">
        <v>183</v>
      </c>
      <c r="H33" s="15">
        <v>1306</v>
      </c>
      <c r="I33" s="15">
        <v>467</v>
      </c>
      <c r="J33" s="15">
        <v>3514</v>
      </c>
      <c r="K33" s="15">
        <v>1382</v>
      </c>
      <c r="L33" s="48">
        <v>5602</v>
      </c>
      <c r="M33" s="48">
        <v>2135</v>
      </c>
      <c r="N33" s="57">
        <v>0</v>
      </c>
      <c r="O33" s="57">
        <v>0</v>
      </c>
      <c r="P33" s="57">
        <v>0</v>
      </c>
      <c r="Q33" s="57">
        <v>0</v>
      </c>
      <c r="R33" s="243">
        <v>0</v>
      </c>
      <c r="S33" s="243">
        <v>0</v>
      </c>
    </row>
    <row r="34" spans="1:19" s="133" customFormat="1" ht="27" customHeight="1">
      <c r="A34" s="129" t="s">
        <v>178</v>
      </c>
      <c r="B34" s="129">
        <v>224041</v>
      </c>
      <c r="C34" s="129">
        <v>110440</v>
      </c>
      <c r="D34" s="129">
        <v>190324</v>
      </c>
      <c r="E34" s="129">
        <v>94022</v>
      </c>
      <c r="F34" s="129">
        <v>185925</v>
      </c>
      <c r="G34" s="129">
        <v>92320</v>
      </c>
      <c r="H34" s="129">
        <v>154469</v>
      </c>
      <c r="I34" s="129">
        <v>77216</v>
      </c>
      <c r="J34" s="129">
        <v>130137</v>
      </c>
      <c r="K34" s="129">
        <v>66274</v>
      </c>
      <c r="L34" s="129">
        <v>884896</v>
      </c>
      <c r="M34" s="129">
        <v>440272</v>
      </c>
      <c r="N34" s="57">
        <v>0</v>
      </c>
      <c r="O34" s="57">
        <v>0</v>
      </c>
      <c r="P34" s="57">
        <v>0</v>
      </c>
      <c r="Q34" s="57">
        <v>0</v>
      </c>
      <c r="R34" s="243">
        <v>0</v>
      </c>
      <c r="S34" s="243">
        <v>0</v>
      </c>
    </row>
    <row r="35" spans="1:19">
      <c r="A35" s="293" t="s">
        <v>552</v>
      </c>
      <c r="B35" s="293"/>
      <c r="C35" s="293"/>
      <c r="D35" s="293"/>
      <c r="E35" s="293"/>
      <c r="F35" s="293"/>
      <c r="G35" s="293"/>
      <c r="H35" s="293"/>
      <c r="I35" s="293"/>
      <c r="J35" s="293"/>
      <c r="K35" s="293"/>
      <c r="L35" s="293"/>
      <c r="M35" s="293"/>
      <c r="N35" s="293"/>
      <c r="O35" s="293"/>
      <c r="P35" s="293"/>
      <c r="Q35" s="293"/>
      <c r="R35" s="293"/>
      <c r="S35" s="293"/>
    </row>
    <row r="36" spans="1:19">
      <c r="A36" s="282" t="s">
        <v>362</v>
      </c>
      <c r="B36" s="282"/>
      <c r="C36" s="282"/>
      <c r="D36" s="282"/>
      <c r="E36" s="282"/>
      <c r="F36" s="282"/>
      <c r="G36" s="282"/>
      <c r="H36" s="282"/>
      <c r="I36" s="282"/>
      <c r="J36" s="282"/>
      <c r="K36" s="282"/>
      <c r="L36" s="282"/>
      <c r="M36" s="282"/>
      <c r="N36" s="282"/>
      <c r="O36" s="282"/>
      <c r="P36" s="282"/>
      <c r="Q36" s="282"/>
      <c r="R36" s="282"/>
      <c r="S36" s="282"/>
    </row>
    <row r="37" spans="1:19" ht="21.75" customHeight="1">
      <c r="A37" s="296" t="s">
        <v>346</v>
      </c>
      <c r="B37" s="296" t="s">
        <v>192</v>
      </c>
      <c r="C37" s="296"/>
      <c r="D37" s="296" t="s">
        <v>193</v>
      </c>
      <c r="E37" s="296"/>
      <c r="F37" s="296" t="s">
        <v>194</v>
      </c>
      <c r="G37" s="296"/>
      <c r="H37" s="296" t="s">
        <v>195</v>
      </c>
      <c r="I37" s="296"/>
      <c r="J37" s="296" t="s">
        <v>196</v>
      </c>
      <c r="K37" s="296"/>
      <c r="L37" s="296" t="s">
        <v>233</v>
      </c>
      <c r="M37" s="296"/>
      <c r="N37" s="296" t="s">
        <v>450</v>
      </c>
      <c r="O37" s="296"/>
      <c r="P37" s="296" t="s">
        <v>448</v>
      </c>
      <c r="Q37" s="296"/>
      <c r="R37" s="296" t="s">
        <v>579</v>
      </c>
      <c r="S37" s="296"/>
    </row>
    <row r="38" spans="1:19" ht="23.25" customHeight="1">
      <c r="A38" s="296"/>
      <c r="B38" s="48" t="s">
        <v>363</v>
      </c>
      <c r="C38" s="48" t="s">
        <v>347</v>
      </c>
      <c r="D38" s="48" t="s">
        <v>363</v>
      </c>
      <c r="E38" s="48" t="s">
        <v>347</v>
      </c>
      <c r="F38" s="48" t="s">
        <v>363</v>
      </c>
      <c r="G38" s="48" t="s">
        <v>347</v>
      </c>
      <c r="H38" s="48" t="s">
        <v>363</v>
      </c>
      <c r="I38" s="48" t="s">
        <v>347</v>
      </c>
      <c r="J38" s="48" t="s">
        <v>363</v>
      </c>
      <c r="K38" s="48" t="s">
        <v>347</v>
      </c>
      <c r="L38" s="48" t="s">
        <v>363</v>
      </c>
      <c r="M38" s="48" t="s">
        <v>347</v>
      </c>
      <c r="N38" s="48" t="s">
        <v>363</v>
      </c>
      <c r="O38" s="48" t="s">
        <v>347</v>
      </c>
      <c r="P38" s="48" t="s">
        <v>363</v>
      </c>
      <c r="Q38" s="48" t="s">
        <v>347</v>
      </c>
      <c r="R38" s="48" t="s">
        <v>363</v>
      </c>
      <c r="S38" s="48" t="s">
        <v>347</v>
      </c>
    </row>
    <row r="39" spans="1:19" ht="26.25" customHeight="1">
      <c r="A39" s="66" t="s">
        <v>348</v>
      </c>
      <c r="B39" s="15">
        <f t="shared" ref="B39:S39" si="4">+B5+B22</f>
        <v>16280</v>
      </c>
      <c r="C39" s="15">
        <f t="shared" si="4"/>
        <v>8605</v>
      </c>
      <c r="D39" s="15">
        <f t="shared" si="4"/>
        <v>292</v>
      </c>
      <c r="E39" s="15">
        <f t="shared" si="4"/>
        <v>157</v>
      </c>
      <c r="F39" s="15">
        <f t="shared" si="4"/>
        <v>0</v>
      </c>
      <c r="G39" s="15">
        <f t="shared" si="4"/>
        <v>0</v>
      </c>
      <c r="H39" s="15">
        <f t="shared" si="4"/>
        <v>0</v>
      </c>
      <c r="I39" s="15">
        <f t="shared" si="4"/>
        <v>0</v>
      </c>
      <c r="J39" s="15">
        <f t="shared" si="4"/>
        <v>0</v>
      </c>
      <c r="K39" s="15">
        <f t="shared" si="4"/>
        <v>0</v>
      </c>
      <c r="L39" s="42">
        <f t="shared" si="4"/>
        <v>16572</v>
      </c>
      <c r="M39" s="42">
        <f t="shared" si="4"/>
        <v>8762</v>
      </c>
      <c r="N39" s="15">
        <f t="shared" si="4"/>
        <v>0</v>
      </c>
      <c r="O39" s="15">
        <f t="shared" si="4"/>
        <v>0</v>
      </c>
      <c r="P39" s="15">
        <f t="shared" si="4"/>
        <v>0</v>
      </c>
      <c r="Q39" s="15">
        <f t="shared" si="4"/>
        <v>0</v>
      </c>
      <c r="R39" s="15">
        <f t="shared" si="4"/>
        <v>0</v>
      </c>
      <c r="S39" s="15">
        <f t="shared" si="4"/>
        <v>0</v>
      </c>
    </row>
    <row r="40" spans="1:19" ht="26.25" customHeight="1">
      <c r="A40" s="66" t="s">
        <v>349</v>
      </c>
      <c r="B40" s="15">
        <f t="shared" ref="B40:S40" si="5">+B6+B23</f>
        <v>140534</v>
      </c>
      <c r="C40" s="15">
        <f t="shared" si="5"/>
        <v>72161</v>
      </c>
      <c r="D40" s="15">
        <f t="shared" si="5"/>
        <v>5532</v>
      </c>
      <c r="E40" s="15">
        <f t="shared" si="5"/>
        <v>2976</v>
      </c>
      <c r="F40" s="15">
        <f t="shared" si="5"/>
        <v>240</v>
      </c>
      <c r="G40" s="15">
        <f t="shared" si="5"/>
        <v>145</v>
      </c>
      <c r="H40" s="15">
        <f t="shared" si="5"/>
        <v>0</v>
      </c>
      <c r="I40" s="15">
        <f t="shared" si="5"/>
        <v>0</v>
      </c>
      <c r="J40" s="15">
        <f t="shared" si="5"/>
        <v>0</v>
      </c>
      <c r="K40" s="15">
        <f t="shared" si="5"/>
        <v>0</v>
      </c>
      <c r="L40" s="42">
        <f t="shared" si="5"/>
        <v>146306</v>
      </c>
      <c r="M40" s="42">
        <f t="shared" si="5"/>
        <v>75282</v>
      </c>
      <c r="N40" s="15">
        <f t="shared" si="5"/>
        <v>0</v>
      </c>
      <c r="O40" s="15">
        <f t="shared" si="5"/>
        <v>0</v>
      </c>
      <c r="P40" s="15">
        <f t="shared" si="5"/>
        <v>0</v>
      </c>
      <c r="Q40" s="15">
        <f t="shared" si="5"/>
        <v>0</v>
      </c>
      <c r="R40" s="15">
        <f t="shared" si="5"/>
        <v>0</v>
      </c>
      <c r="S40" s="15">
        <f t="shared" si="5"/>
        <v>0</v>
      </c>
    </row>
    <row r="41" spans="1:19" ht="26.25" customHeight="1">
      <c r="A41" s="66" t="s">
        <v>350</v>
      </c>
      <c r="B41" s="15">
        <f t="shared" ref="B41:S41" si="6">+B7+B24</f>
        <v>605195</v>
      </c>
      <c r="C41" s="15">
        <f t="shared" si="6"/>
        <v>304584</v>
      </c>
      <c r="D41" s="15">
        <f t="shared" si="6"/>
        <v>67689</v>
      </c>
      <c r="E41" s="15">
        <f t="shared" si="6"/>
        <v>36405</v>
      </c>
      <c r="F41" s="15">
        <f t="shared" si="6"/>
        <v>5142</v>
      </c>
      <c r="G41" s="15">
        <f t="shared" si="6"/>
        <v>2932</v>
      </c>
      <c r="H41" s="15">
        <f t="shared" si="6"/>
        <v>229</v>
      </c>
      <c r="I41" s="15">
        <f t="shared" si="6"/>
        <v>126</v>
      </c>
      <c r="J41" s="15">
        <f t="shared" si="6"/>
        <v>0</v>
      </c>
      <c r="K41" s="15">
        <f t="shared" si="6"/>
        <v>0</v>
      </c>
      <c r="L41" s="42">
        <f t="shared" si="6"/>
        <v>678255</v>
      </c>
      <c r="M41" s="42">
        <f t="shared" si="6"/>
        <v>344047</v>
      </c>
      <c r="N41" s="15">
        <f t="shared" si="6"/>
        <v>0</v>
      </c>
      <c r="O41" s="15">
        <f t="shared" si="6"/>
        <v>0</v>
      </c>
      <c r="P41" s="15">
        <f t="shared" si="6"/>
        <v>0</v>
      </c>
      <c r="Q41" s="15">
        <f t="shared" si="6"/>
        <v>0</v>
      </c>
      <c r="R41" s="15">
        <f t="shared" si="6"/>
        <v>0</v>
      </c>
      <c r="S41" s="15">
        <f t="shared" si="6"/>
        <v>0</v>
      </c>
    </row>
    <row r="42" spans="1:19" ht="26.25" customHeight="1">
      <c r="A42" s="66" t="s">
        <v>351</v>
      </c>
      <c r="B42" s="15">
        <f t="shared" ref="B42:S42" si="7">+B8+B25</f>
        <v>398457</v>
      </c>
      <c r="C42" s="15">
        <f t="shared" si="7"/>
        <v>195179</v>
      </c>
      <c r="D42" s="15">
        <f t="shared" si="7"/>
        <v>287020</v>
      </c>
      <c r="E42" s="15">
        <f t="shared" si="7"/>
        <v>148237</v>
      </c>
      <c r="F42" s="15">
        <f t="shared" si="7"/>
        <v>49276</v>
      </c>
      <c r="G42" s="15">
        <f t="shared" si="7"/>
        <v>27762</v>
      </c>
      <c r="H42" s="15">
        <f t="shared" si="7"/>
        <v>3948</v>
      </c>
      <c r="I42" s="15">
        <f t="shared" si="7"/>
        <v>2311</v>
      </c>
      <c r="J42" s="15">
        <f t="shared" si="7"/>
        <v>327</v>
      </c>
      <c r="K42" s="15">
        <f t="shared" si="7"/>
        <v>188</v>
      </c>
      <c r="L42" s="42">
        <f t="shared" si="7"/>
        <v>739028</v>
      </c>
      <c r="M42" s="42">
        <f t="shared" si="7"/>
        <v>373677</v>
      </c>
      <c r="N42" s="15">
        <f t="shared" si="7"/>
        <v>0</v>
      </c>
      <c r="O42" s="15">
        <f t="shared" si="7"/>
        <v>0</v>
      </c>
      <c r="P42" s="15">
        <f t="shared" si="7"/>
        <v>0</v>
      </c>
      <c r="Q42" s="15">
        <f t="shared" si="7"/>
        <v>0</v>
      </c>
      <c r="R42" s="15">
        <f t="shared" si="7"/>
        <v>0</v>
      </c>
      <c r="S42" s="15">
        <f t="shared" si="7"/>
        <v>0</v>
      </c>
    </row>
    <row r="43" spans="1:19" ht="26.25" customHeight="1">
      <c r="A43" s="66" t="s">
        <v>352</v>
      </c>
      <c r="B43" s="15">
        <f t="shared" ref="B43:S43" si="8">+B9+B26</f>
        <v>218468</v>
      </c>
      <c r="C43" s="15">
        <f t="shared" si="8"/>
        <v>104485</v>
      </c>
      <c r="D43" s="15">
        <f t="shared" si="8"/>
        <v>285995</v>
      </c>
      <c r="E43" s="15">
        <f t="shared" si="8"/>
        <v>142550</v>
      </c>
      <c r="F43" s="15">
        <f t="shared" si="8"/>
        <v>179980</v>
      </c>
      <c r="G43" s="15">
        <f t="shared" si="8"/>
        <v>96224</v>
      </c>
      <c r="H43" s="15">
        <f t="shared" si="8"/>
        <v>34357</v>
      </c>
      <c r="I43" s="15">
        <f t="shared" si="8"/>
        <v>19717</v>
      </c>
      <c r="J43" s="15">
        <f t="shared" si="8"/>
        <v>4384</v>
      </c>
      <c r="K43" s="15">
        <f t="shared" si="8"/>
        <v>2603</v>
      </c>
      <c r="L43" s="42">
        <f t="shared" si="8"/>
        <v>723184</v>
      </c>
      <c r="M43" s="42">
        <f t="shared" si="8"/>
        <v>365579</v>
      </c>
      <c r="N43" s="15">
        <f t="shared" si="8"/>
        <v>9</v>
      </c>
      <c r="O43" s="15">
        <f t="shared" si="8"/>
        <v>7</v>
      </c>
      <c r="P43" s="15">
        <f t="shared" si="8"/>
        <v>0</v>
      </c>
      <c r="Q43" s="15">
        <f t="shared" si="8"/>
        <v>0</v>
      </c>
      <c r="R43" s="15">
        <f t="shared" si="8"/>
        <v>9</v>
      </c>
      <c r="S43" s="15">
        <f t="shared" si="8"/>
        <v>7</v>
      </c>
    </row>
    <row r="44" spans="1:19" ht="26.25" customHeight="1">
      <c r="A44" s="66" t="s">
        <v>353</v>
      </c>
      <c r="B44" s="15">
        <f t="shared" ref="B44:S44" si="9">+B10+B27</f>
        <v>104967</v>
      </c>
      <c r="C44" s="15">
        <f t="shared" si="9"/>
        <v>50136</v>
      </c>
      <c r="D44" s="15">
        <f t="shared" si="9"/>
        <v>197809</v>
      </c>
      <c r="E44" s="15">
        <f t="shared" si="9"/>
        <v>95259</v>
      </c>
      <c r="F44" s="15">
        <f t="shared" si="9"/>
        <v>212173</v>
      </c>
      <c r="G44" s="15">
        <f t="shared" si="9"/>
        <v>108010</v>
      </c>
      <c r="H44" s="15">
        <f t="shared" si="9"/>
        <v>107793</v>
      </c>
      <c r="I44" s="15">
        <f t="shared" si="9"/>
        <v>58947</v>
      </c>
      <c r="J44" s="15">
        <f t="shared" si="9"/>
        <v>27491</v>
      </c>
      <c r="K44" s="15">
        <f t="shared" si="9"/>
        <v>15996</v>
      </c>
      <c r="L44" s="42">
        <f t="shared" si="9"/>
        <v>650233</v>
      </c>
      <c r="M44" s="42">
        <f t="shared" si="9"/>
        <v>328348</v>
      </c>
      <c r="N44" s="15">
        <f t="shared" si="9"/>
        <v>211</v>
      </c>
      <c r="O44" s="15">
        <f t="shared" si="9"/>
        <v>129</v>
      </c>
      <c r="P44" s="15">
        <f t="shared" si="9"/>
        <v>49</v>
      </c>
      <c r="Q44" s="15">
        <f t="shared" si="9"/>
        <v>35</v>
      </c>
      <c r="R44" s="15">
        <f t="shared" si="9"/>
        <v>260</v>
      </c>
      <c r="S44" s="15">
        <f t="shared" si="9"/>
        <v>164</v>
      </c>
    </row>
    <row r="45" spans="1:19" ht="26.25" customHeight="1">
      <c r="A45" s="66" t="s">
        <v>354</v>
      </c>
      <c r="B45" s="15">
        <f t="shared" ref="B45:S45" si="10">+B11+B28</f>
        <v>55074</v>
      </c>
      <c r="C45" s="15">
        <f t="shared" si="10"/>
        <v>26064</v>
      </c>
      <c r="D45" s="15">
        <f t="shared" si="10"/>
        <v>128953</v>
      </c>
      <c r="E45" s="15">
        <f t="shared" si="10"/>
        <v>60517</v>
      </c>
      <c r="F45" s="15">
        <f t="shared" si="10"/>
        <v>196641</v>
      </c>
      <c r="G45" s="15">
        <f t="shared" si="10"/>
        <v>95766</v>
      </c>
      <c r="H45" s="15">
        <f t="shared" si="10"/>
        <v>148832</v>
      </c>
      <c r="I45" s="15">
        <f t="shared" si="10"/>
        <v>77686</v>
      </c>
      <c r="J45" s="15">
        <f t="shared" si="10"/>
        <v>80712</v>
      </c>
      <c r="K45" s="15">
        <f t="shared" si="10"/>
        <v>45306</v>
      </c>
      <c r="L45" s="42">
        <f t="shared" si="10"/>
        <v>610212</v>
      </c>
      <c r="M45" s="42">
        <f t="shared" si="10"/>
        <v>305339</v>
      </c>
      <c r="N45" s="15">
        <f t="shared" si="10"/>
        <v>1383</v>
      </c>
      <c r="O45" s="15">
        <f t="shared" si="10"/>
        <v>823</v>
      </c>
      <c r="P45" s="15">
        <f t="shared" si="10"/>
        <v>272</v>
      </c>
      <c r="Q45" s="15">
        <f t="shared" si="10"/>
        <v>158</v>
      </c>
      <c r="R45" s="15">
        <f t="shared" si="10"/>
        <v>1655</v>
      </c>
      <c r="S45" s="15">
        <f t="shared" si="10"/>
        <v>981</v>
      </c>
    </row>
    <row r="46" spans="1:19" ht="26.25" customHeight="1">
      <c r="A46" s="66" t="s">
        <v>355</v>
      </c>
      <c r="B46" s="15">
        <f t="shared" ref="B46:S46" si="11">+B12+B29</f>
        <v>23476</v>
      </c>
      <c r="C46" s="15">
        <f t="shared" si="11"/>
        <v>11069</v>
      </c>
      <c r="D46" s="15">
        <f t="shared" si="11"/>
        <v>65604</v>
      </c>
      <c r="E46" s="15">
        <f t="shared" si="11"/>
        <v>30092</v>
      </c>
      <c r="F46" s="15">
        <f t="shared" si="11"/>
        <v>132707</v>
      </c>
      <c r="G46" s="15">
        <f t="shared" si="11"/>
        <v>62331</v>
      </c>
      <c r="H46" s="15">
        <f t="shared" si="11"/>
        <v>139564</v>
      </c>
      <c r="I46" s="15">
        <f t="shared" si="11"/>
        <v>69770</v>
      </c>
      <c r="J46" s="15">
        <f t="shared" si="11"/>
        <v>101177</v>
      </c>
      <c r="K46" s="15">
        <f t="shared" si="11"/>
        <v>54703</v>
      </c>
      <c r="L46" s="42">
        <f t="shared" si="11"/>
        <v>462528</v>
      </c>
      <c r="M46" s="42">
        <f t="shared" si="11"/>
        <v>227965</v>
      </c>
      <c r="N46" s="15">
        <f t="shared" si="11"/>
        <v>3565</v>
      </c>
      <c r="O46" s="15">
        <f t="shared" si="11"/>
        <v>2093</v>
      </c>
      <c r="P46" s="15">
        <f t="shared" si="11"/>
        <v>1087</v>
      </c>
      <c r="Q46" s="15">
        <f t="shared" si="11"/>
        <v>654</v>
      </c>
      <c r="R46" s="15">
        <f t="shared" si="11"/>
        <v>4652</v>
      </c>
      <c r="S46" s="15">
        <f t="shared" si="11"/>
        <v>2747</v>
      </c>
    </row>
    <row r="47" spans="1:19" ht="26.25" customHeight="1">
      <c r="A47" s="66" t="s">
        <v>356</v>
      </c>
      <c r="B47" s="15">
        <f t="shared" ref="B47:S47" si="12">+B13+B30</f>
        <v>11498</v>
      </c>
      <c r="C47" s="15">
        <f t="shared" si="12"/>
        <v>5302</v>
      </c>
      <c r="D47" s="15">
        <f t="shared" si="12"/>
        <v>34485</v>
      </c>
      <c r="E47" s="15">
        <f t="shared" si="12"/>
        <v>15554</v>
      </c>
      <c r="F47" s="15">
        <f t="shared" si="12"/>
        <v>83294</v>
      </c>
      <c r="G47" s="15">
        <f t="shared" si="12"/>
        <v>38110</v>
      </c>
      <c r="H47" s="15">
        <f t="shared" si="12"/>
        <v>113241</v>
      </c>
      <c r="I47" s="15">
        <f t="shared" si="12"/>
        <v>53829</v>
      </c>
      <c r="J47" s="15">
        <f t="shared" si="12"/>
        <v>105171</v>
      </c>
      <c r="K47" s="15">
        <f t="shared" si="12"/>
        <v>53612</v>
      </c>
      <c r="L47" s="42">
        <f t="shared" si="12"/>
        <v>347689</v>
      </c>
      <c r="M47" s="42">
        <f t="shared" si="12"/>
        <v>166407</v>
      </c>
      <c r="N47" s="15">
        <f t="shared" si="12"/>
        <v>5272</v>
      </c>
      <c r="O47" s="15">
        <f t="shared" si="12"/>
        <v>2981</v>
      </c>
      <c r="P47" s="15">
        <f t="shared" si="12"/>
        <v>2660</v>
      </c>
      <c r="Q47" s="15">
        <f t="shared" si="12"/>
        <v>1592</v>
      </c>
      <c r="R47" s="15">
        <f t="shared" si="12"/>
        <v>7932</v>
      </c>
      <c r="S47" s="15">
        <f t="shared" si="12"/>
        <v>4573</v>
      </c>
    </row>
    <row r="48" spans="1:19" ht="26.25" customHeight="1">
      <c r="A48" s="66" t="s">
        <v>357</v>
      </c>
      <c r="B48" s="15">
        <f t="shared" ref="B48:S48" si="13">+B14+B31</f>
        <v>4429</v>
      </c>
      <c r="C48" s="15">
        <f t="shared" si="13"/>
        <v>1940</v>
      </c>
      <c r="D48" s="15">
        <f t="shared" si="13"/>
        <v>14090</v>
      </c>
      <c r="E48" s="15">
        <f t="shared" si="13"/>
        <v>6118</v>
      </c>
      <c r="F48" s="15">
        <f t="shared" si="13"/>
        <v>42072</v>
      </c>
      <c r="G48" s="15">
        <f t="shared" si="13"/>
        <v>18482</v>
      </c>
      <c r="H48" s="15">
        <f t="shared" si="13"/>
        <v>70788</v>
      </c>
      <c r="I48" s="15">
        <f t="shared" si="13"/>
        <v>32540</v>
      </c>
      <c r="J48" s="15">
        <f t="shared" si="13"/>
        <v>84636</v>
      </c>
      <c r="K48" s="15">
        <f t="shared" si="13"/>
        <v>41327</v>
      </c>
      <c r="L48" s="42">
        <f t="shared" si="13"/>
        <v>216015</v>
      </c>
      <c r="M48" s="42">
        <f t="shared" si="13"/>
        <v>100407</v>
      </c>
      <c r="N48" s="15">
        <f t="shared" si="13"/>
        <v>5648</v>
      </c>
      <c r="O48" s="15">
        <f t="shared" si="13"/>
        <v>2962</v>
      </c>
      <c r="P48" s="15">
        <f t="shared" si="13"/>
        <v>3918</v>
      </c>
      <c r="Q48" s="15">
        <f t="shared" si="13"/>
        <v>2167</v>
      </c>
      <c r="R48" s="15">
        <f t="shared" si="13"/>
        <v>9566</v>
      </c>
      <c r="S48" s="15">
        <f t="shared" si="13"/>
        <v>5129</v>
      </c>
    </row>
    <row r="49" spans="1:19" ht="26.25" customHeight="1">
      <c r="A49" s="66" t="s">
        <v>358</v>
      </c>
      <c r="B49" s="15">
        <f t="shared" ref="B49:S49" si="14">+B15+B32</f>
        <v>1788</v>
      </c>
      <c r="C49" s="15">
        <f t="shared" si="14"/>
        <v>718</v>
      </c>
      <c r="D49" s="15">
        <f t="shared" si="14"/>
        <v>5355</v>
      </c>
      <c r="E49" s="15">
        <f t="shared" si="14"/>
        <v>2200</v>
      </c>
      <c r="F49" s="15">
        <f t="shared" si="14"/>
        <v>17187</v>
      </c>
      <c r="G49" s="15">
        <f t="shared" si="14"/>
        <v>7061</v>
      </c>
      <c r="H49" s="15">
        <f t="shared" si="14"/>
        <v>36084</v>
      </c>
      <c r="I49" s="15">
        <f t="shared" si="14"/>
        <v>15279</v>
      </c>
      <c r="J49" s="15">
        <f t="shared" si="14"/>
        <v>57292</v>
      </c>
      <c r="K49" s="15">
        <f t="shared" si="14"/>
        <v>25461</v>
      </c>
      <c r="L49" s="42">
        <f t="shared" si="14"/>
        <v>117706</v>
      </c>
      <c r="M49" s="42">
        <f t="shared" si="14"/>
        <v>50719</v>
      </c>
      <c r="N49" s="15">
        <f t="shared" si="14"/>
        <v>4759</v>
      </c>
      <c r="O49" s="15">
        <f t="shared" si="14"/>
        <v>2366</v>
      </c>
      <c r="P49" s="15">
        <f t="shared" si="14"/>
        <v>4489</v>
      </c>
      <c r="Q49" s="15">
        <f t="shared" si="14"/>
        <v>2394</v>
      </c>
      <c r="R49" s="15">
        <f t="shared" si="14"/>
        <v>9248</v>
      </c>
      <c r="S49" s="15">
        <f t="shared" si="14"/>
        <v>4760</v>
      </c>
    </row>
    <row r="50" spans="1:19" ht="26.25" customHeight="1">
      <c r="A50" s="66" t="s">
        <v>359</v>
      </c>
      <c r="B50" s="15">
        <f t="shared" ref="B50:S50" si="15">+B16+B33</f>
        <v>703</v>
      </c>
      <c r="C50" s="15">
        <f t="shared" si="15"/>
        <v>237</v>
      </c>
      <c r="D50" s="15">
        <f t="shared" si="15"/>
        <v>2061</v>
      </c>
      <c r="E50" s="15">
        <f t="shared" si="15"/>
        <v>769</v>
      </c>
      <c r="F50" s="15">
        <f t="shared" si="15"/>
        <v>6354</v>
      </c>
      <c r="G50" s="15">
        <f t="shared" si="15"/>
        <v>2302</v>
      </c>
      <c r="H50" s="15">
        <f t="shared" si="15"/>
        <v>14847</v>
      </c>
      <c r="I50" s="15">
        <f t="shared" si="15"/>
        <v>5533</v>
      </c>
      <c r="J50" s="15">
        <f t="shared" si="15"/>
        <v>31831</v>
      </c>
      <c r="K50" s="15">
        <f t="shared" si="15"/>
        <v>12044</v>
      </c>
      <c r="L50" s="42">
        <f t="shared" si="15"/>
        <v>55796</v>
      </c>
      <c r="M50" s="42">
        <f t="shared" si="15"/>
        <v>20885</v>
      </c>
      <c r="N50" s="15">
        <f t="shared" si="15"/>
        <v>4503</v>
      </c>
      <c r="O50" s="15">
        <f t="shared" si="15"/>
        <v>1882</v>
      </c>
      <c r="P50" s="15">
        <f t="shared" si="15"/>
        <v>6210</v>
      </c>
      <c r="Q50" s="15">
        <f t="shared" si="15"/>
        <v>2673</v>
      </c>
      <c r="R50" s="15">
        <f t="shared" si="15"/>
        <v>10713</v>
      </c>
      <c r="S50" s="15">
        <f t="shared" si="15"/>
        <v>4555</v>
      </c>
    </row>
    <row r="51" spans="1:19" ht="26.25" customHeight="1">
      <c r="A51" s="129" t="s">
        <v>178</v>
      </c>
      <c r="B51" s="129">
        <f t="shared" ref="B51:S51" si="16">+B17+B34</f>
        <v>1580869</v>
      </c>
      <c r="C51" s="129">
        <f t="shared" si="16"/>
        <v>780480</v>
      </c>
      <c r="D51" s="129">
        <f t="shared" si="16"/>
        <v>1094885</v>
      </c>
      <c r="E51" s="129">
        <f t="shared" si="16"/>
        <v>540834</v>
      </c>
      <c r="F51" s="129">
        <f t="shared" si="16"/>
        <v>925066</v>
      </c>
      <c r="G51" s="129">
        <f t="shared" si="16"/>
        <v>459125</v>
      </c>
      <c r="H51" s="129">
        <f t="shared" si="16"/>
        <v>669683</v>
      </c>
      <c r="I51" s="129">
        <f t="shared" si="16"/>
        <v>335738</v>
      </c>
      <c r="J51" s="129">
        <f t="shared" si="16"/>
        <v>493021</v>
      </c>
      <c r="K51" s="129">
        <f t="shared" si="16"/>
        <v>251240</v>
      </c>
      <c r="L51" s="129">
        <f t="shared" si="16"/>
        <v>4763524</v>
      </c>
      <c r="M51" s="129">
        <f t="shared" si="16"/>
        <v>2367417</v>
      </c>
      <c r="N51" s="129">
        <f t="shared" si="16"/>
        <v>25350</v>
      </c>
      <c r="O51" s="129">
        <f t="shared" si="16"/>
        <v>13243</v>
      </c>
      <c r="P51" s="129">
        <f t="shared" si="16"/>
        <v>18685</v>
      </c>
      <c r="Q51" s="129">
        <f t="shared" si="16"/>
        <v>9673</v>
      </c>
      <c r="R51" s="129">
        <f t="shared" si="16"/>
        <v>44035</v>
      </c>
      <c r="S51" s="129">
        <f t="shared" si="16"/>
        <v>22916</v>
      </c>
    </row>
  </sheetData>
  <mergeCells count="36">
    <mergeCell ref="A18:S18"/>
    <mergeCell ref="A19:S19"/>
    <mergeCell ref="A20:A21"/>
    <mergeCell ref="B20:C20"/>
    <mergeCell ref="D20:E20"/>
    <mergeCell ref="F20:G20"/>
    <mergeCell ref="H20:I20"/>
    <mergeCell ref="J20:K20"/>
    <mergeCell ref="L20:M20"/>
    <mergeCell ref="N20:O20"/>
    <mergeCell ref="P20:Q20"/>
    <mergeCell ref="R20:S20"/>
    <mergeCell ref="A1:S1"/>
    <mergeCell ref="A2:S2"/>
    <mergeCell ref="D3:E3"/>
    <mergeCell ref="A3:A4"/>
    <mergeCell ref="B3:C3"/>
    <mergeCell ref="F3:G3"/>
    <mergeCell ref="H3:I3"/>
    <mergeCell ref="J3:K3"/>
    <mergeCell ref="L3:M3"/>
    <mergeCell ref="N3:O3"/>
    <mergeCell ref="P3:Q3"/>
    <mergeCell ref="R3:S3"/>
    <mergeCell ref="L37:M37"/>
    <mergeCell ref="N37:O37"/>
    <mergeCell ref="P37:Q37"/>
    <mergeCell ref="A35:S35"/>
    <mergeCell ref="A36:S36"/>
    <mergeCell ref="R37:S37"/>
    <mergeCell ref="A37:A38"/>
    <mergeCell ref="B37:C37"/>
    <mergeCell ref="D37:E37"/>
    <mergeCell ref="F37:G37"/>
    <mergeCell ref="H37:I37"/>
    <mergeCell ref="J37:K37"/>
  </mergeCells>
  <printOptions horizontalCentered="1"/>
  <pageMargins left="0.82677165354330717" right="0.82677165354330717" top="0.74803149606299213" bottom="0.74803149606299213" header="0.31496062992125984" footer="0.31496062992125984"/>
  <pageSetup paperSize="9" scale="80" firstPageNumber="247" fitToWidth="2" fitToHeight="2" orientation="landscape" useFirstPageNumber="1" horizontalDpi="1200" verticalDpi="1200" r:id="rId1"/>
  <headerFooter>
    <oddFooter>Page &amp;P</oddFooter>
  </headerFooter>
  <rowBreaks count="2" manualBreakCount="2">
    <brk id="17" max="16383" man="1"/>
    <brk id="3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K48"/>
  <sheetViews>
    <sheetView zoomScaleSheetLayoutView="100" workbookViewId="0">
      <selection activeCell="M12" sqref="M12"/>
    </sheetView>
  </sheetViews>
  <sheetFormatPr baseColWidth="10" defaultRowHeight="15"/>
  <sheetData>
    <row r="1" spans="1:11">
      <c r="A1" s="270" t="s">
        <v>369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</row>
    <row r="2" spans="1:11">
      <c r="A2" s="262" t="s">
        <v>0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</row>
    <row r="3" spans="1:11" ht="18.75" customHeight="1">
      <c r="A3" s="344" t="s">
        <v>346</v>
      </c>
      <c r="B3" s="345" t="s">
        <v>370</v>
      </c>
      <c r="C3" s="346"/>
      <c r="D3" s="345" t="s">
        <v>371</v>
      </c>
      <c r="E3" s="346"/>
      <c r="F3" s="345" t="s">
        <v>372</v>
      </c>
      <c r="G3" s="346"/>
      <c r="H3" s="345" t="s">
        <v>373</v>
      </c>
      <c r="I3" s="346"/>
      <c r="J3" s="345" t="s">
        <v>6</v>
      </c>
      <c r="K3" s="346"/>
    </row>
    <row r="4" spans="1:11" ht="18.75" customHeight="1">
      <c r="A4" s="329"/>
      <c r="B4" s="48" t="s">
        <v>363</v>
      </c>
      <c r="C4" s="48" t="s">
        <v>347</v>
      </c>
      <c r="D4" s="48" t="s">
        <v>363</v>
      </c>
      <c r="E4" s="48" t="s">
        <v>347</v>
      </c>
      <c r="F4" s="48" t="s">
        <v>363</v>
      </c>
      <c r="G4" s="48" t="s">
        <v>347</v>
      </c>
      <c r="H4" s="48" t="s">
        <v>363</v>
      </c>
      <c r="I4" s="48" t="s">
        <v>347</v>
      </c>
      <c r="J4" s="48" t="s">
        <v>363</v>
      </c>
      <c r="K4" s="67" t="s">
        <v>347</v>
      </c>
    </row>
    <row r="5" spans="1:11" ht="25.5" customHeight="1">
      <c r="A5" s="15" t="s">
        <v>374</v>
      </c>
      <c r="B5" s="15">
        <v>1899</v>
      </c>
      <c r="C5" s="15">
        <v>1101</v>
      </c>
      <c r="D5" s="15">
        <v>180</v>
      </c>
      <c r="E5" s="15">
        <v>93</v>
      </c>
      <c r="F5" s="15">
        <v>28</v>
      </c>
      <c r="G5" s="15">
        <v>9</v>
      </c>
      <c r="H5" s="15">
        <v>7</v>
      </c>
      <c r="I5" s="15">
        <v>1</v>
      </c>
      <c r="J5" s="42">
        <v>2114</v>
      </c>
      <c r="K5" s="42">
        <f>+C5+E5+G5+I5</f>
        <v>1204</v>
      </c>
    </row>
    <row r="6" spans="1:11" ht="25.5" customHeight="1">
      <c r="A6" s="15" t="s">
        <v>354</v>
      </c>
      <c r="B6" s="15">
        <v>10144</v>
      </c>
      <c r="C6" s="15">
        <v>5915</v>
      </c>
      <c r="D6" s="15">
        <v>1590</v>
      </c>
      <c r="E6" s="15">
        <v>953</v>
      </c>
      <c r="F6" s="15">
        <v>205</v>
      </c>
      <c r="G6" s="15">
        <v>129</v>
      </c>
      <c r="H6" s="15">
        <v>16</v>
      </c>
      <c r="I6" s="15">
        <v>8</v>
      </c>
      <c r="J6" s="42">
        <v>11955</v>
      </c>
      <c r="K6" s="42">
        <f t="shared" ref="K6:K15" si="0">+C6+E6+G6+I6</f>
        <v>7005</v>
      </c>
    </row>
    <row r="7" spans="1:11" ht="25.5" customHeight="1">
      <c r="A7" s="15" t="s">
        <v>355</v>
      </c>
      <c r="B7" s="15">
        <v>26781</v>
      </c>
      <c r="C7" s="15">
        <v>15498</v>
      </c>
      <c r="D7" s="15">
        <v>7434</v>
      </c>
      <c r="E7" s="15">
        <v>4354</v>
      </c>
      <c r="F7" s="15">
        <v>1127</v>
      </c>
      <c r="G7" s="15">
        <v>653</v>
      </c>
      <c r="H7" s="15">
        <v>114</v>
      </c>
      <c r="I7" s="15">
        <v>68</v>
      </c>
      <c r="J7" s="42">
        <v>35456</v>
      </c>
      <c r="K7" s="42">
        <f t="shared" si="0"/>
        <v>20573</v>
      </c>
    </row>
    <row r="8" spans="1:11" ht="25.5" customHeight="1">
      <c r="A8" s="15" t="s">
        <v>356</v>
      </c>
      <c r="B8" s="15">
        <v>43043</v>
      </c>
      <c r="C8" s="15">
        <v>23409</v>
      </c>
      <c r="D8" s="15">
        <v>20422</v>
      </c>
      <c r="E8" s="15">
        <v>11743</v>
      </c>
      <c r="F8" s="15">
        <v>6193</v>
      </c>
      <c r="G8" s="15">
        <v>3686</v>
      </c>
      <c r="H8" s="15">
        <v>1042</v>
      </c>
      <c r="I8" s="15">
        <v>606</v>
      </c>
      <c r="J8" s="42">
        <v>70700</v>
      </c>
      <c r="K8" s="42">
        <f t="shared" si="0"/>
        <v>39444</v>
      </c>
    </row>
    <row r="9" spans="1:11" ht="25.5" customHeight="1">
      <c r="A9" s="15" t="s">
        <v>357</v>
      </c>
      <c r="B9" s="15">
        <v>46599</v>
      </c>
      <c r="C9" s="15">
        <v>23818</v>
      </c>
      <c r="D9" s="15">
        <v>31571</v>
      </c>
      <c r="E9" s="15">
        <v>17185</v>
      </c>
      <c r="F9" s="15">
        <v>16912</v>
      </c>
      <c r="G9" s="15">
        <v>9714</v>
      </c>
      <c r="H9" s="15">
        <v>5239</v>
      </c>
      <c r="I9" s="15">
        <v>3006</v>
      </c>
      <c r="J9" s="42">
        <v>100321</v>
      </c>
      <c r="K9" s="42">
        <f t="shared" si="0"/>
        <v>53723</v>
      </c>
    </row>
    <row r="10" spans="1:11" ht="25.5" customHeight="1">
      <c r="A10" s="15" t="s">
        <v>358</v>
      </c>
      <c r="B10" s="15">
        <v>40698</v>
      </c>
      <c r="C10" s="15">
        <v>19490</v>
      </c>
      <c r="D10" s="15">
        <v>35632</v>
      </c>
      <c r="E10" s="15">
        <v>18002</v>
      </c>
      <c r="F10" s="15">
        <v>28745</v>
      </c>
      <c r="G10" s="15">
        <v>15506</v>
      </c>
      <c r="H10" s="15">
        <v>15776</v>
      </c>
      <c r="I10" s="15">
        <v>8913</v>
      </c>
      <c r="J10" s="42">
        <v>120851</v>
      </c>
      <c r="K10" s="42">
        <f t="shared" si="0"/>
        <v>61911</v>
      </c>
    </row>
    <row r="11" spans="1:11" ht="25.5" customHeight="1">
      <c r="A11" s="15" t="s">
        <v>375</v>
      </c>
      <c r="B11" s="15">
        <v>27293</v>
      </c>
      <c r="C11" s="15">
        <v>11932</v>
      </c>
      <c r="D11" s="15">
        <v>30605</v>
      </c>
      <c r="E11" s="15">
        <v>14278</v>
      </c>
      <c r="F11" s="15">
        <v>32934</v>
      </c>
      <c r="G11" s="15">
        <v>16612</v>
      </c>
      <c r="H11" s="15">
        <v>28046</v>
      </c>
      <c r="I11" s="15">
        <v>15106</v>
      </c>
      <c r="J11" s="42">
        <v>118878</v>
      </c>
      <c r="K11" s="42">
        <f t="shared" si="0"/>
        <v>57928</v>
      </c>
    </row>
    <row r="12" spans="1:11" ht="25.5" customHeight="1">
      <c r="A12" s="15" t="s">
        <v>376</v>
      </c>
      <c r="B12" s="15">
        <v>12024</v>
      </c>
      <c r="C12" s="15">
        <v>4791</v>
      </c>
      <c r="D12" s="15">
        <v>17961</v>
      </c>
      <c r="E12" s="15">
        <v>7516</v>
      </c>
      <c r="F12" s="15">
        <v>26476</v>
      </c>
      <c r="G12" s="15">
        <v>12184</v>
      </c>
      <c r="H12" s="15">
        <v>33543</v>
      </c>
      <c r="I12" s="15">
        <v>16979</v>
      </c>
      <c r="J12" s="42">
        <v>90004</v>
      </c>
      <c r="K12" s="42">
        <f t="shared" si="0"/>
        <v>41470</v>
      </c>
    </row>
    <row r="13" spans="1:11" ht="25.5" customHeight="1">
      <c r="A13" s="15" t="s">
        <v>377</v>
      </c>
      <c r="B13" s="15">
        <v>4191</v>
      </c>
      <c r="C13" s="15">
        <v>1523</v>
      </c>
      <c r="D13" s="15">
        <v>7867</v>
      </c>
      <c r="E13" s="15">
        <v>2915</v>
      </c>
      <c r="F13" s="15">
        <v>15776</v>
      </c>
      <c r="G13" s="15">
        <v>6601</v>
      </c>
      <c r="H13" s="15">
        <v>29703</v>
      </c>
      <c r="I13" s="15">
        <v>13675</v>
      </c>
      <c r="J13" s="42">
        <v>57537</v>
      </c>
      <c r="K13" s="42">
        <f t="shared" si="0"/>
        <v>24714</v>
      </c>
    </row>
    <row r="14" spans="1:11" ht="25.5" customHeight="1">
      <c r="A14" s="15" t="s">
        <v>378</v>
      </c>
      <c r="B14" s="15">
        <v>1127</v>
      </c>
      <c r="C14" s="15">
        <v>380</v>
      </c>
      <c r="D14" s="15">
        <v>2707</v>
      </c>
      <c r="E14" s="15">
        <v>894</v>
      </c>
      <c r="F14" s="15">
        <v>7510</v>
      </c>
      <c r="G14" s="15">
        <v>2811</v>
      </c>
      <c r="H14" s="15">
        <v>21435</v>
      </c>
      <c r="I14" s="15">
        <v>8888</v>
      </c>
      <c r="J14" s="42">
        <v>32779</v>
      </c>
      <c r="K14" s="42">
        <f t="shared" si="0"/>
        <v>12973</v>
      </c>
    </row>
    <row r="15" spans="1:11" ht="25.5" customHeight="1">
      <c r="A15" s="15" t="s">
        <v>379</v>
      </c>
      <c r="B15" s="15">
        <v>424</v>
      </c>
      <c r="C15" s="15">
        <v>104</v>
      </c>
      <c r="D15" s="15">
        <v>1125</v>
      </c>
      <c r="E15" s="15">
        <v>312</v>
      </c>
      <c r="F15" s="15">
        <v>4055</v>
      </c>
      <c r="G15" s="15">
        <v>1318</v>
      </c>
      <c r="H15" s="15">
        <v>19191</v>
      </c>
      <c r="I15" s="15">
        <v>6662</v>
      </c>
      <c r="J15" s="42">
        <v>24795</v>
      </c>
      <c r="K15" s="42">
        <f t="shared" si="0"/>
        <v>8396</v>
      </c>
    </row>
    <row r="16" spans="1:11" ht="25.5" customHeight="1">
      <c r="A16" s="129" t="s">
        <v>178</v>
      </c>
      <c r="B16" s="129">
        <f>SUM(B5:B15)</f>
        <v>214223</v>
      </c>
      <c r="C16" s="129">
        <f t="shared" ref="C16:K16" si="1">SUM(C5:C15)</f>
        <v>107961</v>
      </c>
      <c r="D16" s="129">
        <f t="shared" si="1"/>
        <v>157094</v>
      </c>
      <c r="E16" s="129">
        <f t="shared" si="1"/>
        <v>78245</v>
      </c>
      <c r="F16" s="129">
        <f t="shared" si="1"/>
        <v>139961</v>
      </c>
      <c r="G16" s="129">
        <f t="shared" si="1"/>
        <v>69223</v>
      </c>
      <c r="H16" s="129">
        <f t="shared" si="1"/>
        <v>154112</v>
      </c>
      <c r="I16" s="129">
        <f t="shared" si="1"/>
        <v>73912</v>
      </c>
      <c r="J16" s="129">
        <f t="shared" si="1"/>
        <v>665390</v>
      </c>
      <c r="K16" s="129">
        <f t="shared" si="1"/>
        <v>329341</v>
      </c>
    </row>
    <row r="17" spans="1:11">
      <c r="A17" s="271" t="s">
        <v>380</v>
      </c>
      <c r="B17" s="271"/>
      <c r="C17" s="271"/>
      <c r="D17" s="271"/>
      <c r="E17" s="271"/>
      <c r="F17" s="271"/>
      <c r="G17" s="271"/>
      <c r="H17" s="271"/>
      <c r="I17" s="271"/>
      <c r="J17" s="271"/>
      <c r="K17" s="271"/>
    </row>
    <row r="18" spans="1:11">
      <c r="A18" s="262" t="s">
        <v>0</v>
      </c>
      <c r="B18" s="262"/>
      <c r="C18" s="262"/>
      <c r="D18" s="262"/>
      <c r="E18" s="262"/>
      <c r="F18" s="262"/>
      <c r="G18" s="262"/>
      <c r="H18" s="262"/>
      <c r="I18" s="262"/>
      <c r="J18" s="262"/>
      <c r="K18" s="262"/>
    </row>
    <row r="19" spans="1:11" ht="16.5" customHeight="1">
      <c r="A19" s="344" t="s">
        <v>346</v>
      </c>
      <c r="B19" s="345" t="s">
        <v>370</v>
      </c>
      <c r="C19" s="346"/>
      <c r="D19" s="345" t="s">
        <v>371</v>
      </c>
      <c r="E19" s="346"/>
      <c r="F19" s="345" t="s">
        <v>372</v>
      </c>
      <c r="G19" s="346"/>
      <c r="H19" s="345" t="s">
        <v>373</v>
      </c>
      <c r="I19" s="346"/>
      <c r="J19" s="345" t="s">
        <v>6</v>
      </c>
      <c r="K19" s="346"/>
    </row>
    <row r="20" spans="1:11" ht="16.5" customHeight="1">
      <c r="A20" s="329"/>
      <c r="B20" s="48" t="s">
        <v>363</v>
      </c>
      <c r="C20" s="48" t="s">
        <v>347</v>
      </c>
      <c r="D20" s="48" t="s">
        <v>363</v>
      </c>
      <c r="E20" s="48" t="s">
        <v>347</v>
      </c>
      <c r="F20" s="48" t="s">
        <v>363</v>
      </c>
      <c r="G20" s="48" t="s">
        <v>347</v>
      </c>
      <c r="H20" s="48" t="s">
        <v>363</v>
      </c>
      <c r="I20" s="48" t="s">
        <v>347</v>
      </c>
      <c r="J20" s="48" t="s">
        <v>363</v>
      </c>
      <c r="K20" s="48" t="s">
        <v>347</v>
      </c>
    </row>
    <row r="21" spans="1:11" ht="26.25" customHeight="1">
      <c r="A21" s="68" t="s">
        <v>374</v>
      </c>
      <c r="B21" s="15">
        <v>3315</v>
      </c>
      <c r="C21" s="15">
        <v>2018</v>
      </c>
      <c r="D21" s="15">
        <v>291</v>
      </c>
      <c r="E21" s="15">
        <v>167</v>
      </c>
      <c r="F21" s="15">
        <v>15</v>
      </c>
      <c r="G21" s="15">
        <v>11</v>
      </c>
      <c r="H21" s="15">
        <v>2</v>
      </c>
      <c r="I21" s="15">
        <v>7</v>
      </c>
      <c r="J21" s="42">
        <v>3623</v>
      </c>
      <c r="K21" s="42">
        <v>2191</v>
      </c>
    </row>
    <row r="22" spans="1:11" ht="26.25" customHeight="1">
      <c r="A22" s="69" t="s">
        <v>354</v>
      </c>
      <c r="B22" s="15">
        <v>15847</v>
      </c>
      <c r="C22" s="15">
        <v>8950</v>
      </c>
      <c r="D22" s="15">
        <v>3104</v>
      </c>
      <c r="E22" s="15">
        <v>1849</v>
      </c>
      <c r="F22" s="15">
        <v>254</v>
      </c>
      <c r="G22" s="15">
        <v>140</v>
      </c>
      <c r="H22" s="15">
        <v>65</v>
      </c>
      <c r="I22" s="15">
        <v>41</v>
      </c>
      <c r="J22" s="42">
        <v>19262</v>
      </c>
      <c r="K22" s="42">
        <v>10964</v>
      </c>
    </row>
    <row r="23" spans="1:11" ht="26.25" customHeight="1">
      <c r="A23" s="69" t="s">
        <v>355</v>
      </c>
      <c r="B23" s="15">
        <v>28791</v>
      </c>
      <c r="C23" s="15">
        <v>15672</v>
      </c>
      <c r="D23" s="15">
        <v>12687</v>
      </c>
      <c r="E23" s="15">
        <v>7179</v>
      </c>
      <c r="F23" s="15">
        <v>2714</v>
      </c>
      <c r="G23" s="15">
        <v>1542</v>
      </c>
      <c r="H23" s="15">
        <v>355</v>
      </c>
      <c r="I23" s="15">
        <v>208</v>
      </c>
      <c r="J23" s="42">
        <v>44577</v>
      </c>
      <c r="K23" s="42">
        <v>24617</v>
      </c>
    </row>
    <row r="24" spans="1:11" ht="26.25" customHeight="1">
      <c r="A24" s="69" t="s">
        <v>356</v>
      </c>
      <c r="B24" s="15">
        <v>29437</v>
      </c>
      <c r="C24" s="15">
        <v>15109</v>
      </c>
      <c r="D24" s="15">
        <v>25706</v>
      </c>
      <c r="E24" s="15">
        <v>14063</v>
      </c>
      <c r="F24" s="15">
        <v>11268</v>
      </c>
      <c r="G24" s="15">
        <v>6472</v>
      </c>
      <c r="H24" s="15">
        <v>2704</v>
      </c>
      <c r="I24" s="15">
        <v>1597</v>
      </c>
      <c r="J24" s="42">
        <v>69145</v>
      </c>
      <c r="K24" s="42">
        <v>37259</v>
      </c>
    </row>
    <row r="25" spans="1:11" ht="26.25" customHeight="1">
      <c r="A25" s="69" t="s">
        <v>357</v>
      </c>
      <c r="B25" s="15">
        <v>21133</v>
      </c>
      <c r="C25" s="15">
        <v>10133</v>
      </c>
      <c r="D25" s="15">
        <v>26844</v>
      </c>
      <c r="E25" s="15">
        <v>13957</v>
      </c>
      <c r="F25" s="15">
        <v>22913</v>
      </c>
      <c r="G25" s="15">
        <v>12848</v>
      </c>
      <c r="H25" s="15">
        <v>10431</v>
      </c>
      <c r="I25" s="15">
        <v>6089</v>
      </c>
      <c r="J25" s="42">
        <v>81326</v>
      </c>
      <c r="K25" s="42">
        <v>43040</v>
      </c>
    </row>
    <row r="26" spans="1:11" ht="26.25" customHeight="1">
      <c r="A26" s="69" t="s">
        <v>358</v>
      </c>
      <c r="B26" s="15">
        <v>13264</v>
      </c>
      <c r="C26" s="15">
        <v>5944</v>
      </c>
      <c r="D26" s="15">
        <v>19493</v>
      </c>
      <c r="E26" s="15">
        <v>9462</v>
      </c>
      <c r="F26" s="15">
        <v>25870</v>
      </c>
      <c r="G26" s="15">
        <v>13418</v>
      </c>
      <c r="H26" s="15">
        <v>23427</v>
      </c>
      <c r="I26" s="15">
        <v>12882</v>
      </c>
      <c r="J26" s="42">
        <v>82057</v>
      </c>
      <c r="K26" s="42">
        <v>41719</v>
      </c>
    </row>
    <row r="27" spans="1:11" ht="26.25" customHeight="1">
      <c r="A27" s="69" t="s">
        <v>375</v>
      </c>
      <c r="B27" s="15">
        <v>6669</v>
      </c>
      <c r="C27" s="15">
        <v>2779</v>
      </c>
      <c r="D27" s="15">
        <v>12110</v>
      </c>
      <c r="E27" s="15">
        <v>5540</v>
      </c>
      <c r="F27" s="15">
        <v>19291</v>
      </c>
      <c r="G27" s="15">
        <v>9588</v>
      </c>
      <c r="H27" s="15">
        <v>27698</v>
      </c>
      <c r="I27" s="15">
        <v>14544</v>
      </c>
      <c r="J27" s="42">
        <v>65772</v>
      </c>
      <c r="K27" s="42">
        <v>32457</v>
      </c>
    </row>
    <row r="28" spans="1:11" ht="26.25" customHeight="1">
      <c r="A28" s="69" t="s">
        <v>376</v>
      </c>
      <c r="B28" s="15">
        <v>2174</v>
      </c>
      <c r="C28" s="15">
        <v>860</v>
      </c>
      <c r="D28" s="15">
        <v>4746</v>
      </c>
      <c r="E28" s="15">
        <v>1907</v>
      </c>
      <c r="F28" s="15">
        <v>10813</v>
      </c>
      <c r="G28" s="15">
        <v>4903</v>
      </c>
      <c r="H28" s="15">
        <v>23149</v>
      </c>
      <c r="I28" s="15">
        <v>11487</v>
      </c>
      <c r="J28" s="42">
        <v>40862</v>
      </c>
      <c r="K28" s="42">
        <v>19158</v>
      </c>
    </row>
    <row r="29" spans="1:11" ht="26.25" customHeight="1">
      <c r="A29" s="69" t="s">
        <v>377</v>
      </c>
      <c r="B29" s="15">
        <v>592</v>
      </c>
      <c r="C29" s="15">
        <v>201</v>
      </c>
      <c r="D29" s="15">
        <v>1544</v>
      </c>
      <c r="E29" s="15">
        <v>597</v>
      </c>
      <c r="F29" s="15">
        <v>4518</v>
      </c>
      <c r="G29" s="15">
        <v>1736</v>
      </c>
      <c r="H29" s="15">
        <v>15849</v>
      </c>
      <c r="I29" s="15">
        <v>7432</v>
      </c>
      <c r="J29" s="42">
        <v>22493</v>
      </c>
      <c r="K29" s="42">
        <v>9954</v>
      </c>
    </row>
    <row r="30" spans="1:11" ht="26.25" customHeight="1">
      <c r="A30" s="69" t="s">
        <v>378</v>
      </c>
      <c r="B30" s="15">
        <v>164</v>
      </c>
      <c r="C30" s="15">
        <v>48</v>
      </c>
      <c r="D30" s="15">
        <v>337</v>
      </c>
      <c r="E30" s="15">
        <v>125</v>
      </c>
      <c r="F30" s="15">
        <v>1464</v>
      </c>
      <c r="G30" s="15">
        <v>535</v>
      </c>
      <c r="H30" s="15">
        <v>9339</v>
      </c>
      <c r="I30" s="15">
        <v>4074</v>
      </c>
      <c r="J30" s="42">
        <v>11290</v>
      </c>
      <c r="K30" s="42">
        <v>4765</v>
      </c>
    </row>
    <row r="31" spans="1:11" ht="26.25" customHeight="1">
      <c r="A31" s="104" t="s">
        <v>379</v>
      </c>
      <c r="B31" s="15">
        <v>53</v>
      </c>
      <c r="C31" s="15">
        <v>18</v>
      </c>
      <c r="D31" s="15">
        <v>109</v>
      </c>
      <c r="E31" s="15">
        <v>39</v>
      </c>
      <c r="F31" s="15">
        <v>540</v>
      </c>
      <c r="G31" s="15">
        <v>183</v>
      </c>
      <c r="H31" s="15">
        <v>6474</v>
      </c>
      <c r="I31" s="15">
        <v>2439</v>
      </c>
      <c r="J31" s="42">
        <v>7156</v>
      </c>
      <c r="K31" s="42">
        <v>2669</v>
      </c>
    </row>
    <row r="32" spans="1:11" ht="26.25" customHeight="1">
      <c r="A32" s="129" t="s">
        <v>178</v>
      </c>
      <c r="B32" s="129">
        <v>121439</v>
      </c>
      <c r="C32" s="129">
        <v>61732</v>
      </c>
      <c r="D32" s="129">
        <v>106971</v>
      </c>
      <c r="E32" s="129">
        <v>54885</v>
      </c>
      <c r="F32" s="129">
        <v>99660</v>
      </c>
      <c r="G32" s="129">
        <v>51376</v>
      </c>
      <c r="H32" s="129">
        <v>119493</v>
      </c>
      <c r="I32" s="129">
        <v>60800</v>
      </c>
      <c r="J32" s="129">
        <v>447563</v>
      </c>
      <c r="K32" s="129">
        <v>228793</v>
      </c>
    </row>
    <row r="33" spans="1:11">
      <c r="A33" s="271" t="s">
        <v>381</v>
      </c>
      <c r="B33" s="271"/>
      <c r="C33" s="271"/>
      <c r="D33" s="271"/>
      <c r="E33" s="271"/>
      <c r="F33" s="271"/>
      <c r="G33" s="271"/>
      <c r="H33" s="271"/>
      <c r="I33" s="271"/>
      <c r="J33" s="271"/>
      <c r="K33" s="271"/>
    </row>
    <row r="34" spans="1:11">
      <c r="A34" s="262" t="s">
        <v>0</v>
      </c>
      <c r="B34" s="262"/>
      <c r="C34" s="262"/>
      <c r="D34" s="262"/>
      <c r="E34" s="262"/>
      <c r="F34" s="262"/>
      <c r="G34" s="262"/>
      <c r="H34" s="262"/>
      <c r="I34" s="262"/>
      <c r="J34" s="262"/>
      <c r="K34" s="262"/>
    </row>
    <row r="35" spans="1:11" ht="16.5" customHeight="1">
      <c r="A35" s="344" t="s">
        <v>346</v>
      </c>
      <c r="B35" s="345" t="s">
        <v>370</v>
      </c>
      <c r="C35" s="346"/>
      <c r="D35" s="345" t="s">
        <v>371</v>
      </c>
      <c r="E35" s="346"/>
      <c r="F35" s="345" t="s">
        <v>372</v>
      </c>
      <c r="G35" s="346"/>
      <c r="H35" s="345" t="s">
        <v>373</v>
      </c>
      <c r="I35" s="346"/>
      <c r="J35" s="345" t="s">
        <v>6</v>
      </c>
      <c r="K35" s="346"/>
    </row>
    <row r="36" spans="1:11" ht="16.5" customHeight="1">
      <c r="A36" s="329"/>
      <c r="B36" s="48" t="s">
        <v>363</v>
      </c>
      <c r="C36" s="48" t="s">
        <v>347</v>
      </c>
      <c r="D36" s="48" t="s">
        <v>363</v>
      </c>
      <c r="E36" s="48" t="s">
        <v>347</v>
      </c>
      <c r="F36" s="48" t="s">
        <v>363</v>
      </c>
      <c r="G36" s="48" t="s">
        <v>347</v>
      </c>
      <c r="H36" s="48" t="s">
        <v>363</v>
      </c>
      <c r="I36" s="48" t="s">
        <v>347</v>
      </c>
      <c r="J36" s="48" t="s">
        <v>363</v>
      </c>
      <c r="K36" s="48" t="s">
        <v>347</v>
      </c>
    </row>
    <row r="37" spans="1:11" ht="25.5" customHeight="1">
      <c r="A37" s="15" t="s">
        <v>374</v>
      </c>
      <c r="B37" s="15">
        <f>B21+B5</f>
        <v>5214</v>
      </c>
      <c r="C37" s="15">
        <f t="shared" ref="C37:K37" si="2">C21+C5</f>
        <v>3119</v>
      </c>
      <c r="D37" s="15">
        <f t="shared" si="2"/>
        <v>471</v>
      </c>
      <c r="E37" s="15">
        <f t="shared" si="2"/>
        <v>260</v>
      </c>
      <c r="F37" s="15">
        <f t="shared" si="2"/>
        <v>43</v>
      </c>
      <c r="G37" s="15">
        <f t="shared" si="2"/>
        <v>20</v>
      </c>
      <c r="H37" s="15">
        <f t="shared" si="2"/>
        <v>9</v>
      </c>
      <c r="I37" s="15">
        <f t="shared" si="2"/>
        <v>8</v>
      </c>
      <c r="J37" s="42">
        <f t="shared" si="2"/>
        <v>5737</v>
      </c>
      <c r="K37" s="42">
        <f t="shared" si="2"/>
        <v>3395</v>
      </c>
    </row>
    <row r="38" spans="1:11" ht="25.5" customHeight="1">
      <c r="A38" s="15" t="s">
        <v>354</v>
      </c>
      <c r="B38" s="15">
        <f t="shared" ref="B38:K38" si="3">B22+B6</f>
        <v>25991</v>
      </c>
      <c r="C38" s="15">
        <f t="shared" si="3"/>
        <v>14865</v>
      </c>
      <c r="D38" s="15">
        <f t="shared" si="3"/>
        <v>4694</v>
      </c>
      <c r="E38" s="15">
        <f t="shared" si="3"/>
        <v>2802</v>
      </c>
      <c r="F38" s="15">
        <f t="shared" si="3"/>
        <v>459</v>
      </c>
      <c r="G38" s="15">
        <f t="shared" si="3"/>
        <v>269</v>
      </c>
      <c r="H38" s="15">
        <f t="shared" si="3"/>
        <v>81</v>
      </c>
      <c r="I38" s="15">
        <f t="shared" si="3"/>
        <v>49</v>
      </c>
      <c r="J38" s="42">
        <f t="shared" si="3"/>
        <v>31217</v>
      </c>
      <c r="K38" s="42">
        <f t="shared" si="3"/>
        <v>17969</v>
      </c>
    </row>
    <row r="39" spans="1:11" ht="25.5" customHeight="1">
      <c r="A39" s="15" t="s">
        <v>355</v>
      </c>
      <c r="B39" s="15">
        <f t="shared" ref="B39:K39" si="4">B23+B7</f>
        <v>55572</v>
      </c>
      <c r="C39" s="15">
        <f t="shared" si="4"/>
        <v>31170</v>
      </c>
      <c r="D39" s="15">
        <f t="shared" si="4"/>
        <v>20121</v>
      </c>
      <c r="E39" s="15">
        <f t="shared" si="4"/>
        <v>11533</v>
      </c>
      <c r="F39" s="15">
        <f t="shared" si="4"/>
        <v>3841</v>
      </c>
      <c r="G39" s="15">
        <f t="shared" si="4"/>
        <v>2195</v>
      </c>
      <c r="H39" s="15">
        <f t="shared" si="4"/>
        <v>469</v>
      </c>
      <c r="I39" s="15">
        <f t="shared" si="4"/>
        <v>276</v>
      </c>
      <c r="J39" s="42">
        <f t="shared" si="4"/>
        <v>80033</v>
      </c>
      <c r="K39" s="42">
        <f t="shared" si="4"/>
        <v>45190</v>
      </c>
    </row>
    <row r="40" spans="1:11" ht="25.5" customHeight="1">
      <c r="A40" s="15" t="s">
        <v>356</v>
      </c>
      <c r="B40" s="15">
        <f t="shared" ref="B40:K40" si="5">B24+B8</f>
        <v>72480</v>
      </c>
      <c r="C40" s="15">
        <f t="shared" si="5"/>
        <v>38518</v>
      </c>
      <c r="D40" s="15">
        <f t="shared" si="5"/>
        <v>46128</v>
      </c>
      <c r="E40" s="15">
        <f t="shared" si="5"/>
        <v>25806</v>
      </c>
      <c r="F40" s="15">
        <f t="shared" si="5"/>
        <v>17461</v>
      </c>
      <c r="G40" s="15">
        <f t="shared" si="5"/>
        <v>10158</v>
      </c>
      <c r="H40" s="15">
        <f t="shared" si="5"/>
        <v>3746</v>
      </c>
      <c r="I40" s="15">
        <f t="shared" si="5"/>
        <v>2203</v>
      </c>
      <c r="J40" s="42">
        <f t="shared" si="5"/>
        <v>139845</v>
      </c>
      <c r="K40" s="42">
        <f t="shared" si="5"/>
        <v>76703</v>
      </c>
    </row>
    <row r="41" spans="1:11" ht="25.5" customHeight="1">
      <c r="A41" s="15" t="s">
        <v>357</v>
      </c>
      <c r="B41" s="15">
        <f t="shared" ref="B41:K41" si="6">B25+B9</f>
        <v>67732</v>
      </c>
      <c r="C41" s="15">
        <f t="shared" si="6"/>
        <v>33951</v>
      </c>
      <c r="D41" s="15">
        <f t="shared" si="6"/>
        <v>58415</v>
      </c>
      <c r="E41" s="15">
        <f t="shared" si="6"/>
        <v>31142</v>
      </c>
      <c r="F41" s="15">
        <f t="shared" si="6"/>
        <v>39825</v>
      </c>
      <c r="G41" s="15">
        <f t="shared" si="6"/>
        <v>22562</v>
      </c>
      <c r="H41" s="15">
        <f t="shared" si="6"/>
        <v>15670</v>
      </c>
      <c r="I41" s="15">
        <f t="shared" si="6"/>
        <v>9095</v>
      </c>
      <c r="J41" s="42">
        <f t="shared" si="6"/>
        <v>181647</v>
      </c>
      <c r="K41" s="42">
        <f t="shared" si="6"/>
        <v>96763</v>
      </c>
    </row>
    <row r="42" spans="1:11" ht="25.5" customHeight="1">
      <c r="A42" s="15" t="s">
        <v>358</v>
      </c>
      <c r="B42" s="15">
        <f t="shared" ref="B42:K42" si="7">B26+B10</f>
        <v>53962</v>
      </c>
      <c r="C42" s="15">
        <f t="shared" si="7"/>
        <v>25434</v>
      </c>
      <c r="D42" s="15">
        <f t="shared" si="7"/>
        <v>55125</v>
      </c>
      <c r="E42" s="15">
        <f t="shared" si="7"/>
        <v>27464</v>
      </c>
      <c r="F42" s="15">
        <f t="shared" si="7"/>
        <v>54615</v>
      </c>
      <c r="G42" s="15">
        <f t="shared" si="7"/>
        <v>28924</v>
      </c>
      <c r="H42" s="15">
        <f t="shared" si="7"/>
        <v>39203</v>
      </c>
      <c r="I42" s="15">
        <f t="shared" si="7"/>
        <v>21795</v>
      </c>
      <c r="J42" s="42">
        <f t="shared" si="7"/>
        <v>202908</v>
      </c>
      <c r="K42" s="42">
        <f t="shared" si="7"/>
        <v>103630</v>
      </c>
    </row>
    <row r="43" spans="1:11" ht="25.5" customHeight="1">
      <c r="A43" s="15" t="s">
        <v>375</v>
      </c>
      <c r="B43" s="15">
        <f t="shared" ref="B43:K43" si="8">B27+B11</f>
        <v>33962</v>
      </c>
      <c r="C43" s="15">
        <f t="shared" si="8"/>
        <v>14711</v>
      </c>
      <c r="D43" s="15">
        <f t="shared" si="8"/>
        <v>42715</v>
      </c>
      <c r="E43" s="15">
        <f t="shared" si="8"/>
        <v>19818</v>
      </c>
      <c r="F43" s="15">
        <f t="shared" si="8"/>
        <v>52225</v>
      </c>
      <c r="G43" s="15">
        <f t="shared" si="8"/>
        <v>26200</v>
      </c>
      <c r="H43" s="15">
        <f t="shared" si="8"/>
        <v>55744</v>
      </c>
      <c r="I43" s="15">
        <f t="shared" si="8"/>
        <v>29650</v>
      </c>
      <c r="J43" s="42">
        <f t="shared" si="8"/>
        <v>184650</v>
      </c>
      <c r="K43" s="42">
        <f t="shared" si="8"/>
        <v>90385</v>
      </c>
    </row>
    <row r="44" spans="1:11" ht="25.5" customHeight="1">
      <c r="A44" s="15" t="s">
        <v>376</v>
      </c>
      <c r="B44" s="15">
        <f t="shared" ref="B44:K44" si="9">B28+B12</f>
        <v>14198</v>
      </c>
      <c r="C44" s="15">
        <f t="shared" si="9"/>
        <v>5651</v>
      </c>
      <c r="D44" s="15">
        <f t="shared" si="9"/>
        <v>22707</v>
      </c>
      <c r="E44" s="15">
        <f t="shared" si="9"/>
        <v>9423</v>
      </c>
      <c r="F44" s="15">
        <f t="shared" si="9"/>
        <v>37289</v>
      </c>
      <c r="G44" s="15">
        <f t="shared" si="9"/>
        <v>17087</v>
      </c>
      <c r="H44" s="15">
        <f t="shared" si="9"/>
        <v>56692</v>
      </c>
      <c r="I44" s="15">
        <f t="shared" si="9"/>
        <v>28466</v>
      </c>
      <c r="J44" s="42">
        <f t="shared" si="9"/>
        <v>130866</v>
      </c>
      <c r="K44" s="42">
        <f t="shared" si="9"/>
        <v>60628</v>
      </c>
    </row>
    <row r="45" spans="1:11" ht="25.5" customHeight="1">
      <c r="A45" s="15" t="s">
        <v>377</v>
      </c>
      <c r="B45" s="15">
        <f t="shared" ref="B45:K45" si="10">B29+B13</f>
        <v>4783</v>
      </c>
      <c r="C45" s="15">
        <f t="shared" si="10"/>
        <v>1724</v>
      </c>
      <c r="D45" s="15">
        <f t="shared" si="10"/>
        <v>9411</v>
      </c>
      <c r="E45" s="15">
        <f t="shared" si="10"/>
        <v>3512</v>
      </c>
      <c r="F45" s="15">
        <f t="shared" si="10"/>
        <v>20294</v>
      </c>
      <c r="G45" s="15">
        <f t="shared" si="10"/>
        <v>8337</v>
      </c>
      <c r="H45" s="15">
        <f t="shared" si="10"/>
        <v>45552</v>
      </c>
      <c r="I45" s="15">
        <f t="shared" si="10"/>
        <v>21107</v>
      </c>
      <c r="J45" s="42">
        <f t="shared" si="10"/>
        <v>80030</v>
      </c>
      <c r="K45" s="42">
        <f t="shared" si="10"/>
        <v>34668</v>
      </c>
    </row>
    <row r="46" spans="1:11" ht="25.5" customHeight="1">
      <c r="A46" s="15" t="s">
        <v>378</v>
      </c>
      <c r="B46" s="15">
        <f t="shared" ref="B46:K46" si="11">B30+B14</f>
        <v>1291</v>
      </c>
      <c r="C46" s="15">
        <f t="shared" si="11"/>
        <v>428</v>
      </c>
      <c r="D46" s="15">
        <f t="shared" si="11"/>
        <v>3044</v>
      </c>
      <c r="E46" s="15">
        <f t="shared" si="11"/>
        <v>1019</v>
      </c>
      <c r="F46" s="15">
        <f t="shared" si="11"/>
        <v>8974</v>
      </c>
      <c r="G46" s="15">
        <f t="shared" si="11"/>
        <v>3346</v>
      </c>
      <c r="H46" s="15">
        <f t="shared" si="11"/>
        <v>30774</v>
      </c>
      <c r="I46" s="15">
        <f t="shared" si="11"/>
        <v>12962</v>
      </c>
      <c r="J46" s="42">
        <f t="shared" si="11"/>
        <v>44069</v>
      </c>
      <c r="K46" s="42">
        <f t="shared" si="11"/>
        <v>17738</v>
      </c>
    </row>
    <row r="47" spans="1:11" ht="25.5" customHeight="1">
      <c r="A47" s="15" t="s">
        <v>379</v>
      </c>
      <c r="B47" s="15">
        <f t="shared" ref="B47:K47" si="12">B31+B15</f>
        <v>477</v>
      </c>
      <c r="C47" s="15">
        <f t="shared" si="12"/>
        <v>122</v>
      </c>
      <c r="D47" s="15">
        <f t="shared" si="12"/>
        <v>1234</v>
      </c>
      <c r="E47" s="15">
        <f t="shared" si="12"/>
        <v>351</v>
      </c>
      <c r="F47" s="15">
        <f t="shared" si="12"/>
        <v>4595</v>
      </c>
      <c r="G47" s="15">
        <f t="shared" si="12"/>
        <v>1501</v>
      </c>
      <c r="H47" s="15">
        <f t="shared" si="12"/>
        <v>25665</v>
      </c>
      <c r="I47" s="15">
        <f t="shared" si="12"/>
        <v>9101</v>
      </c>
      <c r="J47" s="42">
        <f t="shared" si="12"/>
        <v>31951</v>
      </c>
      <c r="K47" s="42">
        <f t="shared" si="12"/>
        <v>11065</v>
      </c>
    </row>
    <row r="48" spans="1:11" ht="25.5" customHeight="1">
      <c r="A48" s="129" t="s">
        <v>178</v>
      </c>
      <c r="B48" s="129">
        <f>SUM(B37:B47)</f>
        <v>335662</v>
      </c>
      <c r="C48" s="129">
        <f t="shared" ref="C48:K48" si="13">SUM(C37:C47)</f>
        <v>169693</v>
      </c>
      <c r="D48" s="129">
        <f t="shared" si="13"/>
        <v>264065</v>
      </c>
      <c r="E48" s="129">
        <f t="shared" si="13"/>
        <v>133130</v>
      </c>
      <c r="F48" s="129">
        <f t="shared" si="13"/>
        <v>239621</v>
      </c>
      <c r="G48" s="129">
        <f t="shared" si="13"/>
        <v>120599</v>
      </c>
      <c r="H48" s="129">
        <f t="shared" si="13"/>
        <v>273605</v>
      </c>
      <c r="I48" s="129">
        <f t="shared" si="13"/>
        <v>134712</v>
      </c>
      <c r="J48" s="129">
        <f t="shared" si="13"/>
        <v>1112953</v>
      </c>
      <c r="K48" s="129">
        <f t="shared" si="13"/>
        <v>558134</v>
      </c>
    </row>
  </sheetData>
  <mergeCells count="24">
    <mergeCell ref="A1:K1"/>
    <mergeCell ref="A2:K2"/>
    <mergeCell ref="A17:K17"/>
    <mergeCell ref="A18:K18"/>
    <mergeCell ref="A33:K33"/>
    <mergeCell ref="J3:K3"/>
    <mergeCell ref="B3:C3"/>
    <mergeCell ref="D3:E3"/>
    <mergeCell ref="F3:G3"/>
    <mergeCell ref="H3:I3"/>
    <mergeCell ref="A3:A4"/>
    <mergeCell ref="A19:A20"/>
    <mergeCell ref="B19:C19"/>
    <mergeCell ref="D19:E19"/>
    <mergeCell ref="F19:G19"/>
    <mergeCell ref="A35:A36"/>
    <mergeCell ref="H19:I19"/>
    <mergeCell ref="J19:K19"/>
    <mergeCell ref="B35:C35"/>
    <mergeCell ref="D35:E35"/>
    <mergeCell ref="F35:G35"/>
    <mergeCell ref="H35:I35"/>
    <mergeCell ref="J35:K35"/>
    <mergeCell ref="A34:K34"/>
  </mergeCells>
  <printOptions horizontalCentered="1"/>
  <pageMargins left="0.82677165354330717" right="0.82677165354330717" top="0.74803149606299213" bottom="0.74803149606299213" header="0.31496062992125984" footer="0.31496062992125984"/>
  <pageSetup paperSize="9" scale="80" firstPageNumber="250" orientation="landscape" useFirstPageNumber="1" horizontalDpi="1200" verticalDpi="1200" r:id="rId1"/>
  <headerFooter>
    <oddFooter>Page &amp;P</oddFooter>
  </headerFooter>
  <rowBreaks count="2" manualBreakCount="2">
    <brk id="16" max="16383" man="1"/>
    <brk id="3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V52"/>
  <sheetViews>
    <sheetView view="pageBreakPreview" topLeftCell="A34" zoomScaleSheetLayoutView="100" workbookViewId="0">
      <selection activeCell="T8" sqref="T8"/>
    </sheetView>
  </sheetViews>
  <sheetFormatPr baseColWidth="10" defaultColWidth="6.7109375" defaultRowHeight="12"/>
  <cols>
    <col min="1" max="1" width="8.5703125" style="20" customWidth="1"/>
    <col min="2" max="2" width="8.28515625" style="20" customWidth="1"/>
    <col min="3" max="3" width="6.85546875" style="20" customWidth="1"/>
    <col min="4" max="4" width="7" style="20" customWidth="1"/>
    <col min="5" max="5" width="6.7109375" style="20" customWidth="1"/>
    <col min="6" max="6" width="7.7109375" style="20" customWidth="1"/>
    <col min="7" max="7" width="7" style="20" customWidth="1"/>
    <col min="8" max="8" width="8.7109375" style="20" customWidth="1"/>
    <col min="9" max="9" width="6.85546875" style="20" customWidth="1"/>
    <col min="10" max="10" width="7.7109375" style="20" customWidth="1"/>
    <col min="11" max="13" width="6.85546875" style="20" customWidth="1"/>
    <col min="14" max="14" width="7.7109375" style="20" customWidth="1"/>
    <col min="15" max="15" width="6.5703125" style="20" customWidth="1"/>
    <col min="16" max="16" width="7.42578125" style="20" customWidth="1"/>
    <col min="17" max="17" width="7.140625" style="20" customWidth="1"/>
    <col min="18" max="18" width="7" style="20" customWidth="1"/>
    <col min="19" max="19" width="6.5703125" style="20" customWidth="1"/>
    <col min="20" max="20" width="7.85546875" style="20" customWidth="1"/>
    <col min="21" max="21" width="8.28515625" style="20" customWidth="1"/>
    <col min="22" max="22" width="6.7109375" style="20"/>
    <col min="23" max="23" width="6.7109375" style="119"/>
    <col min="24" max="24" width="7.7109375" style="119" bestFit="1" customWidth="1"/>
    <col min="25" max="16384" width="6.7109375" style="119"/>
  </cols>
  <sheetData>
    <row r="1" spans="1:21">
      <c r="A1" s="270" t="s">
        <v>403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</row>
    <row r="2" spans="1:21">
      <c r="A2" s="270" t="s">
        <v>404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</row>
    <row r="3" spans="1:21" ht="14.25" customHeight="1">
      <c r="A3" s="296" t="s">
        <v>346</v>
      </c>
      <c r="B3" s="296" t="s">
        <v>299</v>
      </c>
      <c r="C3" s="296"/>
      <c r="D3" s="296" t="s">
        <v>405</v>
      </c>
      <c r="E3" s="296"/>
      <c r="F3" s="296" t="s">
        <v>406</v>
      </c>
      <c r="G3" s="296"/>
      <c r="H3" s="296" t="s">
        <v>407</v>
      </c>
      <c r="I3" s="296"/>
      <c r="J3" s="296" t="s">
        <v>303</v>
      </c>
      <c r="K3" s="296"/>
      <c r="L3" s="296" t="s">
        <v>408</v>
      </c>
      <c r="M3" s="296"/>
      <c r="N3" s="296" t="s">
        <v>409</v>
      </c>
      <c r="O3" s="296"/>
      <c r="P3" s="296" t="s">
        <v>410</v>
      </c>
      <c r="Q3" s="296"/>
      <c r="R3" s="296" t="s">
        <v>411</v>
      </c>
      <c r="S3" s="296"/>
      <c r="T3" s="296" t="s">
        <v>6</v>
      </c>
      <c r="U3" s="296"/>
    </row>
    <row r="4" spans="1:21" ht="30" customHeight="1">
      <c r="A4" s="296"/>
      <c r="B4" s="108" t="s">
        <v>10</v>
      </c>
      <c r="C4" s="108" t="s">
        <v>11</v>
      </c>
      <c r="D4" s="108" t="s">
        <v>10</v>
      </c>
      <c r="E4" s="108" t="s">
        <v>11</v>
      </c>
      <c r="F4" s="108" t="s">
        <v>10</v>
      </c>
      <c r="G4" s="108" t="s">
        <v>11</v>
      </c>
      <c r="H4" s="108" t="s">
        <v>10</v>
      </c>
      <c r="I4" s="108" t="s">
        <v>11</v>
      </c>
      <c r="J4" s="108" t="s">
        <v>10</v>
      </c>
      <c r="K4" s="108" t="s">
        <v>11</v>
      </c>
      <c r="L4" s="108" t="s">
        <v>10</v>
      </c>
      <c r="M4" s="108" t="s">
        <v>11</v>
      </c>
      <c r="N4" s="108" t="s">
        <v>10</v>
      </c>
      <c r="O4" s="108" t="s">
        <v>11</v>
      </c>
      <c r="P4" s="108" t="s">
        <v>10</v>
      </c>
      <c r="Q4" s="108" t="s">
        <v>11</v>
      </c>
      <c r="R4" s="108" t="s">
        <v>10</v>
      </c>
      <c r="S4" s="108" t="s">
        <v>11</v>
      </c>
      <c r="T4" s="108" t="s">
        <v>10</v>
      </c>
      <c r="U4" s="108" t="s">
        <v>11</v>
      </c>
    </row>
    <row r="5" spans="1:21" ht="25.5" customHeight="1">
      <c r="A5" s="15" t="s">
        <v>412</v>
      </c>
      <c r="B5" s="15">
        <v>973</v>
      </c>
      <c r="C5" s="15">
        <v>602</v>
      </c>
      <c r="D5" s="15">
        <v>39</v>
      </c>
      <c r="E5" s="15">
        <v>26</v>
      </c>
      <c r="F5" s="15">
        <v>21</v>
      </c>
      <c r="G5" s="15">
        <v>13</v>
      </c>
      <c r="H5" s="15">
        <v>34</v>
      </c>
      <c r="I5" s="15">
        <v>21</v>
      </c>
      <c r="J5" s="15">
        <v>6</v>
      </c>
      <c r="K5" s="15">
        <v>3</v>
      </c>
      <c r="L5" s="15">
        <v>2</v>
      </c>
      <c r="M5" s="15">
        <v>1</v>
      </c>
      <c r="N5" s="15">
        <v>0</v>
      </c>
      <c r="O5" s="15">
        <v>0</v>
      </c>
      <c r="P5" s="15">
        <v>3</v>
      </c>
      <c r="Q5" s="15">
        <v>1</v>
      </c>
      <c r="R5" s="15">
        <v>0</v>
      </c>
      <c r="S5" s="15">
        <v>0</v>
      </c>
      <c r="T5" s="42">
        <v>1078</v>
      </c>
      <c r="U5" s="42">
        <v>667</v>
      </c>
    </row>
    <row r="6" spans="1:21" ht="25.5" customHeight="1">
      <c r="A6" s="15" t="s">
        <v>358</v>
      </c>
      <c r="B6" s="15">
        <v>4109</v>
      </c>
      <c r="C6" s="15">
        <v>2385</v>
      </c>
      <c r="D6" s="15">
        <v>233</v>
      </c>
      <c r="E6" s="15">
        <v>149</v>
      </c>
      <c r="F6" s="15">
        <v>113</v>
      </c>
      <c r="G6" s="15">
        <v>48</v>
      </c>
      <c r="H6" s="15">
        <v>368</v>
      </c>
      <c r="I6" s="15">
        <v>214</v>
      </c>
      <c r="J6" s="15">
        <v>24</v>
      </c>
      <c r="K6" s="15">
        <v>12</v>
      </c>
      <c r="L6" s="15">
        <v>67</v>
      </c>
      <c r="M6" s="15">
        <v>39</v>
      </c>
      <c r="N6" s="15">
        <v>12</v>
      </c>
      <c r="O6" s="15">
        <v>8</v>
      </c>
      <c r="P6" s="15">
        <v>36</v>
      </c>
      <c r="Q6" s="15">
        <v>26</v>
      </c>
      <c r="R6" s="15">
        <v>0</v>
      </c>
      <c r="S6" s="15">
        <v>0</v>
      </c>
      <c r="T6" s="42">
        <v>4962</v>
      </c>
      <c r="U6" s="42">
        <v>2881</v>
      </c>
    </row>
    <row r="7" spans="1:21" ht="25.5" customHeight="1">
      <c r="A7" s="15" t="s">
        <v>375</v>
      </c>
      <c r="B7" s="15">
        <v>9448</v>
      </c>
      <c r="C7" s="15">
        <v>5220</v>
      </c>
      <c r="D7" s="15">
        <v>1437</v>
      </c>
      <c r="E7" s="15">
        <v>870</v>
      </c>
      <c r="F7" s="15">
        <v>442</v>
      </c>
      <c r="G7" s="15">
        <v>200</v>
      </c>
      <c r="H7" s="15">
        <v>1383</v>
      </c>
      <c r="I7" s="15">
        <v>740</v>
      </c>
      <c r="J7" s="15">
        <v>171</v>
      </c>
      <c r="K7" s="15">
        <v>85</v>
      </c>
      <c r="L7" s="15">
        <v>359</v>
      </c>
      <c r="M7" s="15">
        <v>230</v>
      </c>
      <c r="N7" s="15">
        <v>112</v>
      </c>
      <c r="O7" s="15">
        <v>42</v>
      </c>
      <c r="P7" s="15">
        <v>255</v>
      </c>
      <c r="Q7" s="15">
        <v>129</v>
      </c>
      <c r="R7" s="15">
        <v>0</v>
      </c>
      <c r="S7" s="15">
        <v>0</v>
      </c>
      <c r="T7" s="42">
        <v>13607</v>
      </c>
      <c r="U7" s="42">
        <v>7516</v>
      </c>
    </row>
    <row r="8" spans="1:21" ht="25.5" customHeight="1">
      <c r="A8" s="15" t="s">
        <v>376</v>
      </c>
      <c r="B8" s="15">
        <v>13091</v>
      </c>
      <c r="C8" s="15">
        <v>6960</v>
      </c>
      <c r="D8" s="15">
        <v>3270</v>
      </c>
      <c r="E8" s="15">
        <v>2024</v>
      </c>
      <c r="F8" s="15">
        <v>708</v>
      </c>
      <c r="G8" s="15">
        <v>274</v>
      </c>
      <c r="H8" s="15">
        <v>2840</v>
      </c>
      <c r="I8" s="15">
        <v>1511</v>
      </c>
      <c r="J8" s="15">
        <v>368</v>
      </c>
      <c r="K8" s="15">
        <v>185</v>
      </c>
      <c r="L8" s="15">
        <v>1360</v>
      </c>
      <c r="M8" s="15">
        <v>822</v>
      </c>
      <c r="N8" s="15">
        <v>333</v>
      </c>
      <c r="O8" s="15">
        <v>139</v>
      </c>
      <c r="P8" s="15">
        <v>1034</v>
      </c>
      <c r="Q8" s="15">
        <v>529</v>
      </c>
      <c r="R8" s="15">
        <v>1</v>
      </c>
      <c r="S8" s="15">
        <v>0</v>
      </c>
      <c r="T8" s="42">
        <v>23005</v>
      </c>
      <c r="U8" s="42">
        <v>12444</v>
      </c>
    </row>
    <row r="9" spans="1:21" ht="25.5" customHeight="1">
      <c r="A9" s="15" t="s">
        <v>377</v>
      </c>
      <c r="B9" s="15">
        <v>13309</v>
      </c>
      <c r="C9" s="15">
        <v>6475</v>
      </c>
      <c r="D9" s="15">
        <v>5126</v>
      </c>
      <c r="E9" s="15">
        <v>3022</v>
      </c>
      <c r="F9" s="15">
        <v>749</v>
      </c>
      <c r="G9" s="15">
        <v>232</v>
      </c>
      <c r="H9" s="15">
        <v>3847</v>
      </c>
      <c r="I9" s="15">
        <v>1729</v>
      </c>
      <c r="J9" s="15">
        <v>466</v>
      </c>
      <c r="K9" s="15">
        <v>228</v>
      </c>
      <c r="L9" s="15">
        <v>3258</v>
      </c>
      <c r="M9" s="15">
        <v>1962</v>
      </c>
      <c r="N9" s="15">
        <v>596</v>
      </c>
      <c r="O9" s="15">
        <v>224</v>
      </c>
      <c r="P9" s="15">
        <v>2225</v>
      </c>
      <c r="Q9" s="15">
        <v>1051</v>
      </c>
      <c r="R9" s="15">
        <v>1</v>
      </c>
      <c r="S9" s="15">
        <v>0</v>
      </c>
      <c r="T9" s="42">
        <v>29577</v>
      </c>
      <c r="U9" s="42">
        <v>14923</v>
      </c>
    </row>
    <row r="10" spans="1:21" ht="25.5" customHeight="1">
      <c r="A10" s="15" t="s">
        <v>378</v>
      </c>
      <c r="B10" s="15">
        <v>10960</v>
      </c>
      <c r="C10" s="15">
        <v>4871</v>
      </c>
      <c r="D10" s="15">
        <v>5463</v>
      </c>
      <c r="E10" s="15">
        <v>2991</v>
      </c>
      <c r="F10" s="15">
        <v>530</v>
      </c>
      <c r="G10" s="15">
        <v>122</v>
      </c>
      <c r="H10" s="15">
        <v>3566</v>
      </c>
      <c r="I10" s="15">
        <v>1400</v>
      </c>
      <c r="J10" s="15">
        <v>528</v>
      </c>
      <c r="K10" s="15">
        <v>211</v>
      </c>
      <c r="L10" s="15">
        <v>5545</v>
      </c>
      <c r="M10" s="15">
        <v>3189</v>
      </c>
      <c r="N10" s="15">
        <v>656</v>
      </c>
      <c r="O10" s="15">
        <v>210</v>
      </c>
      <c r="P10" s="15">
        <v>3018</v>
      </c>
      <c r="Q10" s="15">
        <v>1282</v>
      </c>
      <c r="R10" s="15">
        <v>14</v>
      </c>
      <c r="S10" s="15">
        <v>6</v>
      </c>
      <c r="T10" s="42">
        <v>30280</v>
      </c>
      <c r="U10" s="42">
        <v>14282</v>
      </c>
    </row>
    <row r="11" spans="1:21" ht="25.5" customHeight="1">
      <c r="A11" s="15" t="s">
        <v>413</v>
      </c>
      <c r="B11" s="15">
        <v>7791</v>
      </c>
      <c r="C11" s="15">
        <v>3137</v>
      </c>
      <c r="D11" s="15">
        <v>4717</v>
      </c>
      <c r="E11" s="15">
        <v>2372</v>
      </c>
      <c r="F11" s="15">
        <v>298</v>
      </c>
      <c r="G11" s="15">
        <v>52</v>
      </c>
      <c r="H11" s="15">
        <v>2770</v>
      </c>
      <c r="I11" s="15">
        <v>861</v>
      </c>
      <c r="J11" s="15">
        <v>358</v>
      </c>
      <c r="K11" s="15">
        <v>123</v>
      </c>
      <c r="L11" s="15">
        <v>6458</v>
      </c>
      <c r="M11" s="15">
        <v>3463</v>
      </c>
      <c r="N11" s="15">
        <v>428</v>
      </c>
      <c r="O11" s="15">
        <v>109</v>
      </c>
      <c r="P11" s="15">
        <v>2911</v>
      </c>
      <c r="Q11" s="15">
        <v>1160</v>
      </c>
      <c r="R11" s="15">
        <v>21</v>
      </c>
      <c r="S11" s="15">
        <v>9</v>
      </c>
      <c r="T11" s="42">
        <v>25752</v>
      </c>
      <c r="U11" s="42">
        <v>11286</v>
      </c>
    </row>
    <row r="12" spans="1:21" ht="25.5" customHeight="1">
      <c r="A12" s="15" t="s">
        <v>414</v>
      </c>
      <c r="B12" s="15">
        <v>4352</v>
      </c>
      <c r="C12" s="15">
        <v>1521</v>
      </c>
      <c r="D12" s="15">
        <v>3257</v>
      </c>
      <c r="E12" s="15">
        <v>1482</v>
      </c>
      <c r="F12" s="15">
        <v>189</v>
      </c>
      <c r="G12" s="15">
        <v>42</v>
      </c>
      <c r="H12" s="15">
        <v>1720</v>
      </c>
      <c r="I12" s="15">
        <v>473</v>
      </c>
      <c r="J12" s="15">
        <v>240</v>
      </c>
      <c r="K12" s="15">
        <v>96</v>
      </c>
      <c r="L12" s="15">
        <v>6227</v>
      </c>
      <c r="M12" s="15">
        <v>3175</v>
      </c>
      <c r="N12" s="15">
        <v>257</v>
      </c>
      <c r="O12" s="15">
        <v>40</v>
      </c>
      <c r="P12" s="15">
        <v>2246</v>
      </c>
      <c r="Q12" s="15">
        <v>747</v>
      </c>
      <c r="R12" s="15">
        <v>20</v>
      </c>
      <c r="S12" s="15">
        <v>8</v>
      </c>
      <c r="T12" s="42">
        <v>18508</v>
      </c>
      <c r="U12" s="42">
        <v>7584</v>
      </c>
    </row>
    <row r="13" spans="1:21" ht="25.5" customHeight="1">
      <c r="A13" s="15" t="s">
        <v>415</v>
      </c>
      <c r="B13" s="15">
        <v>2161</v>
      </c>
      <c r="C13" s="15">
        <v>732</v>
      </c>
      <c r="D13" s="15">
        <v>2038</v>
      </c>
      <c r="E13" s="15">
        <v>824</v>
      </c>
      <c r="F13" s="15">
        <v>65</v>
      </c>
      <c r="G13" s="15">
        <v>7</v>
      </c>
      <c r="H13" s="15">
        <v>950</v>
      </c>
      <c r="I13" s="15">
        <v>255</v>
      </c>
      <c r="J13" s="15">
        <v>141</v>
      </c>
      <c r="K13" s="15">
        <v>42</v>
      </c>
      <c r="L13" s="15">
        <v>5234</v>
      </c>
      <c r="M13" s="15">
        <v>2423</v>
      </c>
      <c r="N13" s="15">
        <v>128</v>
      </c>
      <c r="O13" s="15">
        <v>16</v>
      </c>
      <c r="P13" s="15">
        <v>1648</v>
      </c>
      <c r="Q13" s="15">
        <v>436</v>
      </c>
      <c r="R13" s="15">
        <v>14</v>
      </c>
      <c r="S13" s="15">
        <v>4</v>
      </c>
      <c r="T13" s="42">
        <v>12379</v>
      </c>
      <c r="U13" s="42">
        <v>4739</v>
      </c>
    </row>
    <row r="14" spans="1:21" ht="25.5" customHeight="1">
      <c r="A14" s="15" t="s">
        <v>416</v>
      </c>
      <c r="B14" s="15">
        <v>950</v>
      </c>
      <c r="C14" s="15">
        <v>299</v>
      </c>
      <c r="D14" s="15">
        <v>1071</v>
      </c>
      <c r="E14" s="15">
        <v>368</v>
      </c>
      <c r="F14" s="15">
        <v>22</v>
      </c>
      <c r="G14" s="15">
        <v>1</v>
      </c>
      <c r="H14" s="15">
        <v>430</v>
      </c>
      <c r="I14" s="15">
        <v>87</v>
      </c>
      <c r="J14" s="15">
        <v>56</v>
      </c>
      <c r="K14" s="15">
        <v>9</v>
      </c>
      <c r="L14" s="15">
        <v>3813</v>
      </c>
      <c r="M14" s="15">
        <v>1678</v>
      </c>
      <c r="N14" s="15">
        <v>74</v>
      </c>
      <c r="O14" s="15">
        <v>8</v>
      </c>
      <c r="P14" s="15">
        <v>945</v>
      </c>
      <c r="Q14" s="15">
        <v>223</v>
      </c>
      <c r="R14" s="15">
        <v>12</v>
      </c>
      <c r="S14" s="15">
        <v>5</v>
      </c>
      <c r="T14" s="42">
        <v>7373</v>
      </c>
      <c r="U14" s="42">
        <v>2678</v>
      </c>
    </row>
    <row r="15" spans="1:21" ht="25.5" customHeight="1">
      <c r="A15" s="15" t="s">
        <v>417</v>
      </c>
      <c r="B15" s="15">
        <v>373</v>
      </c>
      <c r="C15" s="15">
        <v>99</v>
      </c>
      <c r="D15" s="15">
        <v>493</v>
      </c>
      <c r="E15" s="15">
        <v>154</v>
      </c>
      <c r="F15" s="15">
        <v>9</v>
      </c>
      <c r="G15" s="15">
        <v>2</v>
      </c>
      <c r="H15" s="15">
        <v>159</v>
      </c>
      <c r="I15" s="15">
        <v>37</v>
      </c>
      <c r="J15" s="15">
        <v>16</v>
      </c>
      <c r="K15" s="15">
        <v>6</v>
      </c>
      <c r="L15" s="15">
        <v>2402</v>
      </c>
      <c r="M15" s="15">
        <v>984</v>
      </c>
      <c r="N15" s="15">
        <v>24</v>
      </c>
      <c r="O15" s="15">
        <v>1</v>
      </c>
      <c r="P15" s="15">
        <v>465</v>
      </c>
      <c r="Q15" s="15">
        <v>101</v>
      </c>
      <c r="R15" s="15">
        <v>8</v>
      </c>
      <c r="S15" s="15">
        <v>1</v>
      </c>
      <c r="T15" s="42">
        <v>3949</v>
      </c>
      <c r="U15" s="42">
        <v>1385</v>
      </c>
    </row>
    <row r="16" spans="1:21" ht="25.5" customHeight="1">
      <c r="A16" s="15" t="s">
        <v>418</v>
      </c>
      <c r="B16" s="15">
        <v>183</v>
      </c>
      <c r="C16" s="15">
        <v>61</v>
      </c>
      <c r="D16" s="15">
        <v>276</v>
      </c>
      <c r="E16" s="15">
        <v>68</v>
      </c>
      <c r="F16" s="15">
        <v>5</v>
      </c>
      <c r="G16" s="15">
        <v>1</v>
      </c>
      <c r="H16" s="15">
        <v>91</v>
      </c>
      <c r="I16" s="15">
        <v>15</v>
      </c>
      <c r="J16" s="15">
        <v>20</v>
      </c>
      <c r="K16" s="15">
        <v>0</v>
      </c>
      <c r="L16" s="15">
        <v>1959</v>
      </c>
      <c r="M16" s="15">
        <v>737</v>
      </c>
      <c r="N16" s="15">
        <v>12</v>
      </c>
      <c r="O16" s="15">
        <v>1</v>
      </c>
      <c r="P16" s="15">
        <v>312</v>
      </c>
      <c r="Q16" s="15">
        <v>77</v>
      </c>
      <c r="R16" s="15">
        <v>2</v>
      </c>
      <c r="S16" s="15">
        <v>1</v>
      </c>
      <c r="T16" s="42">
        <v>2860</v>
      </c>
      <c r="U16" s="42">
        <v>961</v>
      </c>
    </row>
    <row r="17" spans="1:22" s="134" customFormat="1" ht="25.5" customHeight="1">
      <c r="A17" s="129" t="s">
        <v>6</v>
      </c>
      <c r="B17" s="129">
        <v>67700</v>
      </c>
      <c r="C17" s="129">
        <v>32362</v>
      </c>
      <c r="D17" s="129">
        <v>27420</v>
      </c>
      <c r="E17" s="129">
        <v>14350</v>
      </c>
      <c r="F17" s="129">
        <v>3151</v>
      </c>
      <c r="G17" s="129">
        <v>994</v>
      </c>
      <c r="H17" s="129">
        <v>18158</v>
      </c>
      <c r="I17" s="129">
        <v>7343</v>
      </c>
      <c r="J17" s="129">
        <v>2394</v>
      </c>
      <c r="K17" s="129">
        <v>1000</v>
      </c>
      <c r="L17" s="129">
        <v>36684</v>
      </c>
      <c r="M17" s="129">
        <v>18703</v>
      </c>
      <c r="N17" s="129">
        <v>2632</v>
      </c>
      <c r="O17" s="129">
        <v>798</v>
      </c>
      <c r="P17" s="129">
        <v>15098</v>
      </c>
      <c r="Q17" s="129">
        <v>5762</v>
      </c>
      <c r="R17" s="129">
        <v>93</v>
      </c>
      <c r="S17" s="129">
        <v>34</v>
      </c>
      <c r="T17" s="129">
        <v>173330</v>
      </c>
      <c r="U17" s="129">
        <v>81346</v>
      </c>
      <c r="V17" s="20"/>
    </row>
    <row r="18" spans="1:22">
      <c r="A18" s="270" t="s">
        <v>419</v>
      </c>
      <c r="B18" s="270"/>
      <c r="C18" s="270"/>
      <c r="D18" s="270"/>
      <c r="E18" s="270"/>
      <c r="F18" s="270"/>
      <c r="G18" s="270"/>
      <c r="H18" s="270"/>
      <c r="I18" s="270"/>
      <c r="J18" s="270"/>
      <c r="K18" s="270"/>
      <c r="L18" s="270"/>
      <c r="M18" s="270"/>
      <c r="N18" s="270"/>
      <c r="O18" s="270"/>
      <c r="P18" s="270"/>
      <c r="Q18" s="270"/>
      <c r="R18" s="270"/>
      <c r="S18" s="270"/>
      <c r="T18" s="270"/>
      <c r="U18" s="270"/>
    </row>
    <row r="19" spans="1:22">
      <c r="A19" s="270" t="s">
        <v>404</v>
      </c>
      <c r="B19" s="270"/>
      <c r="C19" s="270"/>
      <c r="D19" s="270"/>
      <c r="E19" s="270"/>
      <c r="F19" s="270"/>
      <c r="G19" s="270"/>
      <c r="H19" s="270"/>
      <c r="I19" s="270"/>
      <c r="J19" s="270"/>
      <c r="K19" s="270"/>
      <c r="L19" s="270"/>
      <c r="M19" s="270"/>
      <c r="N19" s="270"/>
      <c r="O19" s="270"/>
      <c r="P19" s="270"/>
      <c r="Q19" s="270"/>
      <c r="R19" s="270"/>
      <c r="S19" s="270"/>
      <c r="T19" s="270"/>
      <c r="U19" s="270"/>
    </row>
    <row r="20" spans="1:22" ht="13.5" customHeight="1">
      <c r="A20" s="296" t="s">
        <v>346</v>
      </c>
      <c r="B20" s="345" t="s">
        <v>299</v>
      </c>
      <c r="C20" s="346"/>
      <c r="D20" s="345" t="s">
        <v>405</v>
      </c>
      <c r="E20" s="346"/>
      <c r="F20" s="345" t="s">
        <v>406</v>
      </c>
      <c r="G20" s="346"/>
      <c r="H20" s="345" t="s">
        <v>407</v>
      </c>
      <c r="I20" s="346"/>
      <c r="J20" s="345" t="s">
        <v>303</v>
      </c>
      <c r="K20" s="346"/>
      <c r="L20" s="345" t="s">
        <v>408</v>
      </c>
      <c r="M20" s="346"/>
      <c r="N20" s="345" t="s">
        <v>409</v>
      </c>
      <c r="O20" s="346"/>
      <c r="P20" s="296" t="s">
        <v>410</v>
      </c>
      <c r="Q20" s="296"/>
      <c r="R20" s="296" t="s">
        <v>411</v>
      </c>
      <c r="S20" s="296"/>
      <c r="T20" s="296" t="s">
        <v>6</v>
      </c>
      <c r="U20" s="296"/>
    </row>
    <row r="21" spans="1:22" ht="24.75" customHeight="1">
      <c r="A21" s="296"/>
      <c r="B21" s="108" t="s">
        <v>10</v>
      </c>
      <c r="C21" s="108" t="s">
        <v>11</v>
      </c>
      <c r="D21" s="108" t="s">
        <v>10</v>
      </c>
      <c r="E21" s="108" t="s">
        <v>11</v>
      </c>
      <c r="F21" s="108" t="s">
        <v>10</v>
      </c>
      <c r="G21" s="108" t="s">
        <v>11</v>
      </c>
      <c r="H21" s="108" t="s">
        <v>10</v>
      </c>
      <c r="I21" s="108" t="s">
        <v>11</v>
      </c>
      <c r="J21" s="108" t="s">
        <v>10</v>
      </c>
      <c r="K21" s="108" t="s">
        <v>11</v>
      </c>
      <c r="L21" s="108" t="s">
        <v>10</v>
      </c>
      <c r="M21" s="108" t="s">
        <v>11</v>
      </c>
      <c r="N21" s="108" t="s">
        <v>10</v>
      </c>
      <c r="O21" s="108" t="s">
        <v>11</v>
      </c>
      <c r="P21" s="108" t="s">
        <v>10</v>
      </c>
      <c r="Q21" s="108" t="s">
        <v>11</v>
      </c>
      <c r="R21" s="108" t="s">
        <v>10</v>
      </c>
      <c r="S21" s="108" t="s">
        <v>11</v>
      </c>
      <c r="T21" s="108" t="s">
        <v>10</v>
      </c>
      <c r="U21" s="108" t="s">
        <v>11</v>
      </c>
    </row>
    <row r="22" spans="1:22" ht="24.75" customHeight="1">
      <c r="A22" s="15" t="s">
        <v>412</v>
      </c>
      <c r="B22" s="15">
        <v>1355</v>
      </c>
      <c r="C22" s="15">
        <v>869</v>
      </c>
      <c r="D22" s="15">
        <v>70</v>
      </c>
      <c r="E22" s="15">
        <v>49</v>
      </c>
      <c r="F22" s="15">
        <v>6</v>
      </c>
      <c r="G22" s="15">
        <v>4</v>
      </c>
      <c r="H22" s="15">
        <v>12</v>
      </c>
      <c r="I22" s="15">
        <v>8</v>
      </c>
      <c r="J22" s="15">
        <v>27</v>
      </c>
      <c r="K22" s="15">
        <v>20</v>
      </c>
      <c r="L22" s="15">
        <v>35</v>
      </c>
      <c r="M22" s="15">
        <v>26</v>
      </c>
      <c r="N22" s="15">
        <v>1</v>
      </c>
      <c r="O22" s="15">
        <v>0</v>
      </c>
      <c r="P22" s="15">
        <v>4</v>
      </c>
      <c r="Q22" s="15">
        <v>3</v>
      </c>
      <c r="R22" s="15">
        <v>1</v>
      </c>
      <c r="S22" s="15">
        <v>1</v>
      </c>
      <c r="T22" s="42">
        <v>1510</v>
      </c>
      <c r="U22" s="42">
        <v>979</v>
      </c>
    </row>
    <row r="23" spans="1:22" ht="24.75" customHeight="1">
      <c r="A23" s="15" t="s">
        <v>358</v>
      </c>
      <c r="B23" s="15">
        <v>5825</v>
      </c>
      <c r="C23" s="15">
        <v>3504</v>
      </c>
      <c r="D23" s="15">
        <v>662</v>
      </c>
      <c r="E23" s="15">
        <v>439</v>
      </c>
      <c r="F23" s="15">
        <v>52</v>
      </c>
      <c r="G23" s="15">
        <v>25</v>
      </c>
      <c r="H23" s="15">
        <v>191</v>
      </c>
      <c r="I23" s="15">
        <v>86</v>
      </c>
      <c r="J23" s="15">
        <v>406</v>
      </c>
      <c r="K23" s="15">
        <v>255</v>
      </c>
      <c r="L23" s="15">
        <v>379</v>
      </c>
      <c r="M23" s="15">
        <v>228</v>
      </c>
      <c r="N23" s="15">
        <v>21</v>
      </c>
      <c r="O23" s="15">
        <v>11</v>
      </c>
      <c r="P23" s="15">
        <v>35</v>
      </c>
      <c r="Q23" s="15">
        <v>19</v>
      </c>
      <c r="R23" s="15">
        <v>10</v>
      </c>
      <c r="S23" s="15">
        <v>7</v>
      </c>
      <c r="T23" s="42">
        <v>7628</v>
      </c>
      <c r="U23" s="42">
        <v>4611</v>
      </c>
    </row>
    <row r="24" spans="1:22" ht="24.75" customHeight="1">
      <c r="A24" s="15" t="s">
        <v>375</v>
      </c>
      <c r="B24" s="15">
        <v>12680</v>
      </c>
      <c r="C24" s="15">
        <v>7372</v>
      </c>
      <c r="D24" s="15">
        <v>2646</v>
      </c>
      <c r="E24" s="15">
        <v>1616</v>
      </c>
      <c r="F24" s="15">
        <v>136</v>
      </c>
      <c r="G24" s="15">
        <v>71</v>
      </c>
      <c r="H24" s="15">
        <v>753</v>
      </c>
      <c r="I24" s="15">
        <v>374</v>
      </c>
      <c r="J24" s="15">
        <v>1619</v>
      </c>
      <c r="K24" s="15">
        <v>897</v>
      </c>
      <c r="L24" s="15">
        <v>1401</v>
      </c>
      <c r="M24" s="15">
        <v>803</v>
      </c>
      <c r="N24" s="15">
        <v>69</v>
      </c>
      <c r="O24" s="15">
        <v>38</v>
      </c>
      <c r="P24" s="15">
        <v>326</v>
      </c>
      <c r="Q24" s="15">
        <v>169</v>
      </c>
      <c r="R24" s="15">
        <v>62</v>
      </c>
      <c r="S24" s="15">
        <v>31</v>
      </c>
      <c r="T24" s="42">
        <v>19703</v>
      </c>
      <c r="U24" s="42">
        <v>11417</v>
      </c>
    </row>
    <row r="25" spans="1:22" ht="24.75" customHeight="1">
      <c r="A25" s="15" t="s">
        <v>376</v>
      </c>
      <c r="B25" s="15">
        <v>14971</v>
      </c>
      <c r="C25" s="15">
        <v>8270</v>
      </c>
      <c r="D25" s="15">
        <v>5545</v>
      </c>
      <c r="E25" s="15">
        <v>3403</v>
      </c>
      <c r="F25" s="15">
        <v>174</v>
      </c>
      <c r="G25" s="15">
        <v>97</v>
      </c>
      <c r="H25" s="15">
        <v>1360</v>
      </c>
      <c r="I25" s="15">
        <v>681</v>
      </c>
      <c r="J25" s="15">
        <v>3372</v>
      </c>
      <c r="K25" s="15">
        <v>1775</v>
      </c>
      <c r="L25" s="15">
        <v>3961</v>
      </c>
      <c r="M25" s="15">
        <v>2428</v>
      </c>
      <c r="N25" s="15">
        <v>233</v>
      </c>
      <c r="O25" s="15">
        <v>110</v>
      </c>
      <c r="P25" s="15">
        <v>975</v>
      </c>
      <c r="Q25" s="15">
        <v>515</v>
      </c>
      <c r="R25" s="15">
        <v>394</v>
      </c>
      <c r="S25" s="15">
        <v>186</v>
      </c>
      <c r="T25" s="42">
        <v>30959</v>
      </c>
      <c r="U25" s="42">
        <v>17456</v>
      </c>
    </row>
    <row r="26" spans="1:22" ht="24.75" customHeight="1">
      <c r="A26" s="15" t="s">
        <v>377</v>
      </c>
      <c r="B26" s="15">
        <v>11978</v>
      </c>
      <c r="C26" s="15">
        <v>6180</v>
      </c>
      <c r="D26" s="15">
        <v>6601</v>
      </c>
      <c r="E26" s="15">
        <v>3738</v>
      </c>
      <c r="F26" s="15">
        <v>118</v>
      </c>
      <c r="G26" s="15">
        <v>58</v>
      </c>
      <c r="H26" s="15">
        <v>1734</v>
      </c>
      <c r="I26" s="15">
        <v>817</v>
      </c>
      <c r="J26" s="15">
        <v>2919</v>
      </c>
      <c r="K26" s="15">
        <v>1445</v>
      </c>
      <c r="L26" s="15">
        <v>7590</v>
      </c>
      <c r="M26" s="15">
        <v>4514</v>
      </c>
      <c r="N26" s="15">
        <v>418</v>
      </c>
      <c r="O26" s="15">
        <v>166</v>
      </c>
      <c r="P26" s="15">
        <v>2037</v>
      </c>
      <c r="Q26" s="15">
        <v>952</v>
      </c>
      <c r="R26" s="15">
        <v>759</v>
      </c>
      <c r="S26" s="15">
        <v>367</v>
      </c>
      <c r="T26" s="42">
        <v>34078</v>
      </c>
      <c r="U26" s="42">
        <v>18221</v>
      </c>
    </row>
    <row r="27" spans="1:22" ht="24.75" customHeight="1">
      <c r="A27" s="15" t="s">
        <v>378</v>
      </c>
      <c r="B27" s="15">
        <v>8289</v>
      </c>
      <c r="C27" s="15">
        <v>3968</v>
      </c>
      <c r="D27" s="15">
        <v>5947</v>
      </c>
      <c r="E27" s="15">
        <v>3339</v>
      </c>
      <c r="F27" s="15">
        <v>74</v>
      </c>
      <c r="G27" s="15">
        <v>26</v>
      </c>
      <c r="H27" s="15">
        <v>1423</v>
      </c>
      <c r="I27" s="15">
        <v>555</v>
      </c>
      <c r="J27" s="15">
        <v>1897</v>
      </c>
      <c r="K27" s="15">
        <v>803</v>
      </c>
      <c r="L27" s="15">
        <v>9677</v>
      </c>
      <c r="M27" s="15">
        <v>5520</v>
      </c>
      <c r="N27" s="15">
        <v>268</v>
      </c>
      <c r="O27" s="15">
        <v>75</v>
      </c>
      <c r="P27" s="15">
        <v>2036</v>
      </c>
      <c r="Q27" s="15">
        <v>841</v>
      </c>
      <c r="R27" s="15">
        <v>606</v>
      </c>
      <c r="S27" s="15">
        <v>258</v>
      </c>
      <c r="T27" s="42">
        <v>30199</v>
      </c>
      <c r="U27" s="42">
        <v>15346</v>
      </c>
    </row>
    <row r="28" spans="1:22" ht="24.75" customHeight="1">
      <c r="A28" s="15" t="s">
        <v>413</v>
      </c>
      <c r="B28" s="15">
        <v>4522</v>
      </c>
      <c r="C28" s="15">
        <v>2036</v>
      </c>
      <c r="D28" s="15">
        <v>3974</v>
      </c>
      <c r="E28" s="15">
        <v>2020</v>
      </c>
      <c r="F28" s="15">
        <v>37</v>
      </c>
      <c r="G28" s="15">
        <v>10</v>
      </c>
      <c r="H28" s="15">
        <v>966</v>
      </c>
      <c r="I28" s="15">
        <v>342</v>
      </c>
      <c r="J28" s="15">
        <v>952</v>
      </c>
      <c r="K28" s="15">
        <v>368</v>
      </c>
      <c r="L28" s="15">
        <v>8831</v>
      </c>
      <c r="M28" s="15">
        <v>4839</v>
      </c>
      <c r="N28" s="15">
        <v>154</v>
      </c>
      <c r="O28" s="15">
        <v>29</v>
      </c>
      <c r="P28" s="15">
        <v>1497</v>
      </c>
      <c r="Q28" s="15">
        <v>539</v>
      </c>
      <c r="R28" s="15">
        <v>371</v>
      </c>
      <c r="S28" s="15">
        <v>127</v>
      </c>
      <c r="T28" s="42">
        <v>21349</v>
      </c>
      <c r="U28" s="42">
        <v>10300</v>
      </c>
    </row>
    <row r="29" spans="1:22" ht="24.75" customHeight="1">
      <c r="A29" s="15" t="s">
        <v>414</v>
      </c>
      <c r="B29" s="15">
        <v>2281</v>
      </c>
      <c r="C29" s="15">
        <v>991</v>
      </c>
      <c r="D29" s="15">
        <v>2256</v>
      </c>
      <c r="E29" s="15">
        <v>1121</v>
      </c>
      <c r="F29" s="15">
        <v>11</v>
      </c>
      <c r="G29" s="15">
        <v>4</v>
      </c>
      <c r="H29" s="15">
        <v>583</v>
      </c>
      <c r="I29" s="15">
        <v>195</v>
      </c>
      <c r="J29" s="15">
        <v>490</v>
      </c>
      <c r="K29" s="15">
        <v>178</v>
      </c>
      <c r="L29" s="15">
        <v>7151</v>
      </c>
      <c r="M29" s="15">
        <v>3555</v>
      </c>
      <c r="N29" s="15">
        <v>83</v>
      </c>
      <c r="O29" s="15">
        <v>14</v>
      </c>
      <c r="P29" s="15">
        <v>1019</v>
      </c>
      <c r="Q29" s="15">
        <v>338</v>
      </c>
      <c r="R29" s="15">
        <v>219</v>
      </c>
      <c r="S29" s="15">
        <v>65</v>
      </c>
      <c r="T29" s="42">
        <v>14114</v>
      </c>
      <c r="U29" s="42">
        <v>6459</v>
      </c>
    </row>
    <row r="30" spans="1:22" ht="24.75" customHeight="1">
      <c r="A30" s="15" t="s">
        <v>415</v>
      </c>
      <c r="B30" s="15">
        <v>1144</v>
      </c>
      <c r="C30" s="15">
        <v>458</v>
      </c>
      <c r="D30" s="15">
        <v>1161</v>
      </c>
      <c r="E30" s="15">
        <v>467</v>
      </c>
      <c r="F30" s="15">
        <v>6</v>
      </c>
      <c r="G30" s="15">
        <v>3</v>
      </c>
      <c r="H30" s="15">
        <v>249</v>
      </c>
      <c r="I30" s="15">
        <v>57</v>
      </c>
      <c r="J30" s="15">
        <v>181</v>
      </c>
      <c r="K30" s="15">
        <v>58</v>
      </c>
      <c r="L30" s="15">
        <v>4899</v>
      </c>
      <c r="M30" s="15">
        <v>2279</v>
      </c>
      <c r="N30" s="15">
        <v>30</v>
      </c>
      <c r="O30" s="15">
        <v>3</v>
      </c>
      <c r="P30" s="15">
        <v>644</v>
      </c>
      <c r="Q30" s="15">
        <v>165</v>
      </c>
      <c r="R30" s="15">
        <v>103</v>
      </c>
      <c r="S30" s="15">
        <v>25</v>
      </c>
      <c r="T30" s="42">
        <v>8422</v>
      </c>
      <c r="U30" s="42">
        <v>3514</v>
      </c>
    </row>
    <row r="31" spans="1:22" ht="24.75" customHeight="1">
      <c r="A31" s="15" t="s">
        <v>416</v>
      </c>
      <c r="B31" s="15">
        <v>602</v>
      </c>
      <c r="C31" s="15">
        <v>251</v>
      </c>
      <c r="D31" s="15">
        <v>550</v>
      </c>
      <c r="E31" s="15">
        <v>234</v>
      </c>
      <c r="F31" s="15">
        <v>8</v>
      </c>
      <c r="G31" s="15">
        <v>2</v>
      </c>
      <c r="H31" s="15">
        <v>104</v>
      </c>
      <c r="I31" s="15">
        <v>26</v>
      </c>
      <c r="J31" s="15">
        <v>82</v>
      </c>
      <c r="K31" s="15">
        <v>27</v>
      </c>
      <c r="L31" s="15">
        <v>3119</v>
      </c>
      <c r="M31" s="15">
        <v>1412</v>
      </c>
      <c r="N31" s="15">
        <v>16</v>
      </c>
      <c r="O31" s="15">
        <v>1</v>
      </c>
      <c r="P31" s="15">
        <v>389</v>
      </c>
      <c r="Q31" s="15">
        <v>97</v>
      </c>
      <c r="R31" s="15">
        <v>55</v>
      </c>
      <c r="S31" s="15">
        <v>14</v>
      </c>
      <c r="T31" s="42">
        <v>4922</v>
      </c>
      <c r="U31" s="42">
        <v>2062</v>
      </c>
    </row>
    <row r="32" spans="1:22" ht="24.75" customHeight="1">
      <c r="A32" s="15" t="s">
        <v>417</v>
      </c>
      <c r="B32" s="15">
        <v>221</v>
      </c>
      <c r="C32" s="15">
        <v>85</v>
      </c>
      <c r="D32" s="15">
        <v>237</v>
      </c>
      <c r="E32" s="15">
        <v>104</v>
      </c>
      <c r="F32" s="15">
        <v>2</v>
      </c>
      <c r="G32" s="15">
        <v>0</v>
      </c>
      <c r="H32" s="15">
        <v>46</v>
      </c>
      <c r="I32" s="15">
        <v>24</v>
      </c>
      <c r="J32" s="15">
        <v>41</v>
      </c>
      <c r="K32" s="15">
        <v>10</v>
      </c>
      <c r="L32" s="15">
        <v>1673</v>
      </c>
      <c r="M32" s="15">
        <v>690</v>
      </c>
      <c r="N32" s="15">
        <v>6</v>
      </c>
      <c r="O32" s="15">
        <v>0</v>
      </c>
      <c r="P32" s="15">
        <v>219</v>
      </c>
      <c r="Q32" s="15">
        <v>53</v>
      </c>
      <c r="R32" s="15">
        <v>31</v>
      </c>
      <c r="S32" s="15">
        <v>8</v>
      </c>
      <c r="T32" s="42">
        <v>2474</v>
      </c>
      <c r="U32" s="42">
        <v>972</v>
      </c>
    </row>
    <row r="33" spans="1:22" ht="24.75" customHeight="1">
      <c r="A33" s="15" t="s">
        <v>418</v>
      </c>
      <c r="B33" s="15">
        <v>142</v>
      </c>
      <c r="C33" s="15">
        <v>53</v>
      </c>
      <c r="D33" s="15">
        <v>128</v>
      </c>
      <c r="E33" s="15">
        <v>63</v>
      </c>
      <c r="F33" s="15">
        <v>1</v>
      </c>
      <c r="G33" s="15">
        <v>0</v>
      </c>
      <c r="H33" s="15">
        <v>30</v>
      </c>
      <c r="I33" s="15">
        <v>8</v>
      </c>
      <c r="J33" s="15">
        <v>17</v>
      </c>
      <c r="K33" s="15">
        <v>8</v>
      </c>
      <c r="L33" s="15">
        <v>1294</v>
      </c>
      <c r="M33" s="15">
        <v>509</v>
      </c>
      <c r="N33" s="15">
        <v>6</v>
      </c>
      <c r="O33" s="15">
        <v>0</v>
      </c>
      <c r="P33" s="15">
        <v>149</v>
      </c>
      <c r="Q33" s="15">
        <v>26</v>
      </c>
      <c r="R33" s="15">
        <v>12</v>
      </c>
      <c r="S33" s="15">
        <v>3</v>
      </c>
      <c r="T33" s="42">
        <v>1776</v>
      </c>
      <c r="U33" s="42">
        <v>669</v>
      </c>
    </row>
    <row r="34" spans="1:22" s="134" customFormat="1" ht="24.75" customHeight="1">
      <c r="A34" s="129" t="s">
        <v>6</v>
      </c>
      <c r="B34" s="129">
        <f>SUM(B22:B33)</f>
        <v>64010</v>
      </c>
      <c r="C34" s="129">
        <f t="shared" ref="C34:U34" si="0">SUM(C22:C33)</f>
        <v>34037</v>
      </c>
      <c r="D34" s="129">
        <f t="shared" si="0"/>
        <v>29777</v>
      </c>
      <c r="E34" s="129">
        <f t="shared" si="0"/>
        <v>16593</v>
      </c>
      <c r="F34" s="129">
        <f t="shared" si="0"/>
        <v>625</v>
      </c>
      <c r="G34" s="129">
        <f t="shared" si="0"/>
        <v>300</v>
      </c>
      <c r="H34" s="129">
        <f t="shared" si="0"/>
        <v>7451</v>
      </c>
      <c r="I34" s="129">
        <f t="shared" si="0"/>
        <v>3173</v>
      </c>
      <c r="J34" s="129">
        <f t="shared" si="0"/>
        <v>12003</v>
      </c>
      <c r="K34" s="129">
        <f t="shared" si="0"/>
        <v>5844</v>
      </c>
      <c r="L34" s="129">
        <f t="shared" si="0"/>
        <v>50010</v>
      </c>
      <c r="M34" s="129">
        <f t="shared" si="0"/>
        <v>26803</v>
      </c>
      <c r="N34" s="129">
        <f t="shared" si="0"/>
        <v>1305</v>
      </c>
      <c r="O34" s="129">
        <f t="shared" si="0"/>
        <v>447</v>
      </c>
      <c r="P34" s="129">
        <f t="shared" si="0"/>
        <v>9330</v>
      </c>
      <c r="Q34" s="129">
        <f t="shared" si="0"/>
        <v>3717</v>
      </c>
      <c r="R34" s="129">
        <f t="shared" si="0"/>
        <v>2623</v>
      </c>
      <c r="S34" s="129">
        <f t="shared" si="0"/>
        <v>1092</v>
      </c>
      <c r="T34" s="129">
        <f t="shared" si="0"/>
        <v>177134</v>
      </c>
      <c r="U34" s="129">
        <f t="shared" si="0"/>
        <v>92006</v>
      </c>
      <c r="V34" s="20"/>
    </row>
    <row r="35" spans="1:22">
      <c r="A35" s="270" t="s">
        <v>420</v>
      </c>
      <c r="B35" s="270"/>
      <c r="C35" s="270"/>
      <c r="D35" s="270"/>
      <c r="E35" s="270"/>
      <c r="F35" s="270"/>
      <c r="G35" s="270"/>
      <c r="H35" s="270"/>
      <c r="I35" s="270"/>
      <c r="J35" s="270"/>
      <c r="K35" s="270"/>
      <c r="L35" s="270"/>
      <c r="M35" s="270"/>
      <c r="N35" s="270"/>
      <c r="O35" s="270"/>
      <c r="P35" s="270"/>
      <c r="Q35" s="270"/>
      <c r="R35" s="270"/>
      <c r="S35" s="270"/>
      <c r="T35" s="270"/>
      <c r="U35" s="270"/>
    </row>
    <row r="36" spans="1:22">
      <c r="A36" s="270" t="s">
        <v>404</v>
      </c>
      <c r="B36" s="270"/>
      <c r="C36" s="270"/>
      <c r="D36" s="270"/>
      <c r="E36" s="270"/>
      <c r="F36" s="270"/>
      <c r="G36" s="270"/>
      <c r="H36" s="270"/>
      <c r="I36" s="270"/>
      <c r="J36" s="270"/>
      <c r="K36" s="270"/>
      <c r="L36" s="270"/>
      <c r="M36" s="270"/>
      <c r="N36" s="270"/>
      <c r="O36" s="270"/>
      <c r="P36" s="270"/>
      <c r="Q36" s="270"/>
      <c r="R36" s="270"/>
      <c r="S36" s="270"/>
      <c r="T36" s="270"/>
      <c r="U36" s="270"/>
    </row>
    <row r="37" spans="1:22" ht="15.75" customHeight="1">
      <c r="A37" s="296" t="s">
        <v>346</v>
      </c>
      <c r="B37" s="345" t="s">
        <v>299</v>
      </c>
      <c r="C37" s="346"/>
      <c r="D37" s="345" t="s">
        <v>405</v>
      </c>
      <c r="E37" s="346"/>
      <c r="F37" s="345" t="s">
        <v>406</v>
      </c>
      <c r="G37" s="346"/>
      <c r="H37" s="345" t="s">
        <v>407</v>
      </c>
      <c r="I37" s="346"/>
      <c r="J37" s="345" t="s">
        <v>303</v>
      </c>
      <c r="K37" s="346"/>
      <c r="L37" s="345" t="s">
        <v>408</v>
      </c>
      <c r="M37" s="346"/>
      <c r="N37" s="345" t="s">
        <v>409</v>
      </c>
      <c r="O37" s="346"/>
      <c r="P37" s="296" t="s">
        <v>410</v>
      </c>
      <c r="Q37" s="296"/>
      <c r="R37" s="296" t="s">
        <v>411</v>
      </c>
      <c r="S37" s="296"/>
      <c r="T37" s="296" t="s">
        <v>6</v>
      </c>
      <c r="U37" s="296"/>
    </row>
    <row r="38" spans="1:22" ht="27" customHeight="1">
      <c r="A38" s="296"/>
      <c r="B38" s="108" t="s">
        <v>10</v>
      </c>
      <c r="C38" s="108" t="s">
        <v>11</v>
      </c>
      <c r="D38" s="108" t="s">
        <v>10</v>
      </c>
      <c r="E38" s="108" t="s">
        <v>11</v>
      </c>
      <c r="F38" s="108" t="s">
        <v>10</v>
      </c>
      <c r="G38" s="108" t="s">
        <v>11</v>
      </c>
      <c r="H38" s="108" t="s">
        <v>10</v>
      </c>
      <c r="I38" s="108" t="s">
        <v>11</v>
      </c>
      <c r="J38" s="108" t="s">
        <v>10</v>
      </c>
      <c r="K38" s="108" t="s">
        <v>11</v>
      </c>
      <c r="L38" s="108" t="s">
        <v>10</v>
      </c>
      <c r="M38" s="108" t="s">
        <v>11</v>
      </c>
      <c r="N38" s="108" t="s">
        <v>10</v>
      </c>
      <c r="O38" s="108" t="s">
        <v>11</v>
      </c>
      <c r="P38" s="108" t="s">
        <v>10</v>
      </c>
      <c r="Q38" s="108" t="s">
        <v>11</v>
      </c>
      <c r="R38" s="108" t="s">
        <v>10</v>
      </c>
      <c r="S38" s="108" t="s">
        <v>11</v>
      </c>
      <c r="T38" s="108" t="s">
        <v>10</v>
      </c>
      <c r="U38" s="108" t="s">
        <v>11</v>
      </c>
    </row>
    <row r="39" spans="1:22" ht="24.75" customHeight="1">
      <c r="A39" s="15" t="s">
        <v>412</v>
      </c>
      <c r="B39" s="15">
        <f>+B5+B22</f>
        <v>2328</v>
      </c>
      <c r="C39" s="15">
        <f t="shared" ref="C39:U39" si="1">+C5+C22</f>
        <v>1471</v>
      </c>
      <c r="D39" s="15">
        <f t="shared" si="1"/>
        <v>109</v>
      </c>
      <c r="E39" s="15">
        <f t="shared" si="1"/>
        <v>75</v>
      </c>
      <c r="F39" s="15">
        <f t="shared" si="1"/>
        <v>27</v>
      </c>
      <c r="G39" s="15">
        <f t="shared" si="1"/>
        <v>17</v>
      </c>
      <c r="H39" s="15">
        <f t="shared" si="1"/>
        <v>46</v>
      </c>
      <c r="I39" s="15">
        <f t="shared" si="1"/>
        <v>29</v>
      </c>
      <c r="J39" s="15">
        <f t="shared" si="1"/>
        <v>33</v>
      </c>
      <c r="K39" s="15">
        <f t="shared" si="1"/>
        <v>23</v>
      </c>
      <c r="L39" s="15">
        <f t="shared" si="1"/>
        <v>37</v>
      </c>
      <c r="M39" s="15">
        <f t="shared" si="1"/>
        <v>27</v>
      </c>
      <c r="N39" s="15">
        <f t="shared" si="1"/>
        <v>1</v>
      </c>
      <c r="O39" s="15">
        <f t="shared" si="1"/>
        <v>0</v>
      </c>
      <c r="P39" s="15">
        <f t="shared" si="1"/>
        <v>7</v>
      </c>
      <c r="Q39" s="15">
        <f t="shared" si="1"/>
        <v>4</v>
      </c>
      <c r="R39" s="15">
        <f t="shared" si="1"/>
        <v>1</v>
      </c>
      <c r="S39" s="15">
        <f t="shared" si="1"/>
        <v>1</v>
      </c>
      <c r="T39" s="42">
        <f t="shared" si="1"/>
        <v>2588</v>
      </c>
      <c r="U39" s="42">
        <f t="shared" si="1"/>
        <v>1646</v>
      </c>
    </row>
    <row r="40" spans="1:22" ht="24.75" customHeight="1">
      <c r="A40" s="15" t="s">
        <v>358</v>
      </c>
      <c r="B40" s="15">
        <f t="shared" ref="B40:U51" si="2">+B6+B23</f>
        <v>9934</v>
      </c>
      <c r="C40" s="15">
        <f t="shared" si="2"/>
        <v>5889</v>
      </c>
      <c r="D40" s="15">
        <f t="shared" si="2"/>
        <v>895</v>
      </c>
      <c r="E40" s="15">
        <f t="shared" si="2"/>
        <v>588</v>
      </c>
      <c r="F40" s="15">
        <f t="shared" si="2"/>
        <v>165</v>
      </c>
      <c r="G40" s="15">
        <f t="shared" si="2"/>
        <v>73</v>
      </c>
      <c r="H40" s="15">
        <f t="shared" si="2"/>
        <v>559</v>
      </c>
      <c r="I40" s="15">
        <f t="shared" si="2"/>
        <v>300</v>
      </c>
      <c r="J40" s="15">
        <f t="shared" si="2"/>
        <v>430</v>
      </c>
      <c r="K40" s="15">
        <f t="shared" si="2"/>
        <v>267</v>
      </c>
      <c r="L40" s="15">
        <f t="shared" si="2"/>
        <v>446</v>
      </c>
      <c r="M40" s="15">
        <f t="shared" si="2"/>
        <v>267</v>
      </c>
      <c r="N40" s="15">
        <f t="shared" si="2"/>
        <v>33</v>
      </c>
      <c r="O40" s="15">
        <f t="shared" si="2"/>
        <v>19</v>
      </c>
      <c r="P40" s="15">
        <f t="shared" si="2"/>
        <v>71</v>
      </c>
      <c r="Q40" s="15">
        <f t="shared" si="2"/>
        <v>45</v>
      </c>
      <c r="R40" s="15">
        <f t="shared" si="2"/>
        <v>10</v>
      </c>
      <c r="S40" s="15">
        <f t="shared" si="2"/>
        <v>7</v>
      </c>
      <c r="T40" s="42">
        <f t="shared" si="2"/>
        <v>12590</v>
      </c>
      <c r="U40" s="42">
        <f t="shared" si="2"/>
        <v>7492</v>
      </c>
    </row>
    <row r="41" spans="1:22" ht="24.75" customHeight="1">
      <c r="A41" s="15" t="s">
        <v>375</v>
      </c>
      <c r="B41" s="15">
        <f t="shared" si="2"/>
        <v>22128</v>
      </c>
      <c r="C41" s="15">
        <f t="shared" si="2"/>
        <v>12592</v>
      </c>
      <c r="D41" s="15">
        <f t="shared" si="2"/>
        <v>4083</v>
      </c>
      <c r="E41" s="15">
        <f t="shared" si="2"/>
        <v>2486</v>
      </c>
      <c r="F41" s="15">
        <f t="shared" si="2"/>
        <v>578</v>
      </c>
      <c r="G41" s="15">
        <f t="shared" si="2"/>
        <v>271</v>
      </c>
      <c r="H41" s="15">
        <f t="shared" si="2"/>
        <v>2136</v>
      </c>
      <c r="I41" s="15">
        <f t="shared" si="2"/>
        <v>1114</v>
      </c>
      <c r="J41" s="15">
        <f t="shared" si="2"/>
        <v>1790</v>
      </c>
      <c r="K41" s="15">
        <f t="shared" si="2"/>
        <v>982</v>
      </c>
      <c r="L41" s="15">
        <f t="shared" si="2"/>
        <v>1760</v>
      </c>
      <c r="M41" s="15">
        <f t="shared" si="2"/>
        <v>1033</v>
      </c>
      <c r="N41" s="15">
        <f t="shared" si="2"/>
        <v>181</v>
      </c>
      <c r="O41" s="15">
        <f t="shared" si="2"/>
        <v>80</v>
      </c>
      <c r="P41" s="15">
        <f t="shared" si="2"/>
        <v>581</v>
      </c>
      <c r="Q41" s="15">
        <f t="shared" si="2"/>
        <v>298</v>
      </c>
      <c r="R41" s="15">
        <f t="shared" si="2"/>
        <v>62</v>
      </c>
      <c r="S41" s="15">
        <f t="shared" si="2"/>
        <v>31</v>
      </c>
      <c r="T41" s="42">
        <f t="shared" si="2"/>
        <v>33310</v>
      </c>
      <c r="U41" s="42">
        <f t="shared" si="2"/>
        <v>18933</v>
      </c>
    </row>
    <row r="42" spans="1:22" ht="24.75" customHeight="1">
      <c r="A42" s="15" t="s">
        <v>376</v>
      </c>
      <c r="B42" s="15">
        <f t="shared" si="2"/>
        <v>28062</v>
      </c>
      <c r="C42" s="15">
        <f t="shared" si="2"/>
        <v>15230</v>
      </c>
      <c r="D42" s="15">
        <f t="shared" si="2"/>
        <v>8815</v>
      </c>
      <c r="E42" s="15">
        <f t="shared" si="2"/>
        <v>5427</v>
      </c>
      <c r="F42" s="15">
        <f t="shared" si="2"/>
        <v>882</v>
      </c>
      <c r="G42" s="15">
        <f t="shared" si="2"/>
        <v>371</v>
      </c>
      <c r="H42" s="15">
        <f t="shared" si="2"/>
        <v>4200</v>
      </c>
      <c r="I42" s="15">
        <f t="shared" si="2"/>
        <v>2192</v>
      </c>
      <c r="J42" s="15">
        <f t="shared" si="2"/>
        <v>3740</v>
      </c>
      <c r="K42" s="15">
        <f t="shared" si="2"/>
        <v>1960</v>
      </c>
      <c r="L42" s="15">
        <f t="shared" si="2"/>
        <v>5321</v>
      </c>
      <c r="M42" s="15">
        <f t="shared" si="2"/>
        <v>3250</v>
      </c>
      <c r="N42" s="15">
        <f t="shared" si="2"/>
        <v>566</v>
      </c>
      <c r="O42" s="15">
        <f t="shared" si="2"/>
        <v>249</v>
      </c>
      <c r="P42" s="15">
        <f t="shared" si="2"/>
        <v>2009</v>
      </c>
      <c r="Q42" s="15">
        <f t="shared" si="2"/>
        <v>1044</v>
      </c>
      <c r="R42" s="15">
        <f t="shared" si="2"/>
        <v>395</v>
      </c>
      <c r="S42" s="15">
        <f t="shared" si="2"/>
        <v>186</v>
      </c>
      <c r="T42" s="42">
        <f t="shared" si="2"/>
        <v>53964</v>
      </c>
      <c r="U42" s="42">
        <f t="shared" si="2"/>
        <v>29900</v>
      </c>
    </row>
    <row r="43" spans="1:22" ht="24.75" customHeight="1">
      <c r="A43" s="15" t="s">
        <v>377</v>
      </c>
      <c r="B43" s="15">
        <f t="shared" si="2"/>
        <v>25287</v>
      </c>
      <c r="C43" s="15">
        <f t="shared" si="2"/>
        <v>12655</v>
      </c>
      <c r="D43" s="15">
        <f t="shared" si="2"/>
        <v>11727</v>
      </c>
      <c r="E43" s="15">
        <f t="shared" si="2"/>
        <v>6760</v>
      </c>
      <c r="F43" s="15">
        <f t="shared" si="2"/>
        <v>867</v>
      </c>
      <c r="G43" s="15">
        <f t="shared" si="2"/>
        <v>290</v>
      </c>
      <c r="H43" s="15">
        <f t="shared" si="2"/>
        <v>5581</v>
      </c>
      <c r="I43" s="15">
        <f t="shared" si="2"/>
        <v>2546</v>
      </c>
      <c r="J43" s="15">
        <f t="shared" si="2"/>
        <v>3385</v>
      </c>
      <c r="K43" s="15">
        <f t="shared" si="2"/>
        <v>1673</v>
      </c>
      <c r="L43" s="15">
        <f t="shared" si="2"/>
        <v>10848</v>
      </c>
      <c r="M43" s="15">
        <f t="shared" si="2"/>
        <v>6476</v>
      </c>
      <c r="N43" s="15">
        <f t="shared" si="2"/>
        <v>1014</v>
      </c>
      <c r="O43" s="15">
        <f t="shared" si="2"/>
        <v>390</v>
      </c>
      <c r="P43" s="15">
        <f t="shared" si="2"/>
        <v>4262</v>
      </c>
      <c r="Q43" s="15">
        <f t="shared" si="2"/>
        <v>2003</v>
      </c>
      <c r="R43" s="15">
        <f t="shared" si="2"/>
        <v>760</v>
      </c>
      <c r="S43" s="15">
        <f t="shared" si="2"/>
        <v>367</v>
      </c>
      <c r="T43" s="42">
        <f t="shared" si="2"/>
        <v>63655</v>
      </c>
      <c r="U43" s="42">
        <f t="shared" si="2"/>
        <v>33144</v>
      </c>
    </row>
    <row r="44" spans="1:22" ht="24.75" customHeight="1">
      <c r="A44" s="15" t="s">
        <v>378</v>
      </c>
      <c r="B44" s="15">
        <f t="shared" si="2"/>
        <v>19249</v>
      </c>
      <c r="C44" s="15">
        <f t="shared" si="2"/>
        <v>8839</v>
      </c>
      <c r="D44" s="15">
        <f t="shared" si="2"/>
        <v>11410</v>
      </c>
      <c r="E44" s="15">
        <f t="shared" si="2"/>
        <v>6330</v>
      </c>
      <c r="F44" s="15">
        <f t="shared" si="2"/>
        <v>604</v>
      </c>
      <c r="G44" s="15">
        <f t="shared" si="2"/>
        <v>148</v>
      </c>
      <c r="H44" s="15">
        <f t="shared" si="2"/>
        <v>4989</v>
      </c>
      <c r="I44" s="15">
        <f t="shared" si="2"/>
        <v>1955</v>
      </c>
      <c r="J44" s="15">
        <f t="shared" si="2"/>
        <v>2425</v>
      </c>
      <c r="K44" s="15">
        <f t="shared" si="2"/>
        <v>1014</v>
      </c>
      <c r="L44" s="15">
        <f t="shared" si="2"/>
        <v>15222</v>
      </c>
      <c r="M44" s="15">
        <f t="shared" si="2"/>
        <v>8709</v>
      </c>
      <c r="N44" s="15">
        <f t="shared" si="2"/>
        <v>924</v>
      </c>
      <c r="O44" s="15">
        <f t="shared" si="2"/>
        <v>285</v>
      </c>
      <c r="P44" s="15">
        <f t="shared" si="2"/>
        <v>5054</v>
      </c>
      <c r="Q44" s="15">
        <f t="shared" si="2"/>
        <v>2123</v>
      </c>
      <c r="R44" s="15">
        <f t="shared" si="2"/>
        <v>620</v>
      </c>
      <c r="S44" s="15">
        <f t="shared" si="2"/>
        <v>264</v>
      </c>
      <c r="T44" s="42">
        <f t="shared" si="2"/>
        <v>60479</v>
      </c>
      <c r="U44" s="42">
        <f t="shared" si="2"/>
        <v>29628</v>
      </c>
    </row>
    <row r="45" spans="1:22" ht="24.75" customHeight="1">
      <c r="A45" s="15" t="s">
        <v>413</v>
      </c>
      <c r="B45" s="15">
        <f t="shared" si="2"/>
        <v>12313</v>
      </c>
      <c r="C45" s="15">
        <f t="shared" si="2"/>
        <v>5173</v>
      </c>
      <c r="D45" s="15">
        <f t="shared" si="2"/>
        <v>8691</v>
      </c>
      <c r="E45" s="15">
        <f t="shared" si="2"/>
        <v>4392</v>
      </c>
      <c r="F45" s="15">
        <f t="shared" si="2"/>
        <v>335</v>
      </c>
      <c r="G45" s="15">
        <f t="shared" si="2"/>
        <v>62</v>
      </c>
      <c r="H45" s="15">
        <f t="shared" si="2"/>
        <v>3736</v>
      </c>
      <c r="I45" s="15">
        <f t="shared" si="2"/>
        <v>1203</v>
      </c>
      <c r="J45" s="15">
        <f t="shared" si="2"/>
        <v>1310</v>
      </c>
      <c r="K45" s="15">
        <f t="shared" si="2"/>
        <v>491</v>
      </c>
      <c r="L45" s="15">
        <f t="shared" si="2"/>
        <v>15289</v>
      </c>
      <c r="M45" s="15">
        <f t="shared" si="2"/>
        <v>8302</v>
      </c>
      <c r="N45" s="15">
        <f t="shared" si="2"/>
        <v>582</v>
      </c>
      <c r="O45" s="15">
        <f t="shared" si="2"/>
        <v>138</v>
      </c>
      <c r="P45" s="15">
        <f t="shared" si="2"/>
        <v>4408</v>
      </c>
      <c r="Q45" s="15">
        <f t="shared" si="2"/>
        <v>1699</v>
      </c>
      <c r="R45" s="15">
        <f t="shared" si="2"/>
        <v>392</v>
      </c>
      <c r="S45" s="15">
        <f t="shared" si="2"/>
        <v>136</v>
      </c>
      <c r="T45" s="42">
        <f t="shared" si="2"/>
        <v>47101</v>
      </c>
      <c r="U45" s="42">
        <f t="shared" si="2"/>
        <v>21586</v>
      </c>
    </row>
    <row r="46" spans="1:22" ht="24.75" customHeight="1">
      <c r="A46" s="15" t="s">
        <v>414</v>
      </c>
      <c r="B46" s="15">
        <f t="shared" si="2"/>
        <v>6633</v>
      </c>
      <c r="C46" s="15">
        <f t="shared" si="2"/>
        <v>2512</v>
      </c>
      <c r="D46" s="15">
        <f t="shared" si="2"/>
        <v>5513</v>
      </c>
      <c r="E46" s="15">
        <f t="shared" si="2"/>
        <v>2603</v>
      </c>
      <c r="F46" s="15">
        <f t="shared" si="2"/>
        <v>200</v>
      </c>
      <c r="G46" s="15">
        <f t="shared" si="2"/>
        <v>46</v>
      </c>
      <c r="H46" s="15">
        <f t="shared" si="2"/>
        <v>2303</v>
      </c>
      <c r="I46" s="15">
        <f t="shared" si="2"/>
        <v>668</v>
      </c>
      <c r="J46" s="15">
        <f t="shared" si="2"/>
        <v>730</v>
      </c>
      <c r="K46" s="15">
        <f t="shared" si="2"/>
        <v>274</v>
      </c>
      <c r="L46" s="15">
        <f t="shared" si="2"/>
        <v>13378</v>
      </c>
      <c r="M46" s="15">
        <f t="shared" si="2"/>
        <v>6730</v>
      </c>
      <c r="N46" s="15">
        <f t="shared" si="2"/>
        <v>340</v>
      </c>
      <c r="O46" s="15">
        <f t="shared" si="2"/>
        <v>54</v>
      </c>
      <c r="P46" s="15">
        <f t="shared" si="2"/>
        <v>3265</v>
      </c>
      <c r="Q46" s="15">
        <f t="shared" si="2"/>
        <v>1085</v>
      </c>
      <c r="R46" s="15">
        <f t="shared" si="2"/>
        <v>239</v>
      </c>
      <c r="S46" s="15">
        <f t="shared" si="2"/>
        <v>73</v>
      </c>
      <c r="T46" s="42">
        <f t="shared" si="2"/>
        <v>32622</v>
      </c>
      <c r="U46" s="42">
        <f t="shared" si="2"/>
        <v>14043</v>
      </c>
    </row>
    <row r="47" spans="1:22" ht="24.75" customHeight="1">
      <c r="A47" s="15" t="s">
        <v>415</v>
      </c>
      <c r="B47" s="15">
        <f t="shared" si="2"/>
        <v>3305</v>
      </c>
      <c r="C47" s="15">
        <f t="shared" si="2"/>
        <v>1190</v>
      </c>
      <c r="D47" s="15">
        <f t="shared" si="2"/>
        <v>3199</v>
      </c>
      <c r="E47" s="15">
        <f t="shared" si="2"/>
        <v>1291</v>
      </c>
      <c r="F47" s="15">
        <f t="shared" si="2"/>
        <v>71</v>
      </c>
      <c r="G47" s="15">
        <f t="shared" si="2"/>
        <v>10</v>
      </c>
      <c r="H47" s="15">
        <f t="shared" si="2"/>
        <v>1199</v>
      </c>
      <c r="I47" s="15">
        <f t="shared" si="2"/>
        <v>312</v>
      </c>
      <c r="J47" s="15">
        <f t="shared" si="2"/>
        <v>322</v>
      </c>
      <c r="K47" s="15">
        <f t="shared" si="2"/>
        <v>100</v>
      </c>
      <c r="L47" s="15">
        <f t="shared" si="2"/>
        <v>10133</v>
      </c>
      <c r="M47" s="15">
        <f t="shared" si="2"/>
        <v>4702</v>
      </c>
      <c r="N47" s="15">
        <f t="shared" si="2"/>
        <v>158</v>
      </c>
      <c r="O47" s="15">
        <f t="shared" si="2"/>
        <v>19</v>
      </c>
      <c r="P47" s="15">
        <f t="shared" si="2"/>
        <v>2292</v>
      </c>
      <c r="Q47" s="15">
        <f t="shared" si="2"/>
        <v>601</v>
      </c>
      <c r="R47" s="15">
        <f t="shared" si="2"/>
        <v>117</v>
      </c>
      <c r="S47" s="15">
        <f t="shared" si="2"/>
        <v>29</v>
      </c>
      <c r="T47" s="42">
        <f t="shared" si="2"/>
        <v>20801</v>
      </c>
      <c r="U47" s="42">
        <f t="shared" si="2"/>
        <v>8253</v>
      </c>
    </row>
    <row r="48" spans="1:22" ht="24.75" customHeight="1">
      <c r="A48" s="15" t="s">
        <v>416</v>
      </c>
      <c r="B48" s="15">
        <f t="shared" si="2"/>
        <v>1552</v>
      </c>
      <c r="C48" s="15">
        <f t="shared" si="2"/>
        <v>550</v>
      </c>
      <c r="D48" s="15">
        <f t="shared" si="2"/>
        <v>1621</v>
      </c>
      <c r="E48" s="15">
        <f t="shared" si="2"/>
        <v>602</v>
      </c>
      <c r="F48" s="15">
        <f t="shared" si="2"/>
        <v>30</v>
      </c>
      <c r="G48" s="15">
        <f t="shared" si="2"/>
        <v>3</v>
      </c>
      <c r="H48" s="15">
        <f t="shared" si="2"/>
        <v>534</v>
      </c>
      <c r="I48" s="15">
        <f t="shared" si="2"/>
        <v>113</v>
      </c>
      <c r="J48" s="15">
        <f t="shared" si="2"/>
        <v>138</v>
      </c>
      <c r="K48" s="15">
        <f t="shared" si="2"/>
        <v>36</v>
      </c>
      <c r="L48" s="15">
        <f t="shared" si="2"/>
        <v>6932</v>
      </c>
      <c r="M48" s="15">
        <f t="shared" si="2"/>
        <v>3090</v>
      </c>
      <c r="N48" s="15">
        <f t="shared" si="2"/>
        <v>90</v>
      </c>
      <c r="O48" s="15">
        <f t="shared" si="2"/>
        <v>9</v>
      </c>
      <c r="P48" s="15">
        <f t="shared" si="2"/>
        <v>1334</v>
      </c>
      <c r="Q48" s="15">
        <f t="shared" si="2"/>
        <v>320</v>
      </c>
      <c r="R48" s="15">
        <f t="shared" si="2"/>
        <v>67</v>
      </c>
      <c r="S48" s="15">
        <f t="shared" si="2"/>
        <v>19</v>
      </c>
      <c r="T48" s="42">
        <f t="shared" si="2"/>
        <v>12295</v>
      </c>
      <c r="U48" s="42">
        <f t="shared" si="2"/>
        <v>4740</v>
      </c>
    </row>
    <row r="49" spans="1:22" ht="24.75" customHeight="1">
      <c r="A49" s="15" t="s">
        <v>417</v>
      </c>
      <c r="B49" s="15">
        <f t="shared" si="2"/>
        <v>594</v>
      </c>
      <c r="C49" s="15">
        <f t="shared" si="2"/>
        <v>184</v>
      </c>
      <c r="D49" s="15">
        <f t="shared" si="2"/>
        <v>730</v>
      </c>
      <c r="E49" s="15">
        <f t="shared" si="2"/>
        <v>258</v>
      </c>
      <c r="F49" s="15">
        <f t="shared" si="2"/>
        <v>11</v>
      </c>
      <c r="G49" s="15">
        <f t="shared" si="2"/>
        <v>2</v>
      </c>
      <c r="H49" s="15">
        <f t="shared" si="2"/>
        <v>205</v>
      </c>
      <c r="I49" s="15">
        <f t="shared" si="2"/>
        <v>61</v>
      </c>
      <c r="J49" s="15">
        <f t="shared" si="2"/>
        <v>57</v>
      </c>
      <c r="K49" s="15">
        <f t="shared" si="2"/>
        <v>16</v>
      </c>
      <c r="L49" s="15">
        <f t="shared" si="2"/>
        <v>4075</v>
      </c>
      <c r="M49" s="15">
        <f t="shared" si="2"/>
        <v>1674</v>
      </c>
      <c r="N49" s="15">
        <f t="shared" si="2"/>
        <v>30</v>
      </c>
      <c r="O49" s="15">
        <f t="shared" si="2"/>
        <v>1</v>
      </c>
      <c r="P49" s="15">
        <f t="shared" si="2"/>
        <v>684</v>
      </c>
      <c r="Q49" s="15">
        <f t="shared" si="2"/>
        <v>154</v>
      </c>
      <c r="R49" s="15">
        <f t="shared" si="2"/>
        <v>39</v>
      </c>
      <c r="S49" s="15">
        <f t="shared" si="2"/>
        <v>9</v>
      </c>
      <c r="T49" s="42">
        <f t="shared" si="2"/>
        <v>6423</v>
      </c>
      <c r="U49" s="42">
        <f t="shared" si="2"/>
        <v>2357</v>
      </c>
    </row>
    <row r="50" spans="1:22" ht="24.75" customHeight="1">
      <c r="A50" s="15" t="s">
        <v>418</v>
      </c>
      <c r="B50" s="15">
        <f t="shared" si="2"/>
        <v>325</v>
      </c>
      <c r="C50" s="15">
        <f t="shared" si="2"/>
        <v>114</v>
      </c>
      <c r="D50" s="15">
        <f t="shared" si="2"/>
        <v>404</v>
      </c>
      <c r="E50" s="15">
        <f t="shared" si="2"/>
        <v>131</v>
      </c>
      <c r="F50" s="15">
        <f t="shared" si="2"/>
        <v>6</v>
      </c>
      <c r="G50" s="15">
        <f t="shared" si="2"/>
        <v>1</v>
      </c>
      <c r="H50" s="15">
        <f t="shared" si="2"/>
        <v>121</v>
      </c>
      <c r="I50" s="15">
        <f t="shared" si="2"/>
        <v>23</v>
      </c>
      <c r="J50" s="15">
        <f t="shared" si="2"/>
        <v>37</v>
      </c>
      <c r="K50" s="15">
        <f t="shared" si="2"/>
        <v>8</v>
      </c>
      <c r="L50" s="15">
        <f t="shared" si="2"/>
        <v>3253</v>
      </c>
      <c r="M50" s="15">
        <f t="shared" si="2"/>
        <v>1246</v>
      </c>
      <c r="N50" s="15">
        <f t="shared" si="2"/>
        <v>18</v>
      </c>
      <c r="O50" s="15">
        <f t="shared" si="2"/>
        <v>1</v>
      </c>
      <c r="P50" s="15">
        <f t="shared" si="2"/>
        <v>461</v>
      </c>
      <c r="Q50" s="15">
        <f t="shared" si="2"/>
        <v>103</v>
      </c>
      <c r="R50" s="15">
        <f t="shared" si="2"/>
        <v>14</v>
      </c>
      <c r="S50" s="15">
        <f t="shared" si="2"/>
        <v>4</v>
      </c>
      <c r="T50" s="42">
        <f t="shared" si="2"/>
        <v>4636</v>
      </c>
      <c r="U50" s="42">
        <f t="shared" si="2"/>
        <v>1630</v>
      </c>
    </row>
    <row r="51" spans="1:22" s="134" customFormat="1" ht="24.75" customHeight="1">
      <c r="A51" s="129" t="s">
        <v>6</v>
      </c>
      <c r="B51" s="129">
        <f t="shared" si="2"/>
        <v>131710</v>
      </c>
      <c r="C51" s="129">
        <f t="shared" si="2"/>
        <v>66399</v>
      </c>
      <c r="D51" s="129">
        <f t="shared" si="2"/>
        <v>57197</v>
      </c>
      <c r="E51" s="129">
        <f t="shared" si="2"/>
        <v>30943</v>
      </c>
      <c r="F51" s="129">
        <f t="shared" si="2"/>
        <v>3776</v>
      </c>
      <c r="G51" s="129">
        <f t="shared" si="2"/>
        <v>1294</v>
      </c>
      <c r="H51" s="129">
        <f t="shared" si="2"/>
        <v>25609</v>
      </c>
      <c r="I51" s="129">
        <f t="shared" si="2"/>
        <v>10516</v>
      </c>
      <c r="J51" s="129">
        <f t="shared" si="2"/>
        <v>14397</v>
      </c>
      <c r="K51" s="129">
        <f t="shared" si="2"/>
        <v>6844</v>
      </c>
      <c r="L51" s="129">
        <f t="shared" si="2"/>
        <v>86694</v>
      </c>
      <c r="M51" s="129">
        <f t="shared" si="2"/>
        <v>45506</v>
      </c>
      <c r="N51" s="129">
        <f t="shared" si="2"/>
        <v>3937</v>
      </c>
      <c r="O51" s="129">
        <f t="shared" si="2"/>
        <v>1245</v>
      </c>
      <c r="P51" s="129">
        <f t="shared" si="2"/>
        <v>24428</v>
      </c>
      <c r="Q51" s="129">
        <f t="shared" si="2"/>
        <v>9479</v>
      </c>
      <c r="R51" s="129">
        <f t="shared" si="2"/>
        <v>2716</v>
      </c>
      <c r="S51" s="129">
        <f t="shared" si="2"/>
        <v>1126</v>
      </c>
      <c r="T51" s="129">
        <f t="shared" si="2"/>
        <v>350464</v>
      </c>
      <c r="U51" s="129">
        <f t="shared" si="2"/>
        <v>173352</v>
      </c>
      <c r="V51" s="20"/>
    </row>
    <row r="52" spans="1:22">
      <c r="T52" s="114"/>
      <c r="U52" s="114"/>
    </row>
  </sheetData>
  <mergeCells count="39">
    <mergeCell ref="P37:Q37"/>
    <mergeCell ref="R37:S37"/>
    <mergeCell ref="T37:U37"/>
    <mergeCell ref="A35:U35"/>
    <mergeCell ref="A36:U36"/>
    <mergeCell ref="A37:A38"/>
    <mergeCell ref="B37:C37"/>
    <mergeCell ref="D37:E37"/>
    <mergeCell ref="F37:G37"/>
    <mergeCell ref="H37:I37"/>
    <mergeCell ref="J37:K37"/>
    <mergeCell ref="L37:M37"/>
    <mergeCell ref="N37:O37"/>
    <mergeCell ref="T20:U20"/>
    <mergeCell ref="P3:Q3"/>
    <mergeCell ref="R3:S3"/>
    <mergeCell ref="T3:U3"/>
    <mergeCell ref="A18:U18"/>
    <mergeCell ref="A19:U19"/>
    <mergeCell ref="A20:A21"/>
    <mergeCell ref="B20:C20"/>
    <mergeCell ref="D20:E20"/>
    <mergeCell ref="F20:G20"/>
    <mergeCell ref="H20:I20"/>
    <mergeCell ref="J20:K20"/>
    <mergeCell ref="L20:M20"/>
    <mergeCell ref="N20:O20"/>
    <mergeCell ref="P20:Q20"/>
    <mergeCell ref="R20:S20"/>
    <mergeCell ref="A1:U1"/>
    <mergeCell ref="A2:U2"/>
    <mergeCell ref="A3:A4"/>
    <mergeCell ref="B3:C3"/>
    <mergeCell ref="D3:E3"/>
    <mergeCell ref="F3:G3"/>
    <mergeCell ref="H3:I3"/>
    <mergeCell ref="J3:K3"/>
    <mergeCell ref="L3:M3"/>
    <mergeCell ref="N3:O3"/>
  </mergeCells>
  <printOptions horizontalCentered="1" verticalCentered="1"/>
  <pageMargins left="0.82677165354330717" right="0.82677165354330717" top="0.74803149606299213" bottom="0.74803149606299213" header="0.31496062992125984" footer="0.31496062992125984"/>
  <pageSetup paperSize="9" scale="80" firstPageNumber="253" orientation="landscape" useFirstPageNumber="1" r:id="rId1"/>
  <headerFooter>
    <oddFooter>Page &amp;P</oddFooter>
  </headerFooter>
  <rowBreaks count="2" manualBreakCount="2">
    <brk id="17" max="20" man="1"/>
    <brk id="3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AD180"/>
  <sheetViews>
    <sheetView view="pageBreakPreview" topLeftCell="A156" zoomScaleSheetLayoutView="100" workbookViewId="0">
      <selection activeCell="M160" sqref="M160"/>
    </sheetView>
  </sheetViews>
  <sheetFormatPr baseColWidth="10" defaultRowHeight="15"/>
  <cols>
    <col min="1" max="1" width="28.85546875" customWidth="1"/>
    <col min="11" max="11" width="27.28515625" customWidth="1"/>
    <col min="21" max="21" width="27.42578125" customWidth="1"/>
  </cols>
  <sheetData>
    <row r="1" spans="1:30" ht="21">
      <c r="A1" s="294" t="s">
        <v>570</v>
      </c>
      <c r="B1" s="294"/>
      <c r="C1" s="294"/>
      <c r="D1" s="294"/>
      <c r="E1" s="294"/>
      <c r="F1" s="294"/>
      <c r="G1" s="294"/>
      <c r="H1" s="294"/>
      <c r="I1" s="294"/>
      <c r="J1" s="294"/>
      <c r="K1" s="291" t="s">
        <v>569</v>
      </c>
      <c r="L1" s="291"/>
      <c r="M1" s="291"/>
      <c r="N1" s="291"/>
      <c r="O1" s="291"/>
      <c r="P1" s="291"/>
      <c r="Q1" s="291"/>
      <c r="R1" s="291"/>
      <c r="S1" s="291"/>
      <c r="T1" s="291"/>
      <c r="U1" s="291" t="s">
        <v>573</v>
      </c>
      <c r="V1" s="291"/>
      <c r="W1" s="291"/>
      <c r="X1" s="291"/>
      <c r="Y1" s="291"/>
      <c r="Z1" s="291"/>
      <c r="AA1" s="291"/>
      <c r="AB1" s="291"/>
      <c r="AC1" s="291"/>
      <c r="AD1" s="291"/>
    </row>
    <row r="2" spans="1:30">
      <c r="A2" s="292" t="s">
        <v>567</v>
      </c>
      <c r="B2" s="292"/>
      <c r="C2" s="292"/>
      <c r="D2" s="292"/>
      <c r="E2" s="292"/>
      <c r="F2" s="292"/>
      <c r="G2" s="292"/>
      <c r="H2" s="292"/>
      <c r="I2" s="292"/>
      <c r="J2" s="292"/>
      <c r="K2" s="270" t="s">
        <v>565</v>
      </c>
      <c r="L2" s="270"/>
      <c r="M2" s="270"/>
      <c r="N2" s="270"/>
      <c r="O2" s="270"/>
      <c r="P2" s="270"/>
      <c r="Q2" s="270"/>
      <c r="R2" s="270"/>
      <c r="S2" s="270"/>
      <c r="T2" s="270"/>
      <c r="U2" s="270" t="s">
        <v>574</v>
      </c>
      <c r="V2" s="270"/>
      <c r="W2" s="270"/>
      <c r="X2" s="270"/>
      <c r="Y2" s="270"/>
      <c r="Z2" s="270"/>
      <c r="AA2" s="270"/>
      <c r="AB2" s="270"/>
      <c r="AC2" s="270"/>
      <c r="AD2" s="270"/>
    </row>
    <row r="3" spans="1:30">
      <c r="A3" s="290" t="s">
        <v>232</v>
      </c>
      <c r="B3" s="290"/>
      <c r="C3" s="290"/>
      <c r="D3" s="290"/>
      <c r="E3" s="290"/>
      <c r="F3" s="290"/>
      <c r="G3" s="290"/>
      <c r="H3" s="290"/>
      <c r="I3" s="290"/>
      <c r="J3" s="290"/>
      <c r="K3" s="270" t="s">
        <v>232</v>
      </c>
      <c r="L3" s="270"/>
      <c r="M3" s="270"/>
      <c r="N3" s="270"/>
      <c r="O3" s="270"/>
      <c r="P3" s="270"/>
      <c r="Q3" s="270"/>
      <c r="R3" s="270"/>
      <c r="S3" s="270"/>
      <c r="T3" s="270"/>
      <c r="U3" s="270" t="s">
        <v>232</v>
      </c>
      <c r="V3" s="270"/>
      <c r="W3" s="270"/>
      <c r="X3" s="270"/>
      <c r="Y3" s="270"/>
      <c r="Z3" s="270"/>
      <c r="AA3" s="270"/>
      <c r="AB3" s="270"/>
      <c r="AC3" s="270"/>
      <c r="AD3" s="270"/>
    </row>
    <row r="4" spans="1:30" ht="24" customHeight="1">
      <c r="A4" s="275" t="s">
        <v>8</v>
      </c>
      <c r="B4" s="275" t="s">
        <v>566</v>
      </c>
      <c r="C4" s="296" t="s">
        <v>558</v>
      </c>
      <c r="D4" s="296"/>
      <c r="E4" s="261" t="s">
        <v>578</v>
      </c>
      <c r="F4" s="261"/>
      <c r="G4" s="296" t="s">
        <v>559</v>
      </c>
      <c r="H4" s="296"/>
      <c r="I4" s="296" t="s">
        <v>571</v>
      </c>
      <c r="J4" s="296"/>
      <c r="K4" s="344" t="s">
        <v>8</v>
      </c>
      <c r="L4" s="297" t="s">
        <v>199</v>
      </c>
      <c r="M4" s="298"/>
      <c r="N4" s="298"/>
      <c r="O4" s="298"/>
      <c r="P4" s="298"/>
      <c r="Q4" s="298"/>
      <c r="R4" s="298"/>
      <c r="S4" s="298"/>
      <c r="T4" s="298"/>
      <c r="U4" s="296" t="s">
        <v>8</v>
      </c>
      <c r="V4" s="261" t="s">
        <v>199</v>
      </c>
      <c r="W4" s="261"/>
      <c r="X4" s="261"/>
      <c r="Y4" s="261"/>
      <c r="Z4" s="261"/>
      <c r="AA4" s="261"/>
      <c r="AB4" s="261"/>
      <c r="AC4" s="261"/>
      <c r="AD4" s="261"/>
    </row>
    <row r="5" spans="1:30" ht="48">
      <c r="A5" s="275"/>
      <c r="B5" s="275"/>
      <c r="C5" s="226" t="s">
        <v>561</v>
      </c>
      <c r="D5" s="226" t="s">
        <v>562</v>
      </c>
      <c r="E5" s="226" t="s">
        <v>563</v>
      </c>
      <c r="F5" s="226" t="s">
        <v>562</v>
      </c>
      <c r="G5" s="226" t="s">
        <v>561</v>
      </c>
      <c r="H5" s="227" t="s">
        <v>562</v>
      </c>
      <c r="I5" s="226" t="s">
        <v>561</v>
      </c>
      <c r="J5" s="227" t="s">
        <v>562</v>
      </c>
      <c r="K5" s="329"/>
      <c r="L5" s="226" t="s">
        <v>215</v>
      </c>
      <c r="M5" s="226" t="s">
        <v>216</v>
      </c>
      <c r="N5" s="226" t="s">
        <v>217</v>
      </c>
      <c r="O5" s="226" t="s">
        <v>218</v>
      </c>
      <c r="P5" s="226" t="s">
        <v>219</v>
      </c>
      <c r="Q5" s="226" t="s">
        <v>220</v>
      </c>
      <c r="R5" s="226" t="s">
        <v>221</v>
      </c>
      <c r="S5" s="226" t="s">
        <v>222</v>
      </c>
      <c r="T5" s="226" t="s">
        <v>224</v>
      </c>
      <c r="U5" s="296"/>
      <c r="V5" s="226" t="s">
        <v>215</v>
      </c>
      <c r="W5" s="226" t="s">
        <v>216</v>
      </c>
      <c r="X5" s="226" t="s">
        <v>217</v>
      </c>
      <c r="Y5" s="226" t="s">
        <v>218</v>
      </c>
      <c r="Z5" s="226" t="s">
        <v>219</v>
      </c>
      <c r="AA5" s="226" t="s">
        <v>220</v>
      </c>
      <c r="AB5" s="226" t="s">
        <v>221</v>
      </c>
      <c r="AC5" s="226" t="s">
        <v>222</v>
      </c>
      <c r="AD5" s="226" t="s">
        <v>224</v>
      </c>
    </row>
    <row r="6" spans="1:30">
      <c r="A6" s="1" t="s">
        <v>35</v>
      </c>
      <c r="B6" s="218">
        <v>96</v>
      </c>
      <c r="C6" s="218">
        <v>39.746475818694428</v>
      </c>
      <c r="D6" s="218">
        <v>30.746031746031747</v>
      </c>
      <c r="E6" s="218">
        <v>42.960853258321613</v>
      </c>
      <c r="F6" s="218">
        <v>26.301118210862619</v>
      </c>
      <c r="G6" s="222">
        <v>1.2344640379356333</v>
      </c>
      <c r="H6" s="222">
        <v>0.95429780328058889</v>
      </c>
      <c r="I6" s="223">
        <v>0.20599003661244825</v>
      </c>
      <c r="J6" s="223">
        <v>4.6645813720428801E-2</v>
      </c>
      <c r="K6" s="1" t="s">
        <v>35</v>
      </c>
      <c r="L6" s="222">
        <v>1.2749109577605877</v>
      </c>
      <c r="M6" s="222">
        <v>2.1349059351156154</v>
      </c>
      <c r="N6" s="222">
        <v>13.692267463578633</v>
      </c>
      <c r="O6" s="222">
        <v>2.5144883791125867</v>
      </c>
      <c r="P6" s="222">
        <v>2.6475066450941869</v>
      </c>
      <c r="Q6" s="222">
        <v>2.8879766782225023</v>
      </c>
      <c r="R6" s="222">
        <v>125.78654770075498</v>
      </c>
      <c r="S6" s="222">
        <v>62.062648154419236</v>
      </c>
      <c r="T6" s="222">
        <v>7.2732359711088179</v>
      </c>
      <c r="U6" s="1" t="s">
        <v>35</v>
      </c>
      <c r="V6" s="222">
        <v>2.3438678909530926</v>
      </c>
      <c r="W6" s="222">
        <v>5.7257868196835329</v>
      </c>
      <c r="X6" s="222">
        <v>35.068157614483496</v>
      </c>
      <c r="Y6" s="222">
        <v>5.5194435132417032</v>
      </c>
      <c r="Z6" s="222">
        <v>7.0830286083028611</v>
      </c>
      <c r="AA6" s="222">
        <v>7.6757575757575758</v>
      </c>
      <c r="AB6" s="222">
        <v>10.258255451713396</v>
      </c>
      <c r="AC6" s="222">
        <v>598.70909090909095</v>
      </c>
      <c r="AD6" s="222">
        <v>25.846938775510203</v>
      </c>
    </row>
    <row r="7" spans="1:30">
      <c r="A7" s="1" t="s">
        <v>36</v>
      </c>
      <c r="B7" s="218">
        <v>80</v>
      </c>
      <c r="C7" s="218">
        <v>37.941378399788753</v>
      </c>
      <c r="D7" s="218">
        <v>36.65373563218391</v>
      </c>
      <c r="E7" s="218">
        <v>38.315733333333334</v>
      </c>
      <c r="F7" s="218">
        <v>35.981664315937941</v>
      </c>
      <c r="G7" s="222">
        <v>1.09693328345561</v>
      </c>
      <c r="H7" s="222">
        <v>1.0806998220791324</v>
      </c>
      <c r="I7" s="223">
        <v>0.28491690097714428</v>
      </c>
      <c r="J7" s="223">
        <v>0.11806671631845087</v>
      </c>
      <c r="K7" s="1" t="s">
        <v>36</v>
      </c>
      <c r="L7" s="222">
        <v>1.5330545004481242</v>
      </c>
      <c r="M7" s="222">
        <v>2.4047933856633583</v>
      </c>
      <c r="N7" s="222">
        <v>11.151261156383391</v>
      </c>
      <c r="O7" s="222">
        <v>2.8098404255319149</v>
      </c>
      <c r="P7" s="222">
        <v>2.6247967702453372</v>
      </c>
      <c r="Q7" s="222">
        <v>2.9125922322224924</v>
      </c>
      <c r="R7" s="222">
        <v>69.7495145631068</v>
      </c>
      <c r="S7" s="222">
        <v>43.980410162228345</v>
      </c>
      <c r="T7" s="222">
        <v>5.6146301434097925</v>
      </c>
      <c r="U7" s="1" t="s">
        <v>36</v>
      </c>
      <c r="V7" s="222">
        <v>3.3901661129568108</v>
      </c>
      <c r="W7" s="222">
        <v>5.5822757111597374</v>
      </c>
      <c r="X7" s="222">
        <v>46.383636363636363</v>
      </c>
      <c r="Y7" s="222">
        <v>5.2621699669966997</v>
      </c>
      <c r="Z7" s="222">
        <v>6.3841341341341344</v>
      </c>
      <c r="AA7" s="222">
        <v>6.7045992115637318</v>
      </c>
      <c r="AB7" s="222">
        <v>9.7705859823822294</v>
      </c>
      <c r="AC7" s="222">
        <v>104.55327868852459</v>
      </c>
      <c r="AD7" s="222">
        <v>38.829528158295282</v>
      </c>
    </row>
    <row r="8" spans="1:30">
      <c r="A8" s="1" t="s">
        <v>37</v>
      </c>
      <c r="B8" s="218">
        <v>140</v>
      </c>
      <c r="C8" s="218">
        <v>38.535611303344865</v>
      </c>
      <c r="D8" s="218">
        <v>27.113607847610357</v>
      </c>
      <c r="E8" s="218">
        <v>41.795621579358873</v>
      </c>
      <c r="F8" s="218">
        <v>26.63958309985431</v>
      </c>
      <c r="G8" s="222">
        <v>1.2353737786446537</v>
      </c>
      <c r="H8" s="222">
        <v>0.81744276817370554</v>
      </c>
      <c r="I8" s="223">
        <v>0.18264161955679933</v>
      </c>
      <c r="J8" s="223">
        <v>5.9813634547022571E-2</v>
      </c>
      <c r="K8" s="1" t="s">
        <v>37</v>
      </c>
      <c r="L8" s="222">
        <v>1.4684651769694992</v>
      </c>
      <c r="M8" s="222">
        <v>2.2877602049113679</v>
      </c>
      <c r="N8" s="222">
        <v>15.899901102006217</v>
      </c>
      <c r="O8" s="222">
        <v>2.1613947146039796</v>
      </c>
      <c r="P8" s="222">
        <v>2.1854876296267527</v>
      </c>
      <c r="Q8" s="222">
        <v>2.215627983895577</v>
      </c>
      <c r="R8" s="222">
        <v>105.7702067669173</v>
      </c>
      <c r="S8" s="222">
        <v>67.631911057692307</v>
      </c>
      <c r="T8" s="222">
        <v>4.9107431164637605</v>
      </c>
      <c r="U8" s="1" t="s">
        <v>37</v>
      </c>
      <c r="V8" s="222">
        <v>2.6333543820000664</v>
      </c>
      <c r="W8" s="222">
        <v>4.9826021338587632</v>
      </c>
      <c r="X8" s="222">
        <v>23.380053113012689</v>
      </c>
      <c r="Y8" s="222">
        <v>5.0769970098248614</v>
      </c>
      <c r="Z8" s="222">
        <v>5.8728844966028415</v>
      </c>
      <c r="AA8" s="222">
        <v>6.1855629862863983</v>
      </c>
      <c r="AB8" s="222">
        <v>11.140507100342129</v>
      </c>
      <c r="AC8" s="222">
        <v>122.90847983453982</v>
      </c>
      <c r="AD8" s="222">
        <v>17.745800671892496</v>
      </c>
    </row>
    <row r="9" spans="1:30">
      <c r="A9" s="1" t="s">
        <v>38</v>
      </c>
      <c r="B9" s="218">
        <v>79</v>
      </c>
      <c r="C9" s="218">
        <v>39.529153494906922</v>
      </c>
      <c r="D9" s="218">
        <v>36.055662188099809</v>
      </c>
      <c r="E9" s="218">
        <v>39.501404001404005</v>
      </c>
      <c r="F9" s="218">
        <v>31.413043478260871</v>
      </c>
      <c r="G9" s="222">
        <v>1.4197253637952023</v>
      </c>
      <c r="H9" s="222">
        <v>1.0217568670111503</v>
      </c>
      <c r="I9" s="223">
        <v>0.27898204630374224</v>
      </c>
      <c r="J9" s="223">
        <v>9.1988288528080914E-2</v>
      </c>
      <c r="K9" s="1" t="s">
        <v>38</v>
      </c>
      <c r="L9" s="222">
        <v>1.6672765522452184</v>
      </c>
      <c r="M9" s="222">
        <v>2.5231940271736693</v>
      </c>
      <c r="N9" s="222">
        <v>10.871806018451432</v>
      </c>
      <c r="O9" s="222">
        <v>3.8594454637425195</v>
      </c>
      <c r="P9" s="222">
        <v>3.1414116037907021</v>
      </c>
      <c r="Q9" s="222">
        <v>3.368790504841872</v>
      </c>
      <c r="R9" s="222">
        <v>96.023464163822524</v>
      </c>
      <c r="S9" s="222">
        <v>50.522783389450055</v>
      </c>
      <c r="T9" s="222">
        <v>6.3443639541111141</v>
      </c>
      <c r="U9" s="1" t="s">
        <v>38</v>
      </c>
      <c r="V9" s="222">
        <v>5.912810827824992</v>
      </c>
      <c r="W9" s="222">
        <v>16.638618246235605</v>
      </c>
      <c r="X9" s="222">
        <v>27.185238784370476</v>
      </c>
      <c r="Y9" s="222">
        <v>27.423357664233578</v>
      </c>
      <c r="Z9" s="222">
        <v>16.969286359530262</v>
      </c>
      <c r="AA9" s="222">
        <v>26.199442119944212</v>
      </c>
      <c r="AB9" s="222">
        <v>64.112627986348116</v>
      </c>
      <c r="AC9" s="222">
        <v>375.7</v>
      </c>
      <c r="AD9" s="222">
        <v>99.391534391534393</v>
      </c>
    </row>
    <row r="10" spans="1:30">
      <c r="A10" s="1" t="s">
        <v>39</v>
      </c>
      <c r="B10" s="218">
        <v>56</v>
      </c>
      <c r="C10" s="218">
        <v>46.664390756302524</v>
      </c>
      <c r="D10" s="218">
        <v>57.409356725146196</v>
      </c>
      <c r="E10" s="218">
        <v>69.822396856581534</v>
      </c>
      <c r="F10" s="218">
        <v>55.463276836158194</v>
      </c>
      <c r="G10" s="222">
        <v>3.3301724137931035</v>
      </c>
      <c r="H10" s="222">
        <v>1.2152760584303046</v>
      </c>
      <c r="I10" s="223">
        <v>0.21610260104221771</v>
      </c>
      <c r="J10" s="223">
        <v>0.14586941020678415</v>
      </c>
      <c r="K10" s="1" t="s">
        <v>39</v>
      </c>
      <c r="L10" s="222">
        <v>9.7081512237762233</v>
      </c>
      <c r="M10" s="222">
        <v>12.176099767027546</v>
      </c>
      <c r="N10" s="222">
        <v>25.205390070921986</v>
      </c>
      <c r="O10" s="222">
        <v>13.20781923591497</v>
      </c>
      <c r="P10" s="222">
        <v>12.858031837916064</v>
      </c>
      <c r="Q10" s="222">
        <v>13.547152550125791</v>
      </c>
      <c r="R10" s="222">
        <v>203.08342857142858</v>
      </c>
      <c r="S10" s="222">
        <v>161.25045372050818</v>
      </c>
      <c r="T10" s="222">
        <v>29.745229327084029</v>
      </c>
      <c r="U10" s="1" t="s">
        <v>39</v>
      </c>
      <c r="V10" s="222">
        <v>11.856280193236715</v>
      </c>
      <c r="W10" s="222">
        <v>9.2700661000944287</v>
      </c>
      <c r="X10" s="222">
        <v>16.61082910321489</v>
      </c>
      <c r="Y10" s="222">
        <v>18.079189686924494</v>
      </c>
      <c r="Z10" s="222">
        <v>8.9899267399267391</v>
      </c>
      <c r="AA10" s="222">
        <v>10.993281075027996</v>
      </c>
      <c r="AB10" s="222">
        <v>19.401185770750988</v>
      </c>
      <c r="AC10" s="222">
        <v>144.36764705882354</v>
      </c>
      <c r="AD10" s="222">
        <v>127.49350649350649</v>
      </c>
    </row>
    <row r="11" spans="1:30">
      <c r="A11" s="1" t="s">
        <v>40</v>
      </c>
      <c r="B11" s="218">
        <v>60</v>
      </c>
      <c r="C11" s="218">
        <v>49.378311258278146</v>
      </c>
      <c r="D11" s="218">
        <v>36.60327868852459</v>
      </c>
      <c r="E11" s="218">
        <v>68.20926243567753</v>
      </c>
      <c r="F11" s="218">
        <v>30.336956521739129</v>
      </c>
      <c r="G11" s="222">
        <v>2.7336846929422549</v>
      </c>
      <c r="H11" s="222">
        <v>0.95655899237426101</v>
      </c>
      <c r="I11" s="223">
        <v>0.2079414575265302</v>
      </c>
      <c r="J11" s="223">
        <v>0.11098172697957721</v>
      </c>
      <c r="K11" s="1" t="s">
        <v>40</v>
      </c>
      <c r="L11" s="222">
        <v>3.0148597422289614</v>
      </c>
      <c r="M11" s="222">
        <v>7.4287315524005226</v>
      </c>
      <c r="N11" s="222">
        <v>12.109013398294762</v>
      </c>
      <c r="O11" s="222">
        <v>11.212218045112781</v>
      </c>
      <c r="P11" s="222">
        <v>10.164266848428047</v>
      </c>
      <c r="Q11" s="222">
        <v>10.925725799065848</v>
      </c>
      <c r="R11" s="222">
        <v>210.40211640211641</v>
      </c>
      <c r="S11" s="222">
        <v>106.23152270703473</v>
      </c>
      <c r="T11" s="222">
        <v>23.46999803265788</v>
      </c>
      <c r="U11" s="1" t="s">
        <v>40</v>
      </c>
      <c r="V11" s="222">
        <v>5.5022178413011336</v>
      </c>
      <c r="W11" s="222">
        <v>12.308710033076075</v>
      </c>
      <c r="X11" s="222">
        <v>18.064724919093852</v>
      </c>
      <c r="Y11" s="222">
        <v>3.6282092947676308</v>
      </c>
      <c r="Z11" s="222">
        <v>15.377410468319558</v>
      </c>
      <c r="AA11" s="222">
        <v>16.637853949329358</v>
      </c>
      <c r="AB11" s="222">
        <v>31.806267806267805</v>
      </c>
      <c r="AC11" s="222">
        <v>64.906976744186053</v>
      </c>
      <c r="AD11" s="222">
        <v>67.660606060606057</v>
      </c>
    </row>
    <row r="12" spans="1:30">
      <c r="A12" s="1" t="s">
        <v>41</v>
      </c>
      <c r="B12" s="218">
        <v>111</v>
      </c>
      <c r="C12" s="218">
        <v>46.118363794604001</v>
      </c>
      <c r="D12" s="218">
        <v>39.803376365441906</v>
      </c>
      <c r="E12" s="218">
        <v>68.21575695159629</v>
      </c>
      <c r="F12" s="218">
        <v>31.710443037974684</v>
      </c>
      <c r="G12" s="222">
        <v>4.1169432531543286</v>
      </c>
      <c r="H12" s="222">
        <v>0.59820309235269531</v>
      </c>
      <c r="I12" s="223">
        <v>0.18569541422909983</v>
      </c>
      <c r="J12" s="223">
        <v>0.11226984681403124</v>
      </c>
      <c r="K12" s="1" t="s">
        <v>41</v>
      </c>
      <c r="L12" s="222">
        <v>5.5884834423117482</v>
      </c>
      <c r="M12" s="222">
        <v>7.3711885154685062</v>
      </c>
      <c r="N12" s="222">
        <v>23.296403763299043</v>
      </c>
      <c r="O12" s="222">
        <v>12.884166504571095</v>
      </c>
      <c r="P12" s="222">
        <v>9.8655793863568668</v>
      </c>
      <c r="Q12" s="222">
        <v>9.8017091487551333</v>
      </c>
      <c r="R12" s="222">
        <v>167.58380771663505</v>
      </c>
      <c r="S12" s="222">
        <v>119.34684684684684</v>
      </c>
      <c r="T12" s="222">
        <v>21.579247434435576</v>
      </c>
      <c r="U12" s="1" t="s">
        <v>41</v>
      </c>
      <c r="V12" s="222">
        <v>6.7889566395663961</v>
      </c>
      <c r="W12" s="222">
        <v>12.332923076923077</v>
      </c>
      <c r="X12" s="222">
        <v>63.420886075949369</v>
      </c>
      <c r="Y12" s="222">
        <v>13.051774666232497</v>
      </c>
      <c r="Z12" s="222">
        <v>14.639152666179694</v>
      </c>
      <c r="AA12" s="222">
        <v>14.639152666179694</v>
      </c>
      <c r="AB12" s="222">
        <v>29.108206245461147</v>
      </c>
      <c r="AC12" s="222">
        <v>209.85340314136127</v>
      </c>
      <c r="AD12" s="222">
        <v>58.258720930232556</v>
      </c>
    </row>
    <row r="13" spans="1:30">
      <c r="A13" s="1" t="s">
        <v>42</v>
      </c>
      <c r="B13" s="218">
        <v>96</v>
      </c>
      <c r="C13" s="218">
        <v>51.44308272448739</v>
      </c>
      <c r="D13" s="218">
        <v>35.086206896551722</v>
      </c>
      <c r="E13" s="218">
        <v>57.334646703441031</v>
      </c>
      <c r="F13" s="218">
        <v>32.822580645161288</v>
      </c>
      <c r="G13" s="222">
        <v>2.177091333446374</v>
      </c>
      <c r="H13" s="222">
        <v>1.0153001829369699</v>
      </c>
      <c r="I13" s="223">
        <v>0.22198806082291442</v>
      </c>
      <c r="J13" s="223">
        <v>6.1588861588861586E-2</v>
      </c>
      <c r="K13" s="1" t="s">
        <v>42</v>
      </c>
      <c r="L13" s="222">
        <v>4.0627070692029932</v>
      </c>
      <c r="M13" s="222">
        <v>4.4264565715560424</v>
      </c>
      <c r="N13" s="222">
        <v>20.319586669149135</v>
      </c>
      <c r="O13" s="222">
        <v>8.0347861297209739</v>
      </c>
      <c r="P13" s="222">
        <v>6.7887845235133115</v>
      </c>
      <c r="Q13" s="222">
        <v>7.345055019012686</v>
      </c>
      <c r="R13" s="222">
        <v>173.64598249801114</v>
      </c>
      <c r="S13" s="222">
        <v>58.097684322597814</v>
      </c>
      <c r="T13" s="222">
        <v>13.471978768053328</v>
      </c>
      <c r="U13" s="1" t="s">
        <v>42</v>
      </c>
      <c r="V13" s="222">
        <v>3.4106145251396649</v>
      </c>
      <c r="W13" s="222">
        <v>6.993127147766323</v>
      </c>
      <c r="X13" s="222">
        <v>26.894273127753305</v>
      </c>
      <c r="Y13" s="222">
        <v>5.8871745419479264</v>
      </c>
      <c r="Z13" s="222">
        <v>6.0088582677165352</v>
      </c>
      <c r="AA13" s="222">
        <v>6.17914979757085</v>
      </c>
      <c r="AB13" s="222">
        <v>17.695652173913043</v>
      </c>
      <c r="AC13" s="222">
        <v>3052.5</v>
      </c>
      <c r="AD13" s="222">
        <v>14.963235294117647</v>
      </c>
    </row>
    <row r="14" spans="1:30">
      <c r="A14" s="1" t="s">
        <v>43</v>
      </c>
      <c r="B14" s="218">
        <v>93</v>
      </c>
      <c r="C14" s="218">
        <v>43.194800632355523</v>
      </c>
      <c r="D14" s="218">
        <v>31</v>
      </c>
      <c r="E14" s="218">
        <v>44.597025752629669</v>
      </c>
      <c r="F14" s="218">
        <v>30.554871794871794</v>
      </c>
      <c r="G14" s="222">
        <v>1.7215746399792773</v>
      </c>
      <c r="H14" s="222">
        <v>0.94132330637007078</v>
      </c>
      <c r="I14" s="223">
        <v>0.30532963547342906</v>
      </c>
      <c r="J14" s="223">
        <v>5.132422543721258E-2</v>
      </c>
      <c r="K14" s="1" t="s">
        <v>43</v>
      </c>
      <c r="L14" s="222">
        <v>1.9229590240850798</v>
      </c>
      <c r="M14" s="222">
        <v>2.5724208632340941</v>
      </c>
      <c r="N14" s="222">
        <v>21.561420429636126</v>
      </c>
      <c r="O14" s="222">
        <v>3.649569605224102</v>
      </c>
      <c r="P14" s="222">
        <v>3.9245439601653396</v>
      </c>
      <c r="Q14" s="222">
        <v>4.0138415082020726</v>
      </c>
      <c r="R14" s="222">
        <v>117.88494726749761</v>
      </c>
      <c r="S14" s="222">
        <v>99.557894736842101</v>
      </c>
      <c r="T14" s="222">
        <v>9.519142182479774</v>
      </c>
      <c r="U14" s="1" t="s">
        <v>43</v>
      </c>
      <c r="V14" s="222">
        <v>2.5442821761038519</v>
      </c>
      <c r="W14" s="222">
        <v>6.9931924882629106</v>
      </c>
      <c r="X14" s="222">
        <v>46.988958990536275</v>
      </c>
      <c r="Y14" s="222">
        <v>4.9388262599469499</v>
      </c>
      <c r="Z14" s="222">
        <v>5.8898774219058918</v>
      </c>
      <c r="AA14" s="222">
        <v>5.4622295562889622</v>
      </c>
      <c r="AB14" s="222">
        <v>75.229797979797979</v>
      </c>
      <c r="AC14" s="222" t="s">
        <v>564</v>
      </c>
      <c r="AD14" s="222">
        <v>8.4298245614035086</v>
      </c>
    </row>
    <row r="15" spans="1:30">
      <c r="A15" s="1" t="s">
        <v>44</v>
      </c>
      <c r="B15" s="218">
        <v>34</v>
      </c>
      <c r="C15" s="218">
        <v>39.85017667844523</v>
      </c>
      <c r="D15" s="218">
        <v>37.208333333333336</v>
      </c>
      <c r="E15" s="218">
        <v>44.08756841282252</v>
      </c>
      <c r="F15" s="218">
        <v>34.727777777777774</v>
      </c>
      <c r="G15" s="222">
        <v>1.8339350180505416</v>
      </c>
      <c r="H15" s="222">
        <v>0.31431013676588898</v>
      </c>
      <c r="I15" s="223">
        <v>0.19970561112293395</v>
      </c>
      <c r="J15" s="223">
        <v>6.7669172932330823E-2</v>
      </c>
      <c r="K15" s="1" t="s">
        <v>44</v>
      </c>
      <c r="L15" s="222">
        <v>3.9335891175444715</v>
      </c>
      <c r="M15" s="222">
        <v>5.0337439742903056</v>
      </c>
      <c r="N15" s="222">
        <v>22.64578313253012</v>
      </c>
      <c r="O15" s="222">
        <v>6.8011096369557356</v>
      </c>
      <c r="P15" s="222">
        <v>6.5377391304347823</v>
      </c>
      <c r="Q15" s="222">
        <v>7.0344311377245505</v>
      </c>
      <c r="R15" s="222">
        <v>235.93305439330544</v>
      </c>
      <c r="S15" s="222">
        <v>79.308016877637129</v>
      </c>
      <c r="T15" s="222">
        <v>12.425738210665491</v>
      </c>
      <c r="U15" s="1" t="s">
        <v>44</v>
      </c>
      <c r="V15" s="222">
        <v>3.6195715112912565</v>
      </c>
      <c r="W15" s="222">
        <v>17.86</v>
      </c>
      <c r="X15" s="222">
        <v>26.264705882352942</v>
      </c>
      <c r="Y15" s="222">
        <v>9.9222222222222225</v>
      </c>
      <c r="Z15" s="222">
        <v>10.722126929674099</v>
      </c>
      <c r="AA15" s="222">
        <v>15.135593220338983</v>
      </c>
      <c r="AB15" s="222">
        <v>52.091666666666669</v>
      </c>
      <c r="AC15" s="222" t="s">
        <v>564</v>
      </c>
      <c r="AD15" s="222">
        <v>24.610236220472441</v>
      </c>
    </row>
    <row r="16" spans="1:30">
      <c r="A16" s="1" t="s">
        <v>45</v>
      </c>
      <c r="B16" s="218">
        <v>48</v>
      </c>
      <c r="C16" s="218">
        <v>44.418173987941429</v>
      </c>
      <c r="D16" s="218">
        <v>32.4905869324474</v>
      </c>
      <c r="E16" s="218">
        <v>54.141207349081363</v>
      </c>
      <c r="F16" s="218">
        <v>31.145435244161359</v>
      </c>
      <c r="G16" s="222">
        <v>1.9542414309263505</v>
      </c>
      <c r="H16" s="222">
        <v>0.84888027313234193</v>
      </c>
      <c r="I16" s="223">
        <v>0.21844307197083548</v>
      </c>
      <c r="J16" s="223">
        <v>7.181567197245986E-2</v>
      </c>
      <c r="K16" s="1" t="s">
        <v>45</v>
      </c>
      <c r="L16" s="222">
        <v>3.0549746749207665</v>
      </c>
      <c r="M16" s="222">
        <v>4.618646724284627</v>
      </c>
      <c r="N16" s="222">
        <v>17.496013570822733</v>
      </c>
      <c r="O16" s="222">
        <v>6.3669979628372122</v>
      </c>
      <c r="P16" s="222">
        <v>5.1597878833358344</v>
      </c>
      <c r="Q16" s="222">
        <v>5.2821366383283825</v>
      </c>
      <c r="R16" s="222">
        <v>103.139</v>
      </c>
      <c r="S16" s="222">
        <v>52.621938775510202</v>
      </c>
      <c r="T16" s="222">
        <v>11.41423196104471</v>
      </c>
      <c r="U16" s="1" t="s">
        <v>45</v>
      </c>
      <c r="V16" s="222">
        <v>3.6203109575518262</v>
      </c>
      <c r="W16" s="222">
        <v>7.7493396724775492</v>
      </c>
      <c r="X16" s="222">
        <v>26.503161698283648</v>
      </c>
      <c r="Y16" s="222">
        <v>12.296311818943838</v>
      </c>
      <c r="Z16" s="222">
        <v>13.72263797942002</v>
      </c>
      <c r="AA16" s="222">
        <v>13.652396463471382</v>
      </c>
      <c r="AB16" s="222">
        <v>19.001943005181346</v>
      </c>
      <c r="AC16" s="222">
        <v>105.91696750902527</v>
      </c>
      <c r="AD16" s="222">
        <v>55.566287878787875</v>
      </c>
    </row>
    <row r="17" spans="1:30">
      <c r="A17" s="1" t="s">
        <v>46</v>
      </c>
      <c r="B17" s="218">
        <v>23</v>
      </c>
      <c r="C17" s="218">
        <v>44.316742081447963</v>
      </c>
      <c r="D17" s="218">
        <v>37.043478260869563</v>
      </c>
      <c r="E17" s="218">
        <v>45.237875288683604</v>
      </c>
      <c r="F17" s="218">
        <v>34.552828175026683</v>
      </c>
      <c r="G17" s="222">
        <v>1.6945736098795336</v>
      </c>
      <c r="H17" s="222">
        <v>1.1015991833957128</v>
      </c>
      <c r="I17" s="223">
        <v>0.20697620992444354</v>
      </c>
      <c r="J17" s="223">
        <v>0.1337101556708673</v>
      </c>
      <c r="K17" s="1" t="s">
        <v>46</v>
      </c>
      <c r="L17" s="222">
        <v>2.895170528027196</v>
      </c>
      <c r="M17" s="222">
        <v>3.3977450130095401</v>
      </c>
      <c r="N17" s="222">
        <v>33.073870831574503</v>
      </c>
      <c r="O17" s="222">
        <v>4.1850229676316637</v>
      </c>
      <c r="P17" s="222">
        <v>4.1989281886387992</v>
      </c>
      <c r="Q17" s="222">
        <v>4.363798384851016</v>
      </c>
      <c r="R17" s="222">
        <v>233.1904761904762</v>
      </c>
      <c r="S17" s="222">
        <v>155.46031746031747</v>
      </c>
      <c r="T17" s="222">
        <v>9.1554101425566721</v>
      </c>
      <c r="U17" s="1" t="s">
        <v>46</v>
      </c>
      <c r="V17" s="222">
        <v>3.6929394319607618</v>
      </c>
      <c r="W17" s="222">
        <v>6.6033040995308996</v>
      </c>
      <c r="X17" s="222">
        <v>19.826086956521738</v>
      </c>
      <c r="Y17" s="222">
        <v>7.0367311454031736</v>
      </c>
      <c r="Z17" s="222">
        <v>7.5066079295154182</v>
      </c>
      <c r="AA17" s="222">
        <v>7.3001127395715892</v>
      </c>
      <c r="AB17" s="222">
        <v>13.591939546599496</v>
      </c>
      <c r="AC17" s="222">
        <v>367.90909090909093</v>
      </c>
      <c r="AD17" s="222">
        <v>38.820143884892083</v>
      </c>
    </row>
    <row r="18" spans="1:30">
      <c r="A18" s="1" t="s">
        <v>47</v>
      </c>
      <c r="B18" s="218">
        <v>67</v>
      </c>
      <c r="C18" s="218">
        <v>43.637353771682129</v>
      </c>
      <c r="D18" s="218">
        <v>33.117879746835442</v>
      </c>
      <c r="E18" s="218">
        <v>47.655066079295153</v>
      </c>
      <c r="F18" s="218">
        <v>27.200129954515919</v>
      </c>
      <c r="G18" s="222">
        <v>1.4495303434321778</v>
      </c>
      <c r="H18" s="222">
        <v>1.0012916497237305</v>
      </c>
      <c r="I18" s="223">
        <v>0.20693862835907817</v>
      </c>
      <c r="J18" s="223">
        <v>6.8416903561787826E-2</v>
      </c>
      <c r="K18" s="1" t="s">
        <v>47</v>
      </c>
      <c r="L18" s="222">
        <v>3.7262581378526405</v>
      </c>
      <c r="M18" s="222">
        <v>5.1945738295318131</v>
      </c>
      <c r="N18" s="222">
        <v>17.62701645755255</v>
      </c>
      <c r="O18" s="222">
        <v>7.7707779613533514</v>
      </c>
      <c r="P18" s="222">
        <v>5.1210471501609547</v>
      </c>
      <c r="Q18" s="222">
        <v>5.6592728223907924</v>
      </c>
      <c r="R18" s="222">
        <v>162.18440779610194</v>
      </c>
      <c r="S18" s="222">
        <v>91.365709459459453</v>
      </c>
      <c r="T18" s="222">
        <v>9.9821906431669287</v>
      </c>
      <c r="U18" s="1" t="s">
        <v>47</v>
      </c>
      <c r="V18" s="222">
        <v>8.3671796921846884</v>
      </c>
      <c r="W18" s="222">
        <v>20.530161844041196</v>
      </c>
      <c r="X18" s="222">
        <v>35.059463986599667</v>
      </c>
      <c r="Y18" s="222">
        <v>16.831926015279453</v>
      </c>
      <c r="Z18" s="222">
        <v>20.982957393483709</v>
      </c>
      <c r="AA18" s="222">
        <v>26.782469609724888</v>
      </c>
      <c r="AB18" s="222">
        <v>60.580318379160637</v>
      </c>
      <c r="AC18" s="222">
        <v>1902.7727272727273</v>
      </c>
      <c r="AD18" s="222">
        <v>53.326114649681529</v>
      </c>
    </row>
    <row r="19" spans="1:30">
      <c r="A19" s="1" t="s">
        <v>48</v>
      </c>
      <c r="B19" s="218">
        <v>88</v>
      </c>
      <c r="C19" s="218">
        <v>43.426421731483288</v>
      </c>
      <c r="D19" s="218">
        <v>42.967046894803552</v>
      </c>
      <c r="E19" s="218">
        <v>48.150162513542796</v>
      </c>
      <c r="F19" s="218">
        <v>35.29515877147319</v>
      </c>
      <c r="G19" s="222">
        <v>1.5581429593167571</v>
      </c>
      <c r="H19" s="222">
        <v>1.0018618121638394</v>
      </c>
      <c r="I19" s="223">
        <v>0.25415704751747198</v>
      </c>
      <c r="J19" s="223">
        <v>0.12735612518804754</v>
      </c>
      <c r="K19" s="1" t="s">
        <v>48</v>
      </c>
      <c r="L19" s="222">
        <v>2.1917739310548896</v>
      </c>
      <c r="M19" s="222">
        <v>3.2057966414680594</v>
      </c>
      <c r="N19" s="222">
        <v>12.896117462712553</v>
      </c>
      <c r="O19" s="222">
        <v>3.75689795090282</v>
      </c>
      <c r="P19" s="222">
        <v>3.9199992943708435</v>
      </c>
      <c r="Q19" s="222">
        <v>4.4453268784508282</v>
      </c>
      <c r="R19" s="222">
        <v>84.588123334602201</v>
      </c>
      <c r="S19" s="222">
        <v>73.726940942269408</v>
      </c>
      <c r="T19" s="222">
        <v>9.0944176147990508</v>
      </c>
      <c r="U19" s="1" t="s">
        <v>48</v>
      </c>
      <c r="V19" s="222">
        <v>3.5296996199698056</v>
      </c>
      <c r="W19" s="222">
        <v>7.7558911004346829</v>
      </c>
      <c r="X19" s="222">
        <v>16.170283806343907</v>
      </c>
      <c r="Y19" s="222">
        <v>7.0671252866374816</v>
      </c>
      <c r="Z19" s="222">
        <v>8.3029635072250798</v>
      </c>
      <c r="AA19" s="222">
        <v>8.629502354588265</v>
      </c>
      <c r="AB19" s="222">
        <v>17.960794701986757</v>
      </c>
      <c r="AC19" s="222">
        <v>298.68722466960355</v>
      </c>
      <c r="AD19" s="222">
        <v>22.729466979550789</v>
      </c>
    </row>
    <row r="20" spans="1:30">
      <c r="A20" s="1" t="s">
        <v>49</v>
      </c>
      <c r="B20" s="218">
        <v>24</v>
      </c>
      <c r="C20" s="218">
        <v>48.430483271375465</v>
      </c>
      <c r="D20" s="218">
        <v>36.945945945945944</v>
      </c>
      <c r="E20" s="218">
        <v>54.012437810945272</v>
      </c>
      <c r="F20" s="218">
        <v>35.855737704918035</v>
      </c>
      <c r="G20" s="222">
        <v>2.5242782406510367</v>
      </c>
      <c r="H20" s="222">
        <v>0.99481488219776226</v>
      </c>
      <c r="I20" s="223">
        <v>0.22831176407374998</v>
      </c>
      <c r="J20" s="223">
        <v>0.10534016093635698</v>
      </c>
      <c r="K20" s="1" t="s">
        <v>49</v>
      </c>
      <c r="L20" s="222">
        <v>2.9768302714559911</v>
      </c>
      <c r="M20" s="222">
        <v>4.2180275853137346</v>
      </c>
      <c r="N20" s="222">
        <v>15.490844233055887</v>
      </c>
      <c r="O20" s="222">
        <v>6.0871881132604431</v>
      </c>
      <c r="P20" s="222">
        <v>6.086619323490936</v>
      </c>
      <c r="Q20" s="222">
        <v>6.2857280710219046</v>
      </c>
      <c r="R20" s="222">
        <v>173.70400000000001</v>
      </c>
      <c r="S20" s="222">
        <v>72.056415929203538</v>
      </c>
      <c r="T20" s="222">
        <v>11.299045967042497</v>
      </c>
      <c r="U20" s="1" t="s">
        <v>49</v>
      </c>
      <c r="V20" s="222">
        <v>4.9731696225557069</v>
      </c>
      <c r="W20" s="222">
        <v>11.88695652173913</v>
      </c>
      <c r="X20" s="222">
        <v>84.775193798449607</v>
      </c>
      <c r="Y20" s="222">
        <v>15.556187766714082</v>
      </c>
      <c r="Z20" s="222">
        <v>14.092783505154639</v>
      </c>
      <c r="AA20" s="222">
        <v>15.231197771587743</v>
      </c>
      <c r="AB20" s="222">
        <v>18.953206239168111</v>
      </c>
      <c r="AC20" s="222">
        <v>76.47552447552448</v>
      </c>
      <c r="AD20" s="222">
        <v>54.954773869346731</v>
      </c>
    </row>
    <row r="21" spans="1:30">
      <c r="A21" s="1" t="s">
        <v>50</v>
      </c>
      <c r="B21" s="218">
        <v>48</v>
      </c>
      <c r="C21" s="218">
        <v>38.905640297978003</v>
      </c>
      <c r="D21" s="218">
        <v>34.76158940397351</v>
      </c>
      <c r="E21" s="218">
        <v>44.893573475235364</v>
      </c>
      <c r="F21" s="218">
        <v>32.826766729205751</v>
      </c>
      <c r="G21" s="222">
        <v>1.4893400325909831</v>
      </c>
      <c r="H21" s="222">
        <v>0.99960008379196741</v>
      </c>
      <c r="I21" s="223">
        <v>0.21726920446774561</v>
      </c>
      <c r="J21" s="223">
        <v>0.14385597256620308</v>
      </c>
      <c r="K21" s="1" t="s">
        <v>50</v>
      </c>
      <c r="L21" s="222">
        <v>3.4916112189997133</v>
      </c>
      <c r="M21" s="222">
        <v>4.1460325860960952</v>
      </c>
      <c r="N21" s="222">
        <v>22.650764147046676</v>
      </c>
      <c r="O21" s="222">
        <v>4.155300447071304</v>
      </c>
      <c r="P21" s="222">
        <v>4.0033216527960285</v>
      </c>
      <c r="Q21" s="222">
        <v>3.9887620017457084</v>
      </c>
      <c r="R21" s="222">
        <v>114.0072765072765</v>
      </c>
      <c r="S21" s="222">
        <v>256.85011709601872</v>
      </c>
      <c r="T21" s="222">
        <v>8.2092065868263475</v>
      </c>
      <c r="U21" s="1" t="s">
        <v>50</v>
      </c>
      <c r="V21" s="222">
        <v>2.7122409962279752</v>
      </c>
      <c r="W21" s="222">
        <v>4.3137738330046025</v>
      </c>
      <c r="X21" s="222">
        <v>21.645360824742269</v>
      </c>
      <c r="Y21" s="222">
        <v>3.8457029819034361</v>
      </c>
      <c r="Z21" s="222">
        <v>4.487091810565909</v>
      </c>
      <c r="AA21" s="222">
        <v>4.6870256272881505</v>
      </c>
      <c r="AB21" s="222">
        <v>12.724848484848485</v>
      </c>
      <c r="AC21" s="222">
        <v>212.51012145748987</v>
      </c>
      <c r="AD21" s="222">
        <v>12.139222941720629</v>
      </c>
    </row>
    <row r="22" spans="1:30">
      <c r="A22" s="1" t="s">
        <v>51</v>
      </c>
      <c r="B22" s="218">
        <v>37</v>
      </c>
      <c r="C22" s="218">
        <v>56.786995515695068</v>
      </c>
      <c r="D22" s="218">
        <v>33.402061855670105</v>
      </c>
      <c r="E22" s="218">
        <v>60.37425506555423</v>
      </c>
      <c r="F22" s="218">
        <v>34.10526315789474</v>
      </c>
      <c r="G22" s="222">
        <v>2.8979918759654444</v>
      </c>
      <c r="H22" s="222">
        <v>0.75418994413407825</v>
      </c>
      <c r="I22" s="223">
        <v>0.18584909385241047</v>
      </c>
      <c r="J22" s="223">
        <v>4.0740740740740744E-2</v>
      </c>
      <c r="K22" s="1" t="s">
        <v>51</v>
      </c>
      <c r="L22" s="222">
        <v>7.24249356591364</v>
      </c>
      <c r="M22" s="222">
        <v>9.4152416356877318</v>
      </c>
      <c r="N22" s="222">
        <v>24.891400491400493</v>
      </c>
      <c r="O22" s="222">
        <v>14.580886586067933</v>
      </c>
      <c r="P22" s="222">
        <v>10.809645753307725</v>
      </c>
      <c r="Q22" s="222">
        <v>12.09792213995701</v>
      </c>
      <c r="R22" s="222">
        <v>268.01058201058203</v>
      </c>
      <c r="S22" s="222">
        <v>148.98235294117646</v>
      </c>
      <c r="T22" s="222">
        <v>21.777300085984521</v>
      </c>
      <c r="U22" s="1" t="s">
        <v>51</v>
      </c>
      <c r="V22" s="222">
        <v>4.6618705035971226</v>
      </c>
      <c r="W22" s="222">
        <v>7.1365638766519828</v>
      </c>
      <c r="X22" s="222">
        <v>15.140186915887851</v>
      </c>
      <c r="Y22" s="222">
        <v>12.366412213740459</v>
      </c>
      <c r="Z22" s="222">
        <v>14.794520547945206</v>
      </c>
      <c r="AA22" s="222">
        <v>13.61344537815126</v>
      </c>
      <c r="AB22" s="222">
        <v>37.241379310344826</v>
      </c>
      <c r="AC22" s="222" t="s">
        <v>564</v>
      </c>
      <c r="AD22" s="222">
        <v>19.171597633136095</v>
      </c>
    </row>
    <row r="23" spans="1:30">
      <c r="A23" s="1" t="s">
        <v>52</v>
      </c>
      <c r="B23" s="218">
        <v>49</v>
      </c>
      <c r="C23" s="218">
        <v>47.390961639516554</v>
      </c>
      <c r="D23" s="218">
        <v>35.868921775898521</v>
      </c>
      <c r="E23" s="218">
        <v>64.142958748221901</v>
      </c>
      <c r="F23" s="218">
        <v>34</v>
      </c>
      <c r="G23" s="222">
        <v>2.7935755660874144</v>
      </c>
      <c r="H23" s="222">
        <v>1.0117478680899279</v>
      </c>
      <c r="I23" s="223">
        <v>0.22271996451738094</v>
      </c>
      <c r="J23" s="223">
        <v>7.4501945066603792E-2</v>
      </c>
      <c r="K23" s="1" t="s">
        <v>52</v>
      </c>
      <c r="L23" s="222">
        <v>2.3579627160300154</v>
      </c>
      <c r="M23" s="222">
        <v>5.5196156435522372</v>
      </c>
      <c r="N23" s="222">
        <v>14.244984994471647</v>
      </c>
      <c r="O23" s="222">
        <v>6.2106604228358933</v>
      </c>
      <c r="P23" s="222">
        <v>6.0775658737111664</v>
      </c>
      <c r="Q23" s="222">
        <v>5.7147836005322858</v>
      </c>
      <c r="R23" s="222">
        <v>129.57614942528735</v>
      </c>
      <c r="S23" s="222">
        <v>103.5419058553387</v>
      </c>
      <c r="T23" s="222">
        <v>10.339944966750744</v>
      </c>
      <c r="U23" s="1" t="s">
        <v>52</v>
      </c>
      <c r="V23" s="222">
        <v>6.0788247939806519</v>
      </c>
      <c r="W23" s="222">
        <v>14.463768115942029</v>
      </c>
      <c r="X23" s="222">
        <v>41.380487804878051</v>
      </c>
      <c r="Y23" s="222">
        <v>17.896624472573841</v>
      </c>
      <c r="Z23" s="222">
        <v>22.773154362416108</v>
      </c>
      <c r="AA23" s="222">
        <v>20.817177914110431</v>
      </c>
      <c r="AB23" s="222">
        <v>60.592857142857142</v>
      </c>
      <c r="AC23" s="222">
        <v>174.90721649484536</v>
      </c>
      <c r="AD23" s="222">
        <v>135.72800000000001</v>
      </c>
    </row>
    <row r="24" spans="1:30">
      <c r="A24" s="1" t="s">
        <v>53</v>
      </c>
      <c r="B24" s="218">
        <v>77</v>
      </c>
      <c r="C24" s="218">
        <v>46.36370808678501</v>
      </c>
      <c r="D24" s="218">
        <v>38.85269121813031</v>
      </c>
      <c r="E24" s="218">
        <v>48.859696528788191</v>
      </c>
      <c r="F24" s="218">
        <v>32.942353883106485</v>
      </c>
      <c r="G24" s="222">
        <v>1.5506359174626629</v>
      </c>
      <c r="H24" s="222">
        <v>0.52541853426809182</v>
      </c>
      <c r="I24" s="223">
        <v>0.27234285130857977</v>
      </c>
      <c r="J24" s="223">
        <v>0.12067079839591688</v>
      </c>
      <c r="K24" s="1" t="s">
        <v>53</v>
      </c>
      <c r="L24" s="222">
        <v>2.6112709539097301</v>
      </c>
      <c r="M24" s="222">
        <v>4.1840479877538668</v>
      </c>
      <c r="N24" s="222">
        <v>18.877610022486348</v>
      </c>
      <c r="O24" s="222">
        <v>6.3320313552245242</v>
      </c>
      <c r="P24" s="222">
        <v>5.6693840142781342</v>
      </c>
      <c r="Q24" s="222">
        <v>6.4155021834061134</v>
      </c>
      <c r="R24" s="222">
        <v>240.84426229508196</v>
      </c>
      <c r="S24" s="222">
        <v>117.532</v>
      </c>
      <c r="T24" s="222">
        <v>12.79817063211194</v>
      </c>
      <c r="U24" s="1" t="s">
        <v>53</v>
      </c>
      <c r="V24" s="222">
        <v>1.8465577596266045</v>
      </c>
      <c r="W24" s="222">
        <v>1.7981382746263439</v>
      </c>
      <c r="X24" s="222">
        <v>28.104508196721312</v>
      </c>
      <c r="Y24" s="222">
        <v>10.547295565239683</v>
      </c>
      <c r="Z24" s="222">
        <v>19.944255937954434</v>
      </c>
      <c r="AA24" s="222">
        <v>16.671393841166935</v>
      </c>
      <c r="AB24" s="222">
        <v>29.686147186147185</v>
      </c>
      <c r="AC24" s="222">
        <v>221.20967741935485</v>
      </c>
      <c r="AD24" s="222">
        <v>65.622009569377994</v>
      </c>
    </row>
    <row r="25" spans="1:30">
      <c r="A25" s="1" t="s">
        <v>54</v>
      </c>
      <c r="B25" s="218">
        <v>136</v>
      </c>
      <c r="C25" s="218">
        <v>41.203031130529766</v>
      </c>
      <c r="D25" s="218">
        <v>33.098753595397888</v>
      </c>
      <c r="E25" s="218">
        <v>45.87579811492855</v>
      </c>
      <c r="F25" s="218">
        <v>29.355442176870749</v>
      </c>
      <c r="G25" s="222">
        <v>1.5595319920827282</v>
      </c>
      <c r="H25" s="222">
        <v>0.6857903414847335</v>
      </c>
      <c r="I25" s="223">
        <v>0.25665488068767378</v>
      </c>
      <c r="J25" s="223">
        <v>8.5510688836104506E-2</v>
      </c>
      <c r="K25" s="1" t="s">
        <v>54</v>
      </c>
      <c r="L25" s="222">
        <v>3.2179295783659279</v>
      </c>
      <c r="M25" s="222">
        <v>4.2588735057933587</v>
      </c>
      <c r="N25" s="222">
        <v>8.0485144289753023</v>
      </c>
      <c r="O25" s="222">
        <v>5.8137980194967822</v>
      </c>
      <c r="P25" s="222">
        <v>4.9646453013951044</v>
      </c>
      <c r="Q25" s="222">
        <v>5.3464734333752633</v>
      </c>
      <c r="R25" s="222">
        <v>123.62597296190086</v>
      </c>
      <c r="S25" s="222">
        <v>50.37913188647746</v>
      </c>
      <c r="T25" s="222">
        <v>11.386295891031205</v>
      </c>
      <c r="U25" s="1" t="s">
        <v>54</v>
      </c>
      <c r="V25" s="222">
        <v>9.9745738225946265</v>
      </c>
      <c r="W25" s="222">
        <v>22.431448992852502</v>
      </c>
      <c r="X25" s="222">
        <v>63.343119266055048</v>
      </c>
      <c r="Y25" s="222">
        <v>15.706096451319381</v>
      </c>
      <c r="Z25" s="222">
        <v>27.139937106918239</v>
      </c>
      <c r="AA25" s="222">
        <v>28.60149130074565</v>
      </c>
      <c r="AB25" s="222">
        <v>38.103752759381898</v>
      </c>
      <c r="AC25" s="222">
        <v>2876.8333333333335</v>
      </c>
      <c r="AD25" s="222">
        <v>170.05911330049261</v>
      </c>
    </row>
    <row r="26" spans="1:30">
      <c r="A26" s="1" t="s">
        <v>55</v>
      </c>
      <c r="B26" s="218">
        <v>103</v>
      </c>
      <c r="C26" s="218">
        <v>46.117367319764121</v>
      </c>
      <c r="D26" s="218">
        <v>36.238999683444128</v>
      </c>
      <c r="E26" s="218">
        <v>44.337783467446961</v>
      </c>
      <c r="F26" s="218">
        <v>33.739758325965219</v>
      </c>
      <c r="G26" s="222">
        <v>1.3681118691699539</v>
      </c>
      <c r="H26" s="222">
        <v>0.96579855398918446</v>
      </c>
      <c r="I26" s="223">
        <v>0.19150796695251177</v>
      </c>
      <c r="J26" s="223">
        <v>0.11851081857807982</v>
      </c>
      <c r="K26" s="1" t="s">
        <v>55</v>
      </c>
      <c r="L26" s="222">
        <v>2.1088987473903966</v>
      </c>
      <c r="M26" s="222">
        <v>2.6974831990742802</v>
      </c>
      <c r="N26" s="222">
        <v>11.082419089413055</v>
      </c>
      <c r="O26" s="222">
        <v>3.1089894844832009</v>
      </c>
      <c r="P26" s="222">
        <v>2.9092098158036839</v>
      </c>
      <c r="Q26" s="222">
        <v>3.1971383357510219</v>
      </c>
      <c r="R26" s="222">
        <v>150.21003717472118</v>
      </c>
      <c r="S26" s="222">
        <v>87.27105831533477</v>
      </c>
      <c r="T26" s="222">
        <v>7.8942072872911986</v>
      </c>
      <c r="U26" s="1" t="s">
        <v>55</v>
      </c>
      <c r="V26" s="222">
        <v>2.300299395181546</v>
      </c>
      <c r="W26" s="222">
        <v>3.2900045982296815</v>
      </c>
      <c r="X26" s="222">
        <v>13.62845238095238</v>
      </c>
      <c r="Y26" s="222">
        <v>4.2173144225455887</v>
      </c>
      <c r="Z26" s="222">
        <v>4.4062584196143337</v>
      </c>
      <c r="AA26" s="222">
        <v>4.7299508325414203</v>
      </c>
      <c r="AB26" s="222">
        <v>11.056499903418969</v>
      </c>
      <c r="AC26" s="222">
        <v>112.0146771037182</v>
      </c>
      <c r="AD26" s="222">
        <v>13.439657196525006</v>
      </c>
    </row>
    <row r="27" spans="1:30">
      <c r="A27" s="1" t="s">
        <v>56</v>
      </c>
      <c r="B27" s="218">
        <v>131</v>
      </c>
      <c r="C27" s="218">
        <v>44.657573928786967</v>
      </c>
      <c r="D27" s="218">
        <v>35.179153094462542</v>
      </c>
      <c r="E27" s="218">
        <v>49.312008529921364</v>
      </c>
      <c r="F27" s="218">
        <v>33.644859813084111</v>
      </c>
      <c r="G27" s="222">
        <v>1.9758089063810018</v>
      </c>
      <c r="H27" s="222">
        <v>1.0227272727272727</v>
      </c>
      <c r="I27" s="223">
        <v>0.28658497032336183</v>
      </c>
      <c r="J27" s="223">
        <v>0.1074537037037037</v>
      </c>
      <c r="K27" s="1" t="s">
        <v>56</v>
      </c>
      <c r="L27" s="222">
        <v>3.5979850630154036</v>
      </c>
      <c r="M27" s="222">
        <v>4.6603854389721624</v>
      </c>
      <c r="N27" s="222">
        <v>15.407820763752968</v>
      </c>
      <c r="O27" s="222">
        <v>6.7545640426464146</v>
      </c>
      <c r="P27" s="222">
        <v>5.8727321788543039</v>
      </c>
      <c r="Q27" s="222">
        <v>6.417163868461218</v>
      </c>
      <c r="R27" s="222">
        <v>95.901503369621565</v>
      </c>
      <c r="S27" s="222">
        <v>63.956439066551425</v>
      </c>
      <c r="T27" s="222">
        <v>12.085976545911867</v>
      </c>
      <c r="U27" s="1" t="s">
        <v>56</v>
      </c>
      <c r="V27" s="222">
        <v>6.0133630289532292</v>
      </c>
      <c r="W27" s="222">
        <v>13.275968039336201</v>
      </c>
      <c r="X27" s="222">
        <v>36.92307692307692</v>
      </c>
      <c r="Y27" s="222">
        <v>12.580081537565521</v>
      </c>
      <c r="Z27" s="222">
        <v>12.033426183844011</v>
      </c>
      <c r="AA27" s="222">
        <v>14.117647058823529</v>
      </c>
      <c r="AB27" s="222">
        <v>19.234194122885128</v>
      </c>
      <c r="AC27" s="222">
        <v>134.1614906832298</v>
      </c>
      <c r="AD27" s="222">
        <v>54</v>
      </c>
    </row>
    <row r="28" spans="1:30" s="236" customFormat="1">
      <c r="A28" s="156" t="s">
        <v>178</v>
      </c>
      <c r="B28" s="221">
        <v>1676</v>
      </c>
      <c r="C28" s="231">
        <v>43.614883783692612</v>
      </c>
      <c r="D28" s="231">
        <v>33.128523829134068</v>
      </c>
      <c r="E28" s="231">
        <v>48.68794798086941</v>
      </c>
      <c r="F28" s="231">
        <v>30.588544367243941</v>
      </c>
      <c r="G28" s="232">
        <v>1.7127452123318885</v>
      </c>
      <c r="H28" s="232">
        <v>0.85258720776186414</v>
      </c>
      <c r="I28" s="233">
        <v>0.23648774772935172</v>
      </c>
      <c r="J28" s="233">
        <v>9.2476404006798532E-2</v>
      </c>
      <c r="K28" s="156" t="s">
        <v>178</v>
      </c>
      <c r="L28" s="232">
        <v>2.5545237980764481</v>
      </c>
      <c r="M28" s="232">
        <v>3.689233804194088</v>
      </c>
      <c r="N28" s="232">
        <v>14.979966862479289</v>
      </c>
      <c r="O28" s="232">
        <v>4.7367522473947803</v>
      </c>
      <c r="P28" s="232">
        <v>4.4220239968259616</v>
      </c>
      <c r="Q28" s="232">
        <v>4.717165488782431</v>
      </c>
      <c r="R28" s="232">
        <v>127.85983187736937</v>
      </c>
      <c r="S28" s="232">
        <v>75.838883131611368</v>
      </c>
      <c r="T28" s="232">
        <v>9.9136795828647379</v>
      </c>
      <c r="U28" s="129" t="s">
        <v>178</v>
      </c>
      <c r="V28" s="232">
        <v>3.1133315507268811</v>
      </c>
      <c r="W28" s="232">
        <v>5.366746520302029</v>
      </c>
      <c r="X28" s="232">
        <v>23.543234182940456</v>
      </c>
      <c r="Y28" s="232">
        <v>6.2185242445537598</v>
      </c>
      <c r="Z28" s="232">
        <v>7.2176899046500438</v>
      </c>
      <c r="AA28" s="232">
        <v>7.577461894159959</v>
      </c>
      <c r="AB28" s="232">
        <v>15.31597895319856</v>
      </c>
      <c r="AC28" s="232">
        <v>170.23778376298577</v>
      </c>
      <c r="AD28" s="232">
        <v>21.938119793732646</v>
      </c>
    </row>
    <row r="29" spans="1:30">
      <c r="A29" s="272" t="s">
        <v>568</v>
      </c>
      <c r="B29" s="272"/>
      <c r="C29" s="272"/>
      <c r="D29" s="272"/>
      <c r="E29" s="272"/>
      <c r="F29" s="272"/>
      <c r="G29" s="272"/>
      <c r="H29" s="272"/>
      <c r="I29" s="272"/>
      <c r="J29" s="272"/>
      <c r="K29" s="272" t="s">
        <v>575</v>
      </c>
      <c r="L29" s="272"/>
      <c r="M29" s="272"/>
      <c r="N29" s="272"/>
      <c r="O29" s="272"/>
      <c r="P29" s="272"/>
      <c r="Q29" s="272"/>
      <c r="R29" s="272"/>
      <c r="S29" s="272"/>
      <c r="T29" s="272"/>
      <c r="U29" s="272" t="s">
        <v>576</v>
      </c>
      <c r="V29" s="272"/>
      <c r="W29" s="272"/>
      <c r="X29" s="272"/>
      <c r="Y29" s="272"/>
      <c r="Z29" s="272"/>
      <c r="AA29" s="272"/>
      <c r="AB29" s="272"/>
      <c r="AC29" s="272"/>
      <c r="AD29" s="272"/>
    </row>
    <row r="30" spans="1:30">
      <c r="A30" s="283" t="s">
        <v>232</v>
      </c>
      <c r="B30" s="283"/>
      <c r="C30" s="283"/>
      <c r="D30" s="283"/>
      <c r="E30" s="283"/>
      <c r="F30" s="283"/>
      <c r="G30" s="283"/>
      <c r="H30" s="283"/>
      <c r="I30" s="283"/>
      <c r="J30" s="283"/>
      <c r="K30" s="283" t="s">
        <v>0</v>
      </c>
      <c r="L30" s="283"/>
      <c r="M30" s="283"/>
      <c r="N30" s="283"/>
      <c r="O30" s="283"/>
      <c r="P30" s="283"/>
      <c r="Q30" s="283"/>
      <c r="R30" s="283"/>
      <c r="S30" s="283"/>
      <c r="T30" s="283"/>
      <c r="U30" s="281" t="s">
        <v>0</v>
      </c>
      <c r="V30" s="281"/>
      <c r="W30" s="281"/>
      <c r="X30" s="281"/>
      <c r="Y30" s="281"/>
      <c r="Z30" s="281"/>
      <c r="AA30" s="281"/>
      <c r="AB30" s="281"/>
      <c r="AC30" s="281"/>
      <c r="AD30" s="281"/>
    </row>
    <row r="31" spans="1:30" ht="23.25" customHeight="1">
      <c r="A31" s="275" t="s">
        <v>179</v>
      </c>
      <c r="B31" s="275" t="s">
        <v>566</v>
      </c>
      <c r="C31" s="296" t="s">
        <v>558</v>
      </c>
      <c r="D31" s="296"/>
      <c r="E31" s="261" t="s">
        <v>560</v>
      </c>
      <c r="F31" s="261"/>
      <c r="G31" s="296" t="s">
        <v>559</v>
      </c>
      <c r="H31" s="296"/>
      <c r="I31" s="296" t="s">
        <v>571</v>
      </c>
      <c r="J31" s="296"/>
      <c r="K31" s="296" t="s">
        <v>179</v>
      </c>
      <c r="L31" s="261" t="s">
        <v>199</v>
      </c>
      <c r="M31" s="261"/>
      <c r="N31" s="261"/>
      <c r="O31" s="261"/>
      <c r="P31" s="261"/>
      <c r="Q31" s="261"/>
      <c r="R31" s="261"/>
      <c r="S31" s="261"/>
      <c r="T31" s="261"/>
      <c r="U31" s="296" t="s">
        <v>179</v>
      </c>
      <c r="V31" s="261" t="s">
        <v>199</v>
      </c>
      <c r="W31" s="261"/>
      <c r="X31" s="261"/>
      <c r="Y31" s="261"/>
      <c r="Z31" s="261"/>
      <c r="AA31" s="261"/>
      <c r="AB31" s="261"/>
      <c r="AC31" s="261"/>
      <c r="AD31" s="261"/>
    </row>
    <row r="32" spans="1:30" ht="48">
      <c r="A32" s="275"/>
      <c r="B32" s="275"/>
      <c r="C32" s="230" t="s">
        <v>561</v>
      </c>
      <c r="D32" s="230" t="s">
        <v>562</v>
      </c>
      <c r="E32" s="230" t="s">
        <v>563</v>
      </c>
      <c r="F32" s="230" t="s">
        <v>562</v>
      </c>
      <c r="G32" s="230" t="s">
        <v>561</v>
      </c>
      <c r="H32" s="229" t="s">
        <v>562</v>
      </c>
      <c r="I32" s="230" t="s">
        <v>561</v>
      </c>
      <c r="J32" s="229" t="s">
        <v>562</v>
      </c>
      <c r="K32" s="296"/>
      <c r="L32" s="230" t="s">
        <v>215</v>
      </c>
      <c r="M32" s="230" t="s">
        <v>216</v>
      </c>
      <c r="N32" s="230" t="s">
        <v>217</v>
      </c>
      <c r="O32" s="230" t="s">
        <v>218</v>
      </c>
      <c r="P32" s="230" t="s">
        <v>219</v>
      </c>
      <c r="Q32" s="230" t="s">
        <v>220</v>
      </c>
      <c r="R32" s="230" t="s">
        <v>221</v>
      </c>
      <c r="S32" s="230" t="s">
        <v>222</v>
      </c>
      <c r="T32" s="230" t="s">
        <v>224</v>
      </c>
      <c r="U32" s="296"/>
      <c r="V32" s="226" t="s">
        <v>215</v>
      </c>
      <c r="W32" s="226" t="s">
        <v>216</v>
      </c>
      <c r="X32" s="226" t="s">
        <v>217</v>
      </c>
      <c r="Y32" s="226" t="s">
        <v>218</v>
      </c>
      <c r="Z32" s="226" t="s">
        <v>219</v>
      </c>
      <c r="AA32" s="226" t="s">
        <v>220</v>
      </c>
      <c r="AB32" s="226" t="s">
        <v>221</v>
      </c>
      <c r="AC32" s="226" t="s">
        <v>222</v>
      </c>
      <c r="AD32" s="226" t="s">
        <v>224</v>
      </c>
    </row>
    <row r="33" spans="1:30">
      <c r="A33" s="4" t="s">
        <v>35</v>
      </c>
      <c r="B33" s="4"/>
      <c r="C33" s="3"/>
      <c r="D33" s="3"/>
      <c r="E33" s="218"/>
      <c r="F33" s="218"/>
      <c r="G33" s="222"/>
      <c r="H33" s="222"/>
      <c r="I33" s="3"/>
      <c r="J33" s="3"/>
      <c r="K33" s="4" t="s">
        <v>35</v>
      </c>
      <c r="L33" s="5"/>
      <c r="M33" s="5"/>
      <c r="N33" s="5"/>
      <c r="O33" s="5"/>
      <c r="P33" s="5"/>
      <c r="Q33" s="5"/>
      <c r="R33" s="5"/>
      <c r="S33" s="5"/>
      <c r="T33" s="5"/>
      <c r="U33" s="4" t="s">
        <v>35</v>
      </c>
      <c r="V33" s="5"/>
      <c r="W33" s="5"/>
      <c r="X33" s="5"/>
      <c r="Y33" s="5"/>
      <c r="Z33" s="5"/>
      <c r="AA33" s="5"/>
      <c r="AB33" s="5"/>
      <c r="AC33" s="5"/>
      <c r="AD33" s="5"/>
    </row>
    <row r="34" spans="1:30">
      <c r="A34" s="6" t="s">
        <v>58</v>
      </c>
      <c r="B34" s="228">
        <v>19</v>
      </c>
      <c r="C34" s="218">
        <v>39.705634987384357</v>
      </c>
      <c r="D34" s="218">
        <v>30.633004926108374</v>
      </c>
      <c r="E34" s="218">
        <v>39.440267335004179</v>
      </c>
      <c r="F34" s="218">
        <v>22.288530465949822</v>
      </c>
      <c r="G34" s="222">
        <v>1.2908429715910645</v>
      </c>
      <c r="H34" s="222">
        <v>0.9232425209709747</v>
      </c>
      <c r="I34" s="224">
        <v>0.2469392077949587</v>
      </c>
      <c r="J34" s="224">
        <v>5.0896518453003137E-2</v>
      </c>
      <c r="K34" s="6" t="s">
        <v>58</v>
      </c>
      <c r="L34" s="222">
        <v>1.0473422663945338</v>
      </c>
      <c r="M34" s="222">
        <v>1.9464830543415519</v>
      </c>
      <c r="N34" s="222">
        <v>18.305544784800311</v>
      </c>
      <c r="O34" s="222">
        <v>2.1308959602798465</v>
      </c>
      <c r="P34" s="222">
        <v>3.0886490022898268</v>
      </c>
      <c r="Q34" s="222">
        <v>3.2750607006590355</v>
      </c>
      <c r="R34" s="222">
        <v>390.16528925619832</v>
      </c>
      <c r="S34" s="222">
        <v>161.67808219178082</v>
      </c>
      <c r="T34" s="222">
        <v>9.5683015808674501</v>
      </c>
      <c r="U34" s="6" t="s">
        <v>58</v>
      </c>
      <c r="V34" s="222">
        <v>2.0226053016750689</v>
      </c>
      <c r="W34" s="222">
        <v>4.2856650585802898</v>
      </c>
      <c r="X34" s="222">
        <v>43.79225352112676</v>
      </c>
      <c r="Y34" s="222">
        <v>5.1265457543281121</v>
      </c>
      <c r="Z34" s="222">
        <v>5.9995176073323684</v>
      </c>
      <c r="AA34" s="222">
        <v>6.4009264024704065</v>
      </c>
      <c r="AB34" s="222">
        <v>8.1822368421052634</v>
      </c>
      <c r="AC34" s="222">
        <v>3109.25</v>
      </c>
      <c r="AD34" s="222">
        <v>18.872534142640365</v>
      </c>
    </row>
    <row r="35" spans="1:30">
      <c r="A35" s="6" t="s">
        <v>59</v>
      </c>
      <c r="B35" s="228">
        <v>24</v>
      </c>
      <c r="C35" s="218">
        <v>40.605672461116193</v>
      </c>
      <c r="D35" s="218">
        <v>30.576323987538942</v>
      </c>
      <c r="E35" s="218">
        <v>44.337662337662337</v>
      </c>
      <c r="F35" s="218">
        <v>28.531976744186046</v>
      </c>
      <c r="G35" s="222">
        <v>1.1235380487063946</v>
      </c>
      <c r="H35" s="222">
        <v>0.99493157627977702</v>
      </c>
      <c r="I35" s="224">
        <v>0.10098688657563877</v>
      </c>
      <c r="J35" s="224">
        <v>2.2312786551197148E-2</v>
      </c>
      <c r="K35" s="6" t="s">
        <v>59</v>
      </c>
      <c r="L35" s="222">
        <v>1.2077391966909763</v>
      </c>
      <c r="M35" s="222">
        <v>2.0974480151228732</v>
      </c>
      <c r="N35" s="222">
        <v>13.580783353733169</v>
      </c>
      <c r="O35" s="222">
        <v>2.5149883832946109</v>
      </c>
      <c r="P35" s="222">
        <v>2.73389183195762</v>
      </c>
      <c r="Q35" s="222">
        <v>2.9062929736101109</v>
      </c>
      <c r="R35" s="222">
        <v>176.11904761904762</v>
      </c>
      <c r="S35" s="222">
        <v>30.94979079497908</v>
      </c>
      <c r="T35" s="222">
        <v>7.3467968879324612</v>
      </c>
      <c r="U35" s="6" t="s">
        <v>59</v>
      </c>
      <c r="V35" s="222">
        <v>2.2449679780420859</v>
      </c>
      <c r="W35" s="222">
        <v>6.4700065919578114</v>
      </c>
      <c r="X35" s="222">
        <v>24.35483870967742</v>
      </c>
      <c r="Y35" s="222">
        <v>4.5418787598334101</v>
      </c>
      <c r="Z35" s="222">
        <v>6.2277918781725887</v>
      </c>
      <c r="AA35" s="222">
        <v>6.0924891371818743</v>
      </c>
      <c r="AB35" s="222">
        <v>7.9025764895330113</v>
      </c>
      <c r="AC35" s="222">
        <v>196.3</v>
      </c>
      <c r="AD35" s="222">
        <v>31.257961783439491</v>
      </c>
    </row>
    <row r="36" spans="1:30">
      <c r="A36" s="6" t="s">
        <v>60</v>
      </c>
      <c r="B36" s="228">
        <v>10</v>
      </c>
      <c r="C36" s="218">
        <v>39.680089485458616</v>
      </c>
      <c r="D36" s="218">
        <v>39.723404255319146</v>
      </c>
      <c r="E36" s="218">
        <v>47.172872340425535</v>
      </c>
      <c r="F36" s="218">
        <v>38.102040816326529</v>
      </c>
      <c r="G36" s="222">
        <v>1.528129576979409</v>
      </c>
      <c r="H36" s="222">
        <v>1.0070118662351673</v>
      </c>
      <c r="I36" s="224">
        <v>0.29683712014433106</v>
      </c>
      <c r="J36" s="224">
        <v>4.4456347080878415E-2</v>
      </c>
      <c r="K36" s="6" t="s">
        <v>60</v>
      </c>
      <c r="L36" s="222">
        <v>0.84788947846455376</v>
      </c>
      <c r="M36" s="222">
        <v>1.5959150620838582</v>
      </c>
      <c r="N36" s="222">
        <v>10.704284852142425</v>
      </c>
      <c r="O36" s="222">
        <v>2.1351871915252199</v>
      </c>
      <c r="P36" s="222">
        <v>2.6700286015354506</v>
      </c>
      <c r="Q36" s="222">
        <v>2.6106858993229318</v>
      </c>
      <c r="R36" s="222">
        <v>682.19230769230774</v>
      </c>
      <c r="S36" s="222">
        <v>101.35428571428571</v>
      </c>
      <c r="T36" s="222">
        <v>8.8024813895781637</v>
      </c>
      <c r="U36" s="6" t="s">
        <v>60</v>
      </c>
      <c r="V36" s="222">
        <v>3.5973025048169558</v>
      </c>
      <c r="W36" s="222">
        <v>5.9269841269841272</v>
      </c>
      <c r="X36" s="222" t="s">
        <v>564</v>
      </c>
      <c r="Y36" s="222">
        <v>4.4241706161137442</v>
      </c>
      <c r="Z36" s="222">
        <v>8.4479638009049776</v>
      </c>
      <c r="AA36" s="222">
        <v>16.094827586206897</v>
      </c>
      <c r="AB36" s="222" t="s">
        <v>564</v>
      </c>
      <c r="AC36" s="222" t="s">
        <v>564</v>
      </c>
      <c r="AD36" s="222">
        <v>14.5859375</v>
      </c>
    </row>
    <row r="37" spans="1:30">
      <c r="A37" s="6" t="s">
        <v>61</v>
      </c>
      <c r="B37" s="228">
        <v>14</v>
      </c>
      <c r="C37" s="218">
        <v>42.039848197343453</v>
      </c>
      <c r="D37" s="218">
        <v>28.428571428571427</v>
      </c>
      <c r="E37" s="218">
        <v>41.880907372400756</v>
      </c>
      <c r="F37" s="218">
        <v>28.428571428571427</v>
      </c>
      <c r="G37" s="222">
        <v>1.4047936085219708</v>
      </c>
      <c r="H37" s="222">
        <v>0.995</v>
      </c>
      <c r="I37" s="224">
        <v>0.2462198149401941</v>
      </c>
      <c r="J37" s="224">
        <v>1.0050251256281407E-2</v>
      </c>
      <c r="K37" s="6" t="s">
        <v>61</v>
      </c>
      <c r="L37" s="222">
        <v>1.346317452600875</v>
      </c>
      <c r="M37" s="222">
        <v>1.8796131331127512</v>
      </c>
      <c r="N37" s="222">
        <v>15.247763248451479</v>
      </c>
      <c r="O37" s="222">
        <v>2.4798522498321023</v>
      </c>
      <c r="P37" s="222">
        <v>1.6670428893905191</v>
      </c>
      <c r="Q37" s="222">
        <v>1.7642140468227425</v>
      </c>
      <c r="R37" s="222">
        <v>43.103112840466927</v>
      </c>
      <c r="S37" s="222">
        <v>45.869565217391305</v>
      </c>
      <c r="T37" s="222">
        <v>3.5699323235578473</v>
      </c>
      <c r="U37" s="6" t="s">
        <v>61</v>
      </c>
      <c r="V37" s="222">
        <v>1.463235294117647</v>
      </c>
      <c r="W37" s="222">
        <v>4.4222222222222225</v>
      </c>
      <c r="X37" s="222" t="s">
        <v>564</v>
      </c>
      <c r="Y37" s="222">
        <v>3.0151515151515151</v>
      </c>
      <c r="Z37" s="222">
        <v>3.98</v>
      </c>
      <c r="AA37" s="222">
        <v>3.98</v>
      </c>
      <c r="AB37" s="222">
        <v>3.98</v>
      </c>
      <c r="AC37" s="222" t="s">
        <v>564</v>
      </c>
      <c r="AD37" s="222" t="s">
        <v>564</v>
      </c>
    </row>
    <row r="38" spans="1:30">
      <c r="A38" s="6" t="s">
        <v>62</v>
      </c>
      <c r="B38" s="228">
        <v>29</v>
      </c>
      <c r="C38" s="218">
        <v>38.219188191881919</v>
      </c>
      <c r="D38" s="218">
        <v>29.724381625441698</v>
      </c>
      <c r="E38" s="218">
        <v>44.528804815133277</v>
      </c>
      <c r="F38" s="218">
        <v>29.310104529616726</v>
      </c>
      <c r="G38" s="222">
        <v>1.1505921038014619</v>
      </c>
      <c r="H38" s="222">
        <v>0.94347240915208619</v>
      </c>
      <c r="I38" s="224">
        <v>0.21032305404831328</v>
      </c>
      <c r="J38" s="224">
        <v>7.0970042796005703E-2</v>
      </c>
      <c r="K38" s="6" t="s">
        <v>62</v>
      </c>
      <c r="L38" s="222">
        <v>2.1091923593858186</v>
      </c>
      <c r="M38" s="222">
        <v>2.9541928123217343</v>
      </c>
      <c r="N38" s="222">
        <v>11.695347786811201</v>
      </c>
      <c r="O38" s="222">
        <v>3.2687622293757497</v>
      </c>
      <c r="P38" s="222">
        <v>2.9139657888813866</v>
      </c>
      <c r="Q38" s="222">
        <v>3.5908334488975178</v>
      </c>
      <c r="R38" s="222">
        <v>95.196691176470594</v>
      </c>
      <c r="S38" s="222">
        <v>91.014059753954299</v>
      </c>
      <c r="T38" s="222">
        <v>8.6282905698100638</v>
      </c>
      <c r="U38" s="6" t="s">
        <v>62</v>
      </c>
      <c r="V38" s="222">
        <v>3.0734380708805262</v>
      </c>
      <c r="W38" s="222">
        <v>9.0744336569579289</v>
      </c>
      <c r="X38" s="222">
        <v>33.38095238095238</v>
      </c>
      <c r="Y38" s="222">
        <v>10.196363636363637</v>
      </c>
      <c r="Z38" s="222">
        <v>12.388807069219441</v>
      </c>
      <c r="AA38" s="222">
        <v>16.176923076923078</v>
      </c>
      <c r="AB38" s="222">
        <v>24.172413793103448</v>
      </c>
      <c r="AC38" s="222">
        <v>8412</v>
      </c>
      <c r="AD38" s="222">
        <v>48.624277456647398</v>
      </c>
    </row>
    <row r="39" spans="1:30">
      <c r="A39" s="4" t="s">
        <v>36</v>
      </c>
      <c r="B39" s="228"/>
      <c r="C39" s="218"/>
      <c r="D39" s="218"/>
      <c r="E39" s="218"/>
      <c r="F39" s="218"/>
      <c r="G39" s="222"/>
      <c r="H39" s="222"/>
      <c r="I39" s="224"/>
      <c r="J39" s="224"/>
      <c r="K39" s="4" t="s">
        <v>36</v>
      </c>
      <c r="L39" s="222"/>
      <c r="M39" s="222"/>
      <c r="N39" s="222"/>
      <c r="O39" s="222"/>
      <c r="P39" s="222"/>
      <c r="Q39" s="222"/>
      <c r="R39" s="222"/>
      <c r="S39" s="222"/>
      <c r="T39" s="222"/>
      <c r="U39" s="4" t="s">
        <v>36</v>
      </c>
      <c r="V39" s="222"/>
      <c r="W39" s="222"/>
      <c r="X39" s="222"/>
      <c r="Y39" s="222"/>
      <c r="Z39" s="222"/>
      <c r="AA39" s="222"/>
      <c r="AB39" s="222"/>
      <c r="AC39" s="222"/>
      <c r="AD39" s="222"/>
    </row>
    <row r="40" spans="1:30">
      <c r="A40" s="6" t="s">
        <v>63</v>
      </c>
      <c r="B40" s="228">
        <v>13</v>
      </c>
      <c r="C40" s="218">
        <v>44.289707750952985</v>
      </c>
      <c r="D40" s="218">
        <v>43.282485875706215</v>
      </c>
      <c r="E40" s="218">
        <v>44.45918367346939</v>
      </c>
      <c r="F40" s="218">
        <v>44.540697674418603</v>
      </c>
      <c r="G40" s="222">
        <v>1.5243593107670776</v>
      </c>
      <c r="H40" s="222">
        <v>1.3229148678984632</v>
      </c>
      <c r="I40" s="224">
        <v>0.27906242827633693</v>
      </c>
      <c r="J40" s="224">
        <v>8.3278945307401125E-2</v>
      </c>
      <c r="K40" s="6" t="s">
        <v>63</v>
      </c>
      <c r="L40" s="222">
        <v>2.1006448502380524</v>
      </c>
      <c r="M40" s="222">
        <v>3.2517958764810149</v>
      </c>
      <c r="N40" s="222">
        <v>11.469562356038171</v>
      </c>
      <c r="O40" s="222">
        <v>4.4802056555269925</v>
      </c>
      <c r="P40" s="222">
        <v>4.7128177393185506</v>
      </c>
      <c r="Q40" s="222">
        <v>4.2637308868501531</v>
      </c>
      <c r="R40" s="222">
        <v>139.42400000000001</v>
      </c>
      <c r="S40" s="222">
        <v>69.158730158730165</v>
      </c>
      <c r="T40" s="222">
        <v>6.8011707317073169</v>
      </c>
      <c r="U40" s="6" t="s">
        <v>63</v>
      </c>
      <c r="V40" s="222">
        <v>5.8704980842911878</v>
      </c>
      <c r="W40" s="222">
        <v>13.704830053667264</v>
      </c>
      <c r="X40" s="222">
        <v>63.841666666666669</v>
      </c>
      <c r="Y40" s="222">
        <v>8.2911255411255418</v>
      </c>
      <c r="Z40" s="222">
        <v>10.684797768479777</v>
      </c>
      <c r="AA40" s="222">
        <v>9.5642946317103625</v>
      </c>
      <c r="AB40" s="222">
        <v>27.858181818181819</v>
      </c>
      <c r="AC40" s="222">
        <v>1915.25</v>
      </c>
      <c r="AD40" s="222">
        <v>23.428134556574925</v>
      </c>
    </row>
    <row r="41" spans="1:30">
      <c r="A41" s="6" t="s">
        <v>64</v>
      </c>
      <c r="B41" s="228">
        <v>28</v>
      </c>
      <c r="C41" s="218">
        <v>43.516211604095567</v>
      </c>
      <c r="D41" s="218">
        <v>39.013215859030836</v>
      </c>
      <c r="E41" s="218">
        <v>45.014121800529566</v>
      </c>
      <c r="F41" s="218">
        <v>36.595041322314053</v>
      </c>
      <c r="G41" s="222">
        <v>1.0478078645683526</v>
      </c>
      <c r="H41" s="222">
        <v>1.0705996131528046</v>
      </c>
      <c r="I41" s="224">
        <v>0.30015097743181507</v>
      </c>
      <c r="J41" s="224">
        <v>0.12793586269196025</v>
      </c>
      <c r="K41" s="6" t="s">
        <v>64</v>
      </c>
      <c r="L41" s="222">
        <v>1.8140783951056414</v>
      </c>
      <c r="M41" s="222">
        <v>2.9514467592592593</v>
      </c>
      <c r="N41" s="222">
        <v>14.131615405929621</v>
      </c>
      <c r="O41" s="222">
        <v>2.9444604814964492</v>
      </c>
      <c r="P41" s="222">
        <v>2.5314438874274083</v>
      </c>
      <c r="Q41" s="222">
        <v>3.1045166788410032</v>
      </c>
      <c r="R41" s="222">
        <v>138.21409214092142</v>
      </c>
      <c r="S41" s="222">
        <v>40.189913317572895</v>
      </c>
      <c r="T41" s="222">
        <v>5.6933467291806208</v>
      </c>
      <c r="U41" s="6" t="s">
        <v>64</v>
      </c>
      <c r="V41" s="222">
        <v>3.382734912146677</v>
      </c>
      <c r="W41" s="222">
        <v>5.1578334304018636</v>
      </c>
      <c r="X41" s="222">
        <v>39.36</v>
      </c>
      <c r="Y41" s="222">
        <v>7.4170854271356781</v>
      </c>
      <c r="Z41" s="222">
        <v>8.6064139941690954</v>
      </c>
      <c r="AA41" s="222">
        <v>9.2539184952978051</v>
      </c>
      <c r="AB41" s="222">
        <v>14.057142857142857</v>
      </c>
      <c r="AC41" s="222">
        <v>73.8</v>
      </c>
      <c r="AD41" s="222">
        <v>28.114285714285714</v>
      </c>
    </row>
    <row r="42" spans="1:30">
      <c r="A42" s="6" t="s">
        <v>65</v>
      </c>
      <c r="B42" s="228">
        <v>28</v>
      </c>
      <c r="C42" s="218">
        <v>30.095785440613028</v>
      </c>
      <c r="D42" s="218">
        <v>29.713692946058092</v>
      </c>
      <c r="E42" s="218">
        <v>30.095785440613028</v>
      </c>
      <c r="F42" s="218">
        <v>30.343220338983052</v>
      </c>
      <c r="G42" s="222">
        <v>0.93941350937619594</v>
      </c>
      <c r="H42" s="222">
        <v>0.95454545454545459</v>
      </c>
      <c r="I42" s="224">
        <v>0.28381922342457033</v>
      </c>
      <c r="J42" s="224">
        <v>0.13992459153749476</v>
      </c>
      <c r="K42" s="6" t="s">
        <v>65</v>
      </c>
      <c r="L42" s="222">
        <v>1.0177507126198497</v>
      </c>
      <c r="M42" s="222">
        <v>1.730709910545102</v>
      </c>
      <c r="N42" s="222">
        <v>8.7277777777777779</v>
      </c>
      <c r="O42" s="222">
        <v>1.9903207824456495</v>
      </c>
      <c r="P42" s="222">
        <v>1.9390274006418169</v>
      </c>
      <c r="Q42" s="222">
        <v>2.223071262806362</v>
      </c>
      <c r="R42" s="222">
        <v>34.152173913043477</v>
      </c>
      <c r="S42" s="222">
        <v>47.49093107617896</v>
      </c>
      <c r="T42" s="222">
        <v>5.1541994750656164</v>
      </c>
      <c r="U42" s="6" t="s">
        <v>65</v>
      </c>
      <c r="V42" s="222">
        <v>2.3759124087591239</v>
      </c>
      <c r="W42" s="222">
        <v>3.8479312197743147</v>
      </c>
      <c r="X42" s="222">
        <v>46.803921568627452</v>
      </c>
      <c r="Y42" s="222">
        <v>3.2198741007194243</v>
      </c>
      <c r="Z42" s="222">
        <v>4.0343661971830986</v>
      </c>
      <c r="AA42" s="222">
        <v>4.4589041095890414</v>
      </c>
      <c r="AB42" s="222">
        <v>5.2346491228070171</v>
      </c>
      <c r="AC42" s="222">
        <v>265.22222222222223</v>
      </c>
      <c r="AD42" s="222">
        <v>477.4</v>
      </c>
    </row>
    <row r="43" spans="1:30">
      <c r="A43" s="6" t="s">
        <v>66</v>
      </c>
      <c r="B43" s="228">
        <v>11</v>
      </c>
      <c r="C43" s="218">
        <v>35.472275334608028</v>
      </c>
      <c r="D43" s="218">
        <v>35.941176470588232</v>
      </c>
      <c r="E43" s="218">
        <v>35.136363636363633</v>
      </c>
      <c r="F43" s="218">
        <v>31.067796610169491</v>
      </c>
      <c r="G43" s="222">
        <v>1.0517603038721015</v>
      </c>
      <c r="H43" s="222">
        <v>0.89808917197452232</v>
      </c>
      <c r="I43" s="224">
        <v>0.25636050021561019</v>
      </c>
      <c r="J43" s="224">
        <v>0.13038734315330061</v>
      </c>
      <c r="K43" s="6" t="s">
        <v>66</v>
      </c>
      <c r="L43" s="222">
        <v>1.7792270068092453</v>
      </c>
      <c r="M43" s="222">
        <v>2.0483603842331899</v>
      </c>
      <c r="N43" s="222">
        <v>10.680483592400691</v>
      </c>
      <c r="O43" s="222">
        <v>2.9438273563947952</v>
      </c>
      <c r="P43" s="222">
        <v>2.6720437851073022</v>
      </c>
      <c r="Q43" s="222">
        <v>2.6270178419711132</v>
      </c>
      <c r="R43" s="222">
        <v>63.75257731958763</v>
      </c>
      <c r="S43" s="222">
        <v>27.81409295352324</v>
      </c>
      <c r="T43" s="222">
        <v>4.7716049382716053</v>
      </c>
      <c r="U43" s="6" t="s">
        <v>66</v>
      </c>
      <c r="V43" s="222">
        <v>3.1173469387755102</v>
      </c>
      <c r="W43" s="222">
        <v>4.2332563510392607</v>
      </c>
      <c r="X43" s="222">
        <v>35.25</v>
      </c>
      <c r="Y43" s="222">
        <v>3.6225296442687749</v>
      </c>
      <c r="Z43" s="222">
        <v>3.8589473684210525</v>
      </c>
      <c r="AA43" s="222">
        <v>4.1564625850340136</v>
      </c>
      <c r="AB43" s="222">
        <v>5.4230769230769234</v>
      </c>
      <c r="AC43" s="222">
        <v>19.70967741935484</v>
      </c>
      <c r="AD43" s="222" t="s">
        <v>564</v>
      </c>
    </row>
    <row r="44" spans="1:30">
      <c r="A44" s="4" t="s">
        <v>37</v>
      </c>
      <c r="B44" s="228"/>
      <c r="C44" s="218"/>
      <c r="D44" s="218"/>
      <c r="E44" s="218"/>
      <c r="F44" s="218"/>
      <c r="G44" s="222"/>
      <c r="H44" s="222"/>
      <c r="I44" s="224"/>
      <c r="J44" s="224"/>
      <c r="K44" s="4" t="s">
        <v>37</v>
      </c>
      <c r="L44" s="222"/>
      <c r="M44" s="222"/>
      <c r="N44" s="222"/>
      <c r="O44" s="222"/>
      <c r="P44" s="222"/>
      <c r="Q44" s="222"/>
      <c r="R44" s="222"/>
      <c r="S44" s="222"/>
      <c r="T44" s="222"/>
      <c r="U44" s="4" t="s">
        <v>37</v>
      </c>
      <c r="V44" s="222"/>
      <c r="W44" s="222"/>
      <c r="X44" s="222"/>
      <c r="Y44" s="222"/>
      <c r="Z44" s="222"/>
      <c r="AA44" s="222"/>
      <c r="AB44" s="222"/>
      <c r="AC44" s="222"/>
      <c r="AD44" s="222"/>
    </row>
    <row r="45" spans="1:30">
      <c r="A45" s="6" t="s">
        <v>67</v>
      </c>
      <c r="B45" s="228">
        <v>23</v>
      </c>
      <c r="C45" s="218">
        <v>37.908287292817683</v>
      </c>
      <c r="D45" s="218">
        <v>25.223045267489713</v>
      </c>
      <c r="E45" s="218">
        <v>38.985227272727272</v>
      </c>
      <c r="F45" s="218">
        <v>25.453488372093023</v>
      </c>
      <c r="G45" s="222">
        <v>1.1943255004351609</v>
      </c>
      <c r="H45" s="222">
        <v>0.70134566093006223</v>
      </c>
      <c r="I45" s="224">
        <v>0.1505232168362142</v>
      </c>
      <c r="J45" s="224">
        <v>4.9500750505775633E-2</v>
      </c>
      <c r="K45" s="6" t="s">
        <v>67</v>
      </c>
      <c r="L45" s="222">
        <v>2.625066952329941</v>
      </c>
      <c r="M45" s="222">
        <v>2.892908339657644</v>
      </c>
      <c r="N45" s="222">
        <v>19.080645161290324</v>
      </c>
      <c r="O45" s="222">
        <v>3.1344906349931474</v>
      </c>
      <c r="P45" s="222">
        <v>3.1103354487760653</v>
      </c>
      <c r="Q45" s="222">
        <v>3.3522571819425444</v>
      </c>
      <c r="R45" s="222">
        <v>52.618098159509202</v>
      </c>
      <c r="S45" s="222">
        <v>64.975378787878782</v>
      </c>
      <c r="T45" s="222">
        <v>6.5371570121951219</v>
      </c>
      <c r="U45" s="6" t="s">
        <v>67</v>
      </c>
      <c r="V45" s="222">
        <v>3.0572625698324023</v>
      </c>
      <c r="W45" s="222">
        <v>6.031489864199961</v>
      </c>
      <c r="X45" s="222">
        <v>41.923392612859097</v>
      </c>
      <c r="Y45" s="222">
        <v>6.2313948759658402</v>
      </c>
      <c r="Z45" s="222">
        <v>7.0743305632502311</v>
      </c>
      <c r="AA45" s="222">
        <v>8.1052631578947363</v>
      </c>
      <c r="AB45" s="222">
        <v>14.949268292682927</v>
      </c>
      <c r="AC45" s="222">
        <v>152.46766169154228</v>
      </c>
      <c r="AD45" s="222">
        <v>41.080428954423596</v>
      </c>
    </row>
    <row r="46" spans="1:30">
      <c r="A46" s="6" t="s">
        <v>68</v>
      </c>
      <c r="B46" s="228">
        <v>11</v>
      </c>
      <c r="C46" s="218">
        <v>36.189328743545609</v>
      </c>
      <c r="D46" s="218">
        <v>32.841530054644807</v>
      </c>
      <c r="E46" s="218">
        <v>33.80385852090032</v>
      </c>
      <c r="F46" s="218">
        <v>26.890380313199106</v>
      </c>
      <c r="G46" s="222">
        <v>1.1198934753661784</v>
      </c>
      <c r="H46" s="222">
        <v>0.90833522254968635</v>
      </c>
      <c r="I46" s="224">
        <v>0.16555692951583753</v>
      </c>
      <c r="J46" s="224">
        <v>0.12371048252911813</v>
      </c>
      <c r="K46" s="6" t="s">
        <v>68</v>
      </c>
      <c r="L46" s="222">
        <v>1.6099540581929557</v>
      </c>
      <c r="M46" s="222">
        <v>2.4900521080056843</v>
      </c>
      <c r="N46" s="222">
        <v>19.632119514472457</v>
      </c>
      <c r="O46" s="222">
        <v>2.579244357212954</v>
      </c>
      <c r="P46" s="222">
        <v>2.3627373862231713</v>
      </c>
      <c r="Q46" s="222">
        <v>2.6411254867478959</v>
      </c>
      <c r="R46" s="222">
        <v>429.10204081632651</v>
      </c>
      <c r="S46" s="222">
        <v>152.36231884057972</v>
      </c>
      <c r="T46" s="222">
        <v>5.2290475006217356</v>
      </c>
      <c r="U46" s="6" t="s">
        <v>68</v>
      </c>
      <c r="V46" s="222">
        <v>1.855510960172893</v>
      </c>
      <c r="W46" s="222">
        <v>2.2197599261311174</v>
      </c>
      <c r="X46" s="222">
        <v>18.407350689127107</v>
      </c>
      <c r="Y46" s="222">
        <v>2.8189493433395874</v>
      </c>
      <c r="Z46" s="222">
        <v>2.8025180694800653</v>
      </c>
      <c r="AA46" s="222">
        <v>2.6645976501884281</v>
      </c>
      <c r="AB46" s="222">
        <v>7.8664921465968582</v>
      </c>
      <c r="AC46" s="222">
        <v>164.65753424657535</v>
      </c>
      <c r="AD46" s="222">
        <v>5.1989619377162626</v>
      </c>
    </row>
    <row r="47" spans="1:30">
      <c r="A47" s="6" t="s">
        <v>69</v>
      </c>
      <c r="B47" s="228">
        <v>20</v>
      </c>
      <c r="C47" s="218">
        <v>32.260744985673355</v>
      </c>
      <c r="D47" s="218">
        <v>30.887550200803211</v>
      </c>
      <c r="E47" s="218">
        <v>33.44257425742574</v>
      </c>
      <c r="F47" s="218">
        <v>29.354961832061068</v>
      </c>
      <c r="G47" s="222">
        <v>1.1843683158596023</v>
      </c>
      <c r="H47" s="222">
        <v>1.0241011984021304</v>
      </c>
      <c r="I47" s="224">
        <v>0.18790893211356841</v>
      </c>
      <c r="J47" s="224">
        <v>0.11506956182551034</v>
      </c>
      <c r="K47" s="6" t="s">
        <v>69</v>
      </c>
      <c r="L47" s="222">
        <v>1.7191937700412276</v>
      </c>
      <c r="M47" s="222">
        <v>2.3498678168916101</v>
      </c>
      <c r="N47" s="222">
        <v>17.171835282155566</v>
      </c>
      <c r="O47" s="222">
        <v>2.3005721291377195</v>
      </c>
      <c r="P47" s="222">
        <v>2.3409106660198211</v>
      </c>
      <c r="Q47" s="222">
        <v>2.3882486035494592</v>
      </c>
      <c r="R47" s="222">
        <v>67.68937875751503</v>
      </c>
      <c r="S47" s="222">
        <v>67.284860557768923</v>
      </c>
      <c r="T47" s="222">
        <v>5.323404255319149</v>
      </c>
      <c r="U47" s="6" t="s">
        <v>69</v>
      </c>
      <c r="V47" s="222">
        <v>2.4238890639773087</v>
      </c>
      <c r="W47" s="222">
        <v>4.323215289488477</v>
      </c>
      <c r="X47" s="222">
        <v>13.10221465076661</v>
      </c>
      <c r="Y47" s="222">
        <v>3.2085940759282434</v>
      </c>
      <c r="Z47" s="222">
        <v>4.0628631801373478</v>
      </c>
      <c r="AA47" s="222">
        <v>4.8924936386768447</v>
      </c>
      <c r="AB47" s="222">
        <v>7.3387404580152671</v>
      </c>
      <c r="AC47" s="222">
        <v>118.32307692307693</v>
      </c>
      <c r="AD47" s="222">
        <v>9.8856041131105403</v>
      </c>
    </row>
    <row r="48" spans="1:30">
      <c r="A48" s="6" t="s">
        <v>70</v>
      </c>
      <c r="B48" s="228">
        <v>13</v>
      </c>
      <c r="C48" s="218">
        <v>39.955177743431221</v>
      </c>
      <c r="D48" s="218">
        <v>33.507407407407406</v>
      </c>
      <c r="E48" s="218">
        <v>36.512711864406782</v>
      </c>
      <c r="F48" s="218">
        <v>28.539432176656153</v>
      </c>
      <c r="G48" s="222">
        <v>1.3327318657524359</v>
      </c>
      <c r="H48" s="222">
        <v>0.95231578947368423</v>
      </c>
      <c r="I48" s="224">
        <v>0.23434296545588179</v>
      </c>
      <c r="J48" s="224">
        <v>0.12424007958439262</v>
      </c>
      <c r="K48" s="6" t="s">
        <v>70</v>
      </c>
      <c r="L48" s="222">
        <v>1.9971415327564894</v>
      </c>
      <c r="M48" s="222">
        <v>2.7710365526851755</v>
      </c>
      <c r="N48" s="222">
        <v>8.6429287863590769</v>
      </c>
      <c r="O48" s="222">
        <v>3.4298792623059571</v>
      </c>
      <c r="P48" s="222">
        <v>3.5334882449425917</v>
      </c>
      <c r="Q48" s="222">
        <v>3.9371002132196162</v>
      </c>
      <c r="R48" s="222">
        <v>106.38271604938272</v>
      </c>
      <c r="S48" s="222">
        <v>81.806962025316452</v>
      </c>
      <c r="T48" s="222">
        <v>7.7537492501499701</v>
      </c>
      <c r="U48" s="6" t="s">
        <v>70</v>
      </c>
      <c r="V48" s="222">
        <v>2.5012441249654409</v>
      </c>
      <c r="W48" s="222">
        <v>3.7184545828195645</v>
      </c>
      <c r="X48" s="222">
        <v>13.791158536585366</v>
      </c>
      <c r="Y48" s="222">
        <v>4.8122340425531913</v>
      </c>
      <c r="Z48" s="222">
        <v>5.6543749999999999</v>
      </c>
      <c r="AA48" s="222">
        <v>5.8405422853453839</v>
      </c>
      <c r="AB48" s="222">
        <v>11.408575031525851</v>
      </c>
      <c r="AC48" s="222">
        <v>64.163120567375884</v>
      </c>
      <c r="AD48" s="222">
        <v>19.331196581196583</v>
      </c>
    </row>
    <row r="49" spans="1:30">
      <c r="A49" s="6" t="s">
        <v>71</v>
      </c>
      <c r="B49" s="228">
        <v>20</v>
      </c>
      <c r="C49" s="218">
        <v>44.051891891891891</v>
      </c>
      <c r="D49" s="218">
        <v>25.292147171883581</v>
      </c>
      <c r="E49" s="218">
        <v>55.214092140921409</v>
      </c>
      <c r="F49" s="218">
        <v>24.976681127982648</v>
      </c>
      <c r="G49" s="222">
        <v>1.3253537160513904</v>
      </c>
      <c r="H49" s="222">
        <v>0.77227606559576112</v>
      </c>
      <c r="I49" s="224">
        <v>0.20989987238637478</v>
      </c>
      <c r="J49" s="224">
        <v>4.5161430401459063E-2</v>
      </c>
      <c r="K49" s="6" t="s">
        <v>71</v>
      </c>
      <c r="L49" s="222">
        <v>2.3293888984165094</v>
      </c>
      <c r="M49" s="222">
        <v>3.4827350427350425</v>
      </c>
      <c r="N49" s="222">
        <v>19.050023375409069</v>
      </c>
      <c r="O49" s="222">
        <v>2.9423063037042385</v>
      </c>
      <c r="P49" s="222">
        <v>2.9738724273828638</v>
      </c>
      <c r="Q49" s="222">
        <v>2.971703617269545</v>
      </c>
      <c r="R49" s="222">
        <v>162.34262948207171</v>
      </c>
      <c r="S49" s="222">
        <v>184.38009049773757</v>
      </c>
      <c r="T49" s="222">
        <v>5.9897104218727035</v>
      </c>
      <c r="U49" s="6" t="s">
        <v>71</v>
      </c>
      <c r="V49" s="222">
        <v>3.4281354670636399</v>
      </c>
      <c r="W49" s="222">
        <v>8.5767225325884535</v>
      </c>
      <c r="X49" s="222">
        <v>28.966666666666665</v>
      </c>
      <c r="Y49" s="222">
        <v>6.3658604008293018</v>
      </c>
      <c r="Z49" s="222">
        <v>7.3999035989717221</v>
      </c>
      <c r="AA49" s="222">
        <v>7.8622396722430867</v>
      </c>
      <c r="AB49" s="222">
        <v>11.22793759141882</v>
      </c>
      <c r="AC49" s="222">
        <v>333.74637681159419</v>
      </c>
      <c r="AD49" s="222">
        <v>23.925714285714285</v>
      </c>
    </row>
    <row r="50" spans="1:30">
      <c r="A50" s="6" t="s">
        <v>72</v>
      </c>
      <c r="B50" s="228">
        <v>22</v>
      </c>
      <c r="C50" s="218">
        <v>34.713383838383841</v>
      </c>
      <c r="D50" s="218">
        <v>24.879377431906615</v>
      </c>
      <c r="E50" s="218">
        <v>37.354619565217391</v>
      </c>
      <c r="F50" s="218">
        <v>23.751857355126301</v>
      </c>
      <c r="G50" s="222">
        <v>1.0733583196689311</v>
      </c>
      <c r="H50" s="222">
        <v>0.86088970271434728</v>
      </c>
      <c r="I50" s="224">
        <v>0.14381842650856583</v>
      </c>
      <c r="J50" s="224">
        <v>7.0910228339067877E-2</v>
      </c>
      <c r="K50" s="6" t="s">
        <v>72</v>
      </c>
      <c r="L50" s="222">
        <v>1.5810569900511817</v>
      </c>
      <c r="M50" s="222">
        <v>2.7606185359975903</v>
      </c>
      <c r="N50" s="222">
        <v>29.279020234291799</v>
      </c>
      <c r="O50" s="222">
        <v>2.109976976208749</v>
      </c>
      <c r="P50" s="222">
        <v>2.214676977605929</v>
      </c>
      <c r="Q50" s="222">
        <v>2.0696326407708523</v>
      </c>
      <c r="R50" s="222">
        <v>166.62424242424242</v>
      </c>
      <c r="S50" s="222">
        <v>74.105121293800536</v>
      </c>
      <c r="T50" s="222">
        <v>4.9716094032549725</v>
      </c>
      <c r="U50" s="6" t="s">
        <v>72</v>
      </c>
      <c r="V50" s="222">
        <v>1.9394564426110168</v>
      </c>
      <c r="W50" s="222">
        <v>4.3800520619262917</v>
      </c>
      <c r="X50" s="222">
        <v>30.622605363984675</v>
      </c>
      <c r="Y50" s="222">
        <v>3.904494382022472</v>
      </c>
      <c r="Z50" s="222">
        <v>4.6542437035958653</v>
      </c>
      <c r="AA50" s="222">
        <v>5.1882505679974038</v>
      </c>
      <c r="AB50" s="222">
        <v>14.631578947368421</v>
      </c>
      <c r="AC50" s="222">
        <v>363.29545454545456</v>
      </c>
      <c r="AD50" s="222">
        <v>10.078814627994955</v>
      </c>
    </row>
    <row r="51" spans="1:30">
      <c r="A51" s="6" t="s">
        <v>73</v>
      </c>
      <c r="B51" s="228">
        <v>6</v>
      </c>
      <c r="C51" s="218">
        <v>51.508442776735457</v>
      </c>
      <c r="D51" s="218">
        <v>28.442602439787301</v>
      </c>
      <c r="E51" s="218">
        <v>75.735172413793109</v>
      </c>
      <c r="F51" s="218">
        <v>29.116554594940762</v>
      </c>
      <c r="G51" s="222">
        <v>1.7762106557111894</v>
      </c>
      <c r="H51" s="222">
        <v>0.83744854072075225</v>
      </c>
      <c r="I51" s="224">
        <v>0.17569388795803889</v>
      </c>
      <c r="J51" s="224">
        <v>4.1558984284787368E-2</v>
      </c>
      <c r="K51" s="6" t="s">
        <v>73</v>
      </c>
      <c r="L51" s="222">
        <v>1.4413061738765225</v>
      </c>
      <c r="M51" s="222">
        <v>3.4851158362424628</v>
      </c>
      <c r="N51" s="222">
        <v>33.277575757575761</v>
      </c>
      <c r="O51" s="222">
        <v>2.7507639897800713</v>
      </c>
      <c r="P51" s="222">
        <v>2.7449882517622357</v>
      </c>
      <c r="Q51" s="222">
        <v>2.6943422150252712</v>
      </c>
      <c r="R51" s="222">
        <v>669.60975609756099</v>
      </c>
      <c r="S51" s="222">
        <v>91.361064891846922</v>
      </c>
      <c r="T51" s="222">
        <v>5.4203356367226059</v>
      </c>
      <c r="U51" s="6" t="s">
        <v>73</v>
      </c>
      <c r="V51" s="222">
        <v>2.7279572795727955</v>
      </c>
      <c r="W51" s="222">
        <v>4.997856436187754</v>
      </c>
      <c r="X51" s="222">
        <v>21.650238095238095</v>
      </c>
      <c r="Y51" s="222">
        <v>6.6846283907961483</v>
      </c>
      <c r="Z51" s="222">
        <v>7.1961855017410574</v>
      </c>
      <c r="AA51" s="222">
        <v>7.3556867820740983</v>
      </c>
      <c r="AB51" s="222">
        <v>9.9074961865330131</v>
      </c>
      <c r="AC51" s="222">
        <v>74.411620294599018</v>
      </c>
      <c r="AD51" s="222">
        <v>42.392074592074593</v>
      </c>
    </row>
    <row r="52" spans="1:30">
      <c r="A52" s="6" t="s">
        <v>74</v>
      </c>
      <c r="B52" s="228">
        <v>25</v>
      </c>
      <c r="C52" s="218">
        <v>29.982528263103802</v>
      </c>
      <c r="D52" s="218">
        <v>25.667582417582416</v>
      </c>
      <c r="E52" s="218">
        <v>29.890368852459016</v>
      </c>
      <c r="F52" s="218">
        <v>24.586842105263159</v>
      </c>
      <c r="G52" s="222">
        <v>0.86643896643896645</v>
      </c>
      <c r="H52" s="222">
        <v>0.81264677742019653</v>
      </c>
      <c r="I52" s="224">
        <v>0.19240393514551127</v>
      </c>
      <c r="J52" s="224">
        <v>0.11548753077170074</v>
      </c>
      <c r="K52" s="6" t="s">
        <v>74</v>
      </c>
      <c r="L52" s="222">
        <v>1.3520415256986607</v>
      </c>
      <c r="M52" s="222">
        <v>1.7197005423249234</v>
      </c>
      <c r="N52" s="222">
        <v>18.221736414740786</v>
      </c>
      <c r="O52" s="222">
        <v>1.8255944931163954</v>
      </c>
      <c r="P52" s="222">
        <v>1.9199078644290886</v>
      </c>
      <c r="Q52" s="222">
        <v>1.9057355631042592</v>
      </c>
      <c r="R52" s="222">
        <v>156.00534759358288</v>
      </c>
      <c r="S52" s="222">
        <v>44.812596006144396</v>
      </c>
      <c r="T52" s="222">
        <v>6.5957494912955008</v>
      </c>
      <c r="U52" s="6" t="s">
        <v>74</v>
      </c>
      <c r="V52" s="222">
        <v>2.5095353209777063</v>
      </c>
      <c r="W52" s="222">
        <v>4.3740636704119851</v>
      </c>
      <c r="X52" s="222">
        <v>13.233711048158641</v>
      </c>
      <c r="Y52" s="222">
        <v>2.1552479815455592</v>
      </c>
      <c r="Z52" s="222">
        <v>3.5497720364741641</v>
      </c>
      <c r="AA52" s="222">
        <v>3.54707668944571</v>
      </c>
      <c r="AB52" s="222">
        <v>20.624724061810156</v>
      </c>
      <c r="AC52" s="222">
        <v>1557.1666666666667</v>
      </c>
      <c r="AD52" s="222">
        <v>5.0530016224986483</v>
      </c>
    </row>
    <row r="53" spans="1:30">
      <c r="A53" s="4" t="s">
        <v>38</v>
      </c>
      <c r="B53" s="228"/>
      <c r="C53" s="218"/>
      <c r="D53" s="218"/>
      <c r="E53" s="218"/>
      <c r="F53" s="218"/>
      <c r="G53" s="222"/>
      <c r="H53" s="222"/>
      <c r="I53" s="224"/>
      <c r="J53" s="224"/>
      <c r="K53" s="4" t="s">
        <v>38</v>
      </c>
      <c r="L53" s="222"/>
      <c r="M53" s="222"/>
      <c r="N53" s="222"/>
      <c r="O53" s="222"/>
      <c r="P53" s="222"/>
      <c r="Q53" s="222"/>
      <c r="R53" s="222"/>
      <c r="S53" s="222"/>
      <c r="T53" s="222"/>
      <c r="U53" s="4" t="s">
        <v>38</v>
      </c>
      <c r="V53" s="222"/>
      <c r="W53" s="222"/>
      <c r="X53" s="222"/>
      <c r="Y53" s="222"/>
      <c r="Z53" s="222"/>
      <c r="AA53" s="222"/>
      <c r="AB53" s="222"/>
      <c r="AC53" s="222"/>
      <c r="AD53" s="222"/>
    </row>
    <row r="54" spans="1:30">
      <c r="A54" s="6" t="s">
        <v>75</v>
      </c>
      <c r="B54" s="228">
        <v>16</v>
      </c>
      <c r="C54" s="218">
        <v>38.325349301397203</v>
      </c>
      <c r="D54" s="218">
        <v>34.741071428571431</v>
      </c>
      <c r="E54" s="218">
        <v>45.898804780876496</v>
      </c>
      <c r="F54" s="218">
        <v>29.255639097744361</v>
      </c>
      <c r="G54" s="222">
        <v>1.5324022346368715</v>
      </c>
      <c r="H54" s="222">
        <v>1.127662657585857</v>
      </c>
      <c r="I54" s="224">
        <v>0.27205180285749009</v>
      </c>
      <c r="J54" s="224">
        <v>0.10267283474685171</v>
      </c>
      <c r="K54" s="6" t="s">
        <v>75</v>
      </c>
      <c r="L54" s="222">
        <v>1.6482488268284308</v>
      </c>
      <c r="M54" s="222">
        <v>2.9246039805036554</v>
      </c>
      <c r="N54" s="222">
        <v>6.8403990024937658</v>
      </c>
      <c r="O54" s="222">
        <v>4.373139993926511</v>
      </c>
      <c r="P54" s="222">
        <v>3.8317701057673119</v>
      </c>
      <c r="Q54" s="222">
        <v>4.4395375722543351</v>
      </c>
      <c r="R54" s="222">
        <v>84.835051546391753</v>
      </c>
      <c r="S54" s="222">
        <v>56.143274853801167</v>
      </c>
      <c r="T54" s="222">
        <v>8.6908569704284844</v>
      </c>
      <c r="U54" s="6" t="s">
        <v>75</v>
      </c>
      <c r="V54" s="222">
        <v>7.4184938036224972</v>
      </c>
      <c r="W54" s="222">
        <v>30.3984375</v>
      </c>
      <c r="X54" s="222">
        <v>20.4251968503937</v>
      </c>
      <c r="Y54" s="222">
        <v>49.884615384615387</v>
      </c>
      <c r="Z54" s="222">
        <v>25.683168316831683</v>
      </c>
      <c r="AA54" s="222">
        <v>27.792857142857144</v>
      </c>
      <c r="AB54" s="222">
        <v>75.553398058252426</v>
      </c>
      <c r="AC54" s="222" t="s">
        <v>564</v>
      </c>
      <c r="AD54" s="222">
        <v>324.25</v>
      </c>
    </row>
    <row r="55" spans="1:30">
      <c r="A55" s="6" t="s">
        <v>76</v>
      </c>
      <c r="B55" s="228">
        <v>16</v>
      </c>
      <c r="C55" s="218">
        <v>43.511825922421949</v>
      </c>
      <c r="D55" s="218">
        <v>43.161764705882355</v>
      </c>
      <c r="E55" s="218">
        <v>30.681787858572381</v>
      </c>
      <c r="F55" s="218">
        <v>32.611111111111114</v>
      </c>
      <c r="G55" s="222">
        <v>1.2227037086268775</v>
      </c>
      <c r="H55" s="222">
        <v>0.96072013093289688</v>
      </c>
      <c r="I55" s="224">
        <v>0.30048704122456077</v>
      </c>
      <c r="J55" s="224">
        <v>0.10221465076660988</v>
      </c>
      <c r="K55" s="6" t="s">
        <v>76</v>
      </c>
      <c r="L55" s="222">
        <v>1.3858856144157174</v>
      </c>
      <c r="M55" s="222">
        <v>2.1949031211224588</v>
      </c>
      <c r="N55" s="222">
        <v>11.440796019900498</v>
      </c>
      <c r="O55" s="222">
        <v>2.7759536455818443</v>
      </c>
      <c r="P55" s="222">
        <v>2.4628895790939276</v>
      </c>
      <c r="Q55" s="222">
        <v>2.7204542765881934</v>
      </c>
      <c r="R55" s="222">
        <v>98.695278969957087</v>
      </c>
      <c r="S55" s="222">
        <v>37.978530140379853</v>
      </c>
      <c r="T55" s="222">
        <v>4.2863000931966448</v>
      </c>
      <c r="U55" s="6" t="s">
        <v>76</v>
      </c>
      <c r="V55" s="222">
        <v>1.9501661129568106</v>
      </c>
      <c r="W55" s="222">
        <v>7.3009950248756219</v>
      </c>
      <c r="X55" s="222">
        <v>12.705627705627705</v>
      </c>
      <c r="Y55" s="222">
        <v>7.4872448979591839</v>
      </c>
      <c r="Z55" s="222">
        <v>7.7236842105263159</v>
      </c>
      <c r="AA55" s="222">
        <v>14.529702970297029</v>
      </c>
      <c r="AB55" s="222">
        <v>15.447368421052632</v>
      </c>
      <c r="AC55" s="222" t="s">
        <v>564</v>
      </c>
      <c r="AD55" s="222" t="s">
        <v>564</v>
      </c>
    </row>
    <row r="56" spans="1:30">
      <c r="A56" s="6" t="s">
        <v>77</v>
      </c>
      <c r="B56" s="228">
        <v>20</v>
      </c>
      <c r="C56" s="218">
        <v>39.55744680851064</v>
      </c>
      <c r="D56" s="218">
        <v>42.191176470588232</v>
      </c>
      <c r="E56" s="218">
        <v>42.799263351749538</v>
      </c>
      <c r="F56" s="218">
        <v>42.191176470588232</v>
      </c>
      <c r="G56" s="222">
        <v>1.3163037013961656</v>
      </c>
      <c r="H56" s="222">
        <v>0.94158188382015096</v>
      </c>
      <c r="I56" s="224">
        <v>0.31845955249569707</v>
      </c>
      <c r="J56" s="224">
        <v>7.8424538166608576E-2</v>
      </c>
      <c r="K56" s="6" t="s">
        <v>77</v>
      </c>
      <c r="L56" s="222">
        <v>1.891583916653101</v>
      </c>
      <c r="M56" s="222">
        <v>2.7769148046361574</v>
      </c>
      <c r="N56" s="222">
        <v>19.080459770114942</v>
      </c>
      <c r="O56" s="222">
        <v>5.1615769017212658</v>
      </c>
      <c r="P56" s="222">
        <v>4.4027659372927914</v>
      </c>
      <c r="Q56" s="222">
        <v>4.8772298006295909</v>
      </c>
      <c r="R56" s="222">
        <v>208.4304932735426</v>
      </c>
      <c r="S56" s="222">
        <v>78.513513513513516</v>
      </c>
      <c r="T56" s="222">
        <v>11.908788111708942</v>
      </c>
      <c r="U56" s="6" t="s">
        <v>77</v>
      </c>
      <c r="V56" s="222" t="s">
        <v>564</v>
      </c>
      <c r="W56" s="222" t="s">
        <v>564</v>
      </c>
      <c r="X56" s="222" t="s">
        <v>564</v>
      </c>
      <c r="Y56" s="222" t="s">
        <v>564</v>
      </c>
      <c r="Z56" s="222" t="s">
        <v>564</v>
      </c>
      <c r="AA56" s="222" t="s">
        <v>564</v>
      </c>
      <c r="AB56" s="222" t="s">
        <v>564</v>
      </c>
      <c r="AC56" s="222" t="s">
        <v>564</v>
      </c>
      <c r="AD56" s="222" t="s">
        <v>564</v>
      </c>
    </row>
    <row r="57" spans="1:30">
      <c r="A57" s="6" t="s">
        <v>78</v>
      </c>
      <c r="B57" s="228">
        <v>2</v>
      </c>
      <c r="C57" s="218">
        <v>27.727272727272727</v>
      </c>
      <c r="D57" s="218">
        <v>31.6</v>
      </c>
      <c r="E57" s="218">
        <v>31.650943396226417</v>
      </c>
      <c r="F57" s="218">
        <v>24.6875</v>
      </c>
      <c r="G57" s="222">
        <v>1.074975969240628</v>
      </c>
      <c r="H57" s="222">
        <v>0.94610778443113774</v>
      </c>
      <c r="I57" s="224">
        <v>0.27779433681073024</v>
      </c>
      <c r="J57" s="224">
        <v>7.7215189873417717E-2</v>
      </c>
      <c r="K57" s="6" t="s">
        <v>78</v>
      </c>
      <c r="L57" s="222">
        <v>0.95720399429386593</v>
      </c>
      <c r="M57" s="222">
        <v>1.4234196011879507</v>
      </c>
      <c r="N57" s="222">
        <v>13.473895582329318</v>
      </c>
      <c r="O57" s="222">
        <v>2.9481546572934976</v>
      </c>
      <c r="P57" s="222">
        <v>0.95556821418399318</v>
      </c>
      <c r="Q57" s="222">
        <v>0.99407407407407411</v>
      </c>
      <c r="R57" s="222">
        <v>223.66666666666666</v>
      </c>
      <c r="S57" s="222">
        <v>86.025641025641022</v>
      </c>
      <c r="T57" s="222">
        <v>1.7455775234131112</v>
      </c>
      <c r="U57" s="6" t="s">
        <v>78</v>
      </c>
      <c r="V57" s="222" t="s">
        <v>564</v>
      </c>
      <c r="W57" s="222">
        <v>12.153846153846153</v>
      </c>
      <c r="X57" s="222" t="s">
        <v>564</v>
      </c>
      <c r="Y57" s="222">
        <v>30.384615384615383</v>
      </c>
      <c r="Z57" s="222">
        <v>26.333333333333332</v>
      </c>
      <c r="AA57" s="222" t="s">
        <v>564</v>
      </c>
      <c r="AB57" s="222" t="s">
        <v>564</v>
      </c>
      <c r="AC57" s="222" t="s">
        <v>564</v>
      </c>
      <c r="AD57" s="222">
        <v>79</v>
      </c>
    </row>
    <row r="58" spans="1:30">
      <c r="A58" s="6" t="s">
        <v>79</v>
      </c>
      <c r="B58" s="228">
        <v>12</v>
      </c>
      <c r="C58" s="218">
        <v>41.373509933774834</v>
      </c>
      <c r="D58" s="218">
        <v>29.206349206349206</v>
      </c>
      <c r="E58" s="218">
        <v>40.779373368146217</v>
      </c>
      <c r="F58" s="218">
        <v>28.75</v>
      </c>
      <c r="G58" s="222">
        <v>1.477206090986475</v>
      </c>
      <c r="H58" s="222">
        <v>0.83788706739526408</v>
      </c>
      <c r="I58" s="224">
        <v>0.26186893747799084</v>
      </c>
      <c r="J58" s="224">
        <v>8.3695652173913046E-2</v>
      </c>
      <c r="K58" s="6" t="s">
        <v>79</v>
      </c>
      <c r="L58" s="222">
        <v>1.3847415551024027</v>
      </c>
      <c r="M58" s="222">
        <v>2.1674299195115183</v>
      </c>
      <c r="N58" s="222">
        <v>12.385804916732752</v>
      </c>
      <c r="O58" s="222">
        <v>3.5715755774068145</v>
      </c>
      <c r="P58" s="222">
        <v>2.6131002175004183</v>
      </c>
      <c r="Q58" s="222">
        <v>2.4909888357256778</v>
      </c>
      <c r="R58" s="222">
        <v>61.369351669941061</v>
      </c>
      <c r="S58" s="222">
        <v>30.534701857282503</v>
      </c>
      <c r="T58" s="222">
        <v>4.6024753204655964</v>
      </c>
      <c r="U58" s="6" t="s">
        <v>79</v>
      </c>
      <c r="V58" s="222">
        <v>6.5248226950354606</v>
      </c>
      <c r="W58" s="222">
        <v>11.794871794871796</v>
      </c>
      <c r="X58" s="222">
        <v>23.291139240506329</v>
      </c>
      <c r="Y58" s="222">
        <v>24.533333333333335</v>
      </c>
      <c r="Z58" s="222">
        <v>8.4018264840182653</v>
      </c>
      <c r="AA58" s="222">
        <v>8.5581395348837201</v>
      </c>
      <c r="AB58" s="222" t="s">
        <v>564</v>
      </c>
      <c r="AC58" s="222" t="s">
        <v>564</v>
      </c>
      <c r="AD58" s="222">
        <v>11.870967741935484</v>
      </c>
    </row>
    <row r="59" spans="1:30">
      <c r="A59" s="6" t="s">
        <v>80</v>
      </c>
      <c r="B59" s="228">
        <v>13</v>
      </c>
      <c r="C59" s="218">
        <v>37.314866112650044</v>
      </c>
      <c r="D59" s="218">
        <v>35.19178082191781</v>
      </c>
      <c r="E59" s="218">
        <v>40.985801217038542</v>
      </c>
      <c r="F59" s="218">
        <v>32.935897435897438</v>
      </c>
      <c r="G59" s="222">
        <v>1.7012713648227666</v>
      </c>
      <c r="H59" s="222">
        <v>1.0927264993619736</v>
      </c>
      <c r="I59" s="224">
        <v>0.23230723547461149</v>
      </c>
      <c r="J59" s="224">
        <v>7.3569482288828342E-2</v>
      </c>
      <c r="K59" s="6" t="s">
        <v>80</v>
      </c>
      <c r="L59" s="222">
        <v>2.4901102963830182</v>
      </c>
      <c r="M59" s="222">
        <v>2.6857180833388714</v>
      </c>
      <c r="N59" s="222">
        <v>13.228150572831424</v>
      </c>
      <c r="O59" s="222">
        <v>4.170485036119711</v>
      </c>
      <c r="P59" s="222">
        <v>3.3902684563758387</v>
      </c>
      <c r="Q59" s="222">
        <v>3.51806389831984</v>
      </c>
      <c r="R59" s="222">
        <v>89.407079646017692</v>
      </c>
      <c r="S59" s="222">
        <v>71.652482269503551</v>
      </c>
      <c r="T59" s="222">
        <v>7.3382967132740147</v>
      </c>
      <c r="U59" s="6" t="s">
        <v>80</v>
      </c>
      <c r="V59" s="222">
        <v>7.5337243401759535</v>
      </c>
      <c r="W59" s="222">
        <v>10.276</v>
      </c>
      <c r="X59" s="222" t="s">
        <v>564</v>
      </c>
      <c r="Y59" s="222">
        <v>71.361111111111114</v>
      </c>
      <c r="Z59" s="222">
        <v>14.68</v>
      </c>
      <c r="AA59" s="222">
        <v>128.44999999999999</v>
      </c>
      <c r="AB59" s="222" t="s">
        <v>564</v>
      </c>
      <c r="AC59" s="222">
        <v>51.38</v>
      </c>
      <c r="AD59" s="222" t="s">
        <v>564</v>
      </c>
    </row>
    <row r="60" spans="1:30">
      <c r="A60" s="4" t="s">
        <v>39</v>
      </c>
      <c r="B60" s="228"/>
      <c r="C60" s="218"/>
      <c r="D60" s="218"/>
      <c r="E60" s="218"/>
      <c r="F60" s="218"/>
      <c r="G60" s="222"/>
      <c r="H60" s="222"/>
      <c r="I60" s="224"/>
      <c r="J60" s="224"/>
      <c r="K60" s="4" t="s">
        <v>39</v>
      </c>
      <c r="L60" s="222"/>
      <c r="M60" s="222"/>
      <c r="N60" s="222"/>
      <c r="O60" s="222"/>
      <c r="P60" s="222"/>
      <c r="Q60" s="222"/>
      <c r="R60" s="222"/>
      <c r="S60" s="222"/>
      <c r="T60" s="222"/>
      <c r="U60" s="4" t="s">
        <v>39</v>
      </c>
      <c r="V60" s="222"/>
      <c r="W60" s="222"/>
      <c r="X60" s="222"/>
      <c r="Y60" s="222"/>
      <c r="Z60" s="222"/>
      <c r="AA60" s="222"/>
      <c r="AB60" s="222"/>
      <c r="AC60" s="222"/>
      <c r="AD60" s="222"/>
    </row>
    <row r="61" spans="1:30">
      <c r="A61" s="6" t="s">
        <v>81</v>
      </c>
      <c r="B61" s="228">
        <v>19</v>
      </c>
      <c r="C61" s="218">
        <v>47.035315985130111</v>
      </c>
      <c r="D61" s="218">
        <v>61.118811881188115</v>
      </c>
      <c r="E61" s="218">
        <v>68.391891891891888</v>
      </c>
      <c r="F61" s="218">
        <v>59.355769230769234</v>
      </c>
      <c r="G61" s="222">
        <v>3.1816848281642915</v>
      </c>
      <c r="H61" s="222">
        <v>1.2767321613236815</v>
      </c>
      <c r="I61" s="224">
        <v>0.16178620825923731</v>
      </c>
      <c r="J61" s="224">
        <v>0.15146606188239106</v>
      </c>
      <c r="K61" s="6" t="s">
        <v>81</v>
      </c>
      <c r="L61" s="222">
        <v>13.225609756097562</v>
      </c>
      <c r="M61" s="222">
        <v>15.423608289313288</v>
      </c>
      <c r="N61" s="222">
        <v>25.936112060129826</v>
      </c>
      <c r="O61" s="222">
        <v>17.69168026101142</v>
      </c>
      <c r="P61" s="222">
        <v>15.921770134228188</v>
      </c>
      <c r="Q61" s="222">
        <v>17.938327032136105</v>
      </c>
      <c r="R61" s="222">
        <v>147.98245614035088</v>
      </c>
      <c r="S61" s="222">
        <v>205.73170731707316</v>
      </c>
      <c r="T61" s="222">
        <v>38.244332493702771</v>
      </c>
      <c r="U61" s="6" t="s">
        <v>81</v>
      </c>
      <c r="V61" s="222">
        <v>11.264598540145986</v>
      </c>
      <c r="W61" s="222">
        <v>7.8437102922490469</v>
      </c>
      <c r="X61" s="222">
        <v>16.594086021505376</v>
      </c>
      <c r="Y61" s="222">
        <v>14.983009708737864</v>
      </c>
      <c r="Z61" s="222">
        <v>18.049707602339183</v>
      </c>
      <c r="AA61" s="222">
        <v>18.593373493975903</v>
      </c>
      <c r="AB61" s="222">
        <v>33.732240437158467</v>
      </c>
      <c r="AC61" s="222">
        <v>97.984126984126988</v>
      </c>
      <c r="AD61" s="222">
        <v>99.564516129032256</v>
      </c>
    </row>
    <row r="62" spans="1:30">
      <c r="A62" s="6" t="s">
        <v>82</v>
      </c>
      <c r="B62" s="228">
        <v>18</v>
      </c>
      <c r="C62" s="218">
        <v>48.117073170731707</v>
      </c>
      <c r="D62" s="218">
        <v>44.4</v>
      </c>
      <c r="E62" s="218">
        <v>67.446153846153848</v>
      </c>
      <c r="F62" s="218">
        <v>43.31707317073171</v>
      </c>
      <c r="G62" s="222">
        <v>3.5168909885016491</v>
      </c>
      <c r="H62" s="222">
        <v>1.1326530612244898</v>
      </c>
      <c r="I62" s="224">
        <v>0.29668491484184917</v>
      </c>
      <c r="J62" s="224">
        <v>0.11936936936936937</v>
      </c>
      <c r="K62" s="6" t="s">
        <v>82</v>
      </c>
      <c r="L62" s="222">
        <v>7.0193915673367728</v>
      </c>
      <c r="M62" s="222">
        <v>9.2036389083275019</v>
      </c>
      <c r="N62" s="222">
        <v>24.522063393412058</v>
      </c>
      <c r="O62" s="222">
        <v>15.175384615384615</v>
      </c>
      <c r="P62" s="222">
        <v>16.984933275936289</v>
      </c>
      <c r="Q62" s="222">
        <v>14.872220128156803</v>
      </c>
      <c r="R62" s="222">
        <v>571.82608695652175</v>
      </c>
      <c r="S62" s="222">
        <v>294.44776119402985</v>
      </c>
      <c r="T62" s="222">
        <v>24.862003780718336</v>
      </c>
      <c r="U62" s="6" t="s">
        <v>82</v>
      </c>
      <c r="V62" s="222">
        <v>7.4936708860759493</v>
      </c>
      <c r="W62" s="222">
        <v>9.1546391752577314</v>
      </c>
      <c r="X62" s="222">
        <v>9.1546391752577314</v>
      </c>
      <c r="Y62" s="222">
        <v>15.716814159292035</v>
      </c>
      <c r="Z62" s="222">
        <v>2.4530386740331491</v>
      </c>
      <c r="AA62" s="222">
        <v>3.4153846153846152</v>
      </c>
      <c r="AB62" s="222">
        <v>5.8613861386138613</v>
      </c>
      <c r="AC62" s="222" t="s">
        <v>564</v>
      </c>
      <c r="AD62" s="222" t="s">
        <v>564</v>
      </c>
    </row>
    <row r="63" spans="1:30">
      <c r="A63" s="6" t="s">
        <v>83</v>
      </c>
      <c r="B63" s="228">
        <v>6</v>
      </c>
      <c r="C63" s="218">
        <v>45.449826989619375</v>
      </c>
      <c r="D63" s="218">
        <v>70.15384615384616</v>
      </c>
      <c r="E63" s="218">
        <v>78.888888888888886</v>
      </c>
      <c r="F63" s="218">
        <v>60.8</v>
      </c>
      <c r="G63" s="222">
        <v>3.1673498914878224</v>
      </c>
      <c r="H63" s="222">
        <v>1.3122302158273382</v>
      </c>
      <c r="I63" s="224">
        <v>0.31614008374571756</v>
      </c>
      <c r="J63" s="224">
        <v>0.24232456140350878</v>
      </c>
      <c r="K63" s="6" t="s">
        <v>83</v>
      </c>
      <c r="L63" s="222">
        <v>10.391613924050633</v>
      </c>
      <c r="M63" s="222">
        <v>16.700572155117609</v>
      </c>
      <c r="N63" s="222">
        <v>22.243861134631668</v>
      </c>
      <c r="O63" s="222">
        <v>9.5388525780682638</v>
      </c>
      <c r="P63" s="222">
        <v>14.261672095548317</v>
      </c>
      <c r="Q63" s="222">
        <v>15.193753614806246</v>
      </c>
      <c r="R63" s="222">
        <v>181.17241379310346</v>
      </c>
      <c r="S63" s="222">
        <v>78.18452380952381</v>
      </c>
      <c r="T63" s="222">
        <v>48.201834862385319</v>
      </c>
      <c r="U63" s="6" t="s">
        <v>83</v>
      </c>
      <c r="V63" s="222">
        <v>912</v>
      </c>
      <c r="W63" s="222">
        <v>82.909090909090907</v>
      </c>
      <c r="X63" s="222" t="s">
        <v>564</v>
      </c>
      <c r="Y63" s="222" t="s">
        <v>564</v>
      </c>
      <c r="Z63" s="222">
        <v>114</v>
      </c>
      <c r="AA63" s="222">
        <v>45.6</v>
      </c>
      <c r="AB63" s="222">
        <v>45.6</v>
      </c>
      <c r="AC63" s="222" t="s">
        <v>564</v>
      </c>
      <c r="AD63" s="222" t="s">
        <v>564</v>
      </c>
    </row>
    <row r="64" spans="1:30" s="236" customFormat="1">
      <c r="A64" s="6" t="s">
        <v>84</v>
      </c>
      <c r="B64" s="228">
        <v>13</v>
      </c>
      <c r="C64" s="218">
        <v>45.297738693467338</v>
      </c>
      <c r="D64" s="218">
        <v>56.235294117647058</v>
      </c>
      <c r="E64" s="218">
        <v>69.742746615087043</v>
      </c>
      <c r="F64" s="218">
        <v>56.235294117647058</v>
      </c>
      <c r="G64" s="222">
        <v>3.6103935115650345</v>
      </c>
      <c r="H64" s="222">
        <v>0.97551020408163269</v>
      </c>
      <c r="I64" s="224">
        <v>0.16939845245028703</v>
      </c>
      <c r="J64" s="224">
        <v>6.6945606694560664E-2</v>
      </c>
      <c r="K64" s="6" t="s">
        <v>84</v>
      </c>
      <c r="L64" s="222">
        <v>8.1669309173272939</v>
      </c>
      <c r="M64" s="222">
        <v>9.4588142707240301</v>
      </c>
      <c r="N64" s="222">
        <v>27.049512378094523</v>
      </c>
      <c r="O64" s="222">
        <v>9.4662641113153061</v>
      </c>
      <c r="P64" s="222">
        <v>7.3781461019030079</v>
      </c>
      <c r="Q64" s="222">
        <v>8.0073284477015321</v>
      </c>
      <c r="R64" s="222">
        <v>243.62837837837839</v>
      </c>
      <c r="S64" s="222">
        <v>137.09885931558935</v>
      </c>
      <c r="T64" s="222">
        <v>19.416801292407108</v>
      </c>
      <c r="U64" s="6" t="s">
        <v>84</v>
      </c>
      <c r="V64" s="222">
        <v>22.761904761904763</v>
      </c>
      <c r="W64" s="222">
        <v>14.26865671641791</v>
      </c>
      <c r="X64" s="222">
        <v>38.24</v>
      </c>
      <c r="Y64" s="222">
        <v>53.111111111111114</v>
      </c>
      <c r="Z64" s="222">
        <v>53.111111111111114</v>
      </c>
      <c r="AA64" s="222">
        <v>45.523809523809526</v>
      </c>
      <c r="AB64" s="222" t="s">
        <v>564</v>
      </c>
      <c r="AC64" s="222">
        <v>191.2</v>
      </c>
      <c r="AD64" s="222">
        <v>63.733333333333334</v>
      </c>
    </row>
    <row r="65" spans="1:30">
      <c r="A65" s="272" t="s">
        <v>568</v>
      </c>
      <c r="B65" s="272"/>
      <c r="C65" s="272"/>
      <c r="D65" s="272"/>
      <c r="E65" s="272"/>
      <c r="F65" s="272"/>
      <c r="G65" s="272"/>
      <c r="H65" s="272"/>
      <c r="I65" s="272"/>
      <c r="J65" s="272"/>
      <c r="K65" s="272" t="s">
        <v>575</v>
      </c>
      <c r="L65" s="272"/>
      <c r="M65" s="272"/>
      <c r="N65" s="272"/>
      <c r="O65" s="272"/>
      <c r="P65" s="272"/>
      <c r="Q65" s="272"/>
      <c r="R65" s="272"/>
      <c r="S65" s="272"/>
      <c r="T65" s="272"/>
      <c r="U65" s="272" t="s">
        <v>576</v>
      </c>
      <c r="V65" s="272"/>
      <c r="W65" s="272"/>
      <c r="X65" s="272"/>
      <c r="Y65" s="272"/>
      <c r="Z65" s="272"/>
      <c r="AA65" s="272"/>
      <c r="AB65" s="272"/>
      <c r="AC65" s="272"/>
      <c r="AD65" s="272"/>
    </row>
    <row r="66" spans="1:30">
      <c r="A66" s="283" t="s">
        <v>232</v>
      </c>
      <c r="B66" s="283"/>
      <c r="C66" s="283"/>
      <c r="D66" s="283"/>
      <c r="E66" s="283"/>
      <c r="F66" s="283"/>
      <c r="G66" s="283"/>
      <c r="H66" s="283"/>
      <c r="I66" s="283"/>
      <c r="J66" s="283"/>
      <c r="K66" s="283" t="s">
        <v>0</v>
      </c>
      <c r="L66" s="283"/>
      <c r="M66" s="283"/>
      <c r="N66" s="283"/>
      <c r="O66" s="283"/>
      <c r="P66" s="283"/>
      <c r="Q66" s="283"/>
      <c r="R66" s="283"/>
      <c r="S66" s="283"/>
      <c r="T66" s="283"/>
      <c r="U66" s="281" t="s">
        <v>0</v>
      </c>
      <c r="V66" s="281"/>
      <c r="W66" s="281"/>
      <c r="X66" s="281"/>
      <c r="Y66" s="281"/>
      <c r="Z66" s="281"/>
      <c r="AA66" s="281"/>
      <c r="AB66" s="281"/>
      <c r="AC66" s="281"/>
      <c r="AD66" s="281"/>
    </row>
    <row r="67" spans="1:30" ht="25.5" customHeight="1">
      <c r="A67" s="275" t="s">
        <v>179</v>
      </c>
      <c r="B67" s="275" t="s">
        <v>566</v>
      </c>
      <c r="C67" s="296" t="s">
        <v>558</v>
      </c>
      <c r="D67" s="296"/>
      <c r="E67" s="261" t="s">
        <v>560</v>
      </c>
      <c r="F67" s="261"/>
      <c r="G67" s="296" t="s">
        <v>559</v>
      </c>
      <c r="H67" s="296"/>
      <c r="I67" s="296" t="s">
        <v>571</v>
      </c>
      <c r="J67" s="296"/>
      <c r="K67" s="296" t="s">
        <v>179</v>
      </c>
      <c r="L67" s="261" t="s">
        <v>199</v>
      </c>
      <c r="M67" s="261"/>
      <c r="N67" s="261"/>
      <c r="O67" s="261"/>
      <c r="P67" s="261"/>
      <c r="Q67" s="261"/>
      <c r="R67" s="261"/>
      <c r="S67" s="261"/>
      <c r="T67" s="261"/>
      <c r="U67" s="296" t="s">
        <v>179</v>
      </c>
      <c r="V67" s="261" t="s">
        <v>199</v>
      </c>
      <c r="W67" s="261"/>
      <c r="X67" s="261"/>
      <c r="Y67" s="261"/>
      <c r="Z67" s="261"/>
      <c r="AA67" s="261"/>
      <c r="AB67" s="261"/>
      <c r="AC67" s="261"/>
      <c r="AD67" s="261"/>
    </row>
    <row r="68" spans="1:30" ht="48">
      <c r="A68" s="275"/>
      <c r="B68" s="275"/>
      <c r="C68" s="230" t="s">
        <v>561</v>
      </c>
      <c r="D68" s="230" t="s">
        <v>562</v>
      </c>
      <c r="E68" s="230" t="s">
        <v>563</v>
      </c>
      <c r="F68" s="230" t="s">
        <v>562</v>
      </c>
      <c r="G68" s="230" t="s">
        <v>561</v>
      </c>
      <c r="H68" s="229" t="s">
        <v>562</v>
      </c>
      <c r="I68" s="230" t="s">
        <v>561</v>
      </c>
      <c r="J68" s="229" t="s">
        <v>562</v>
      </c>
      <c r="K68" s="296"/>
      <c r="L68" s="230" t="s">
        <v>215</v>
      </c>
      <c r="M68" s="230" t="s">
        <v>216</v>
      </c>
      <c r="N68" s="230" t="s">
        <v>217</v>
      </c>
      <c r="O68" s="230" t="s">
        <v>218</v>
      </c>
      <c r="P68" s="230" t="s">
        <v>219</v>
      </c>
      <c r="Q68" s="230" t="s">
        <v>220</v>
      </c>
      <c r="R68" s="230" t="s">
        <v>221</v>
      </c>
      <c r="S68" s="230" t="s">
        <v>222</v>
      </c>
      <c r="T68" s="230" t="s">
        <v>224</v>
      </c>
      <c r="U68" s="296"/>
      <c r="V68" s="226" t="s">
        <v>215</v>
      </c>
      <c r="W68" s="226" t="s">
        <v>216</v>
      </c>
      <c r="X68" s="226" t="s">
        <v>217</v>
      </c>
      <c r="Y68" s="226" t="s">
        <v>218</v>
      </c>
      <c r="Z68" s="226" t="s">
        <v>219</v>
      </c>
      <c r="AA68" s="226" t="s">
        <v>220</v>
      </c>
      <c r="AB68" s="226" t="s">
        <v>221</v>
      </c>
      <c r="AC68" s="226" t="s">
        <v>222</v>
      </c>
      <c r="AD68" s="226" t="s">
        <v>224</v>
      </c>
    </row>
    <row r="69" spans="1:30">
      <c r="A69" s="4" t="s">
        <v>40</v>
      </c>
      <c r="B69" s="4"/>
      <c r="C69" s="3"/>
      <c r="D69" s="3"/>
      <c r="E69" s="218"/>
      <c r="F69" s="218"/>
      <c r="G69" s="222"/>
      <c r="H69" s="222"/>
      <c r="I69" s="3"/>
      <c r="J69" s="3"/>
      <c r="K69" s="4" t="s">
        <v>40</v>
      </c>
      <c r="L69" s="222"/>
      <c r="M69" s="222"/>
      <c r="N69" s="222"/>
      <c r="O69" s="222"/>
      <c r="P69" s="222"/>
      <c r="Q69" s="222"/>
      <c r="R69" s="222"/>
      <c r="S69" s="222"/>
      <c r="T69" s="222"/>
      <c r="U69" s="4" t="s">
        <v>40</v>
      </c>
      <c r="V69" s="222"/>
      <c r="W69" s="222"/>
      <c r="X69" s="222"/>
      <c r="Y69" s="222"/>
      <c r="Z69" s="222"/>
      <c r="AA69" s="222"/>
      <c r="AB69" s="222"/>
      <c r="AC69" s="222"/>
      <c r="AD69" s="222"/>
    </row>
    <row r="70" spans="1:30">
      <c r="A70" s="6" t="s">
        <v>85</v>
      </c>
      <c r="B70" s="228">
        <v>18</v>
      </c>
      <c r="C70" s="218">
        <v>53.856969696969699</v>
      </c>
      <c r="D70" s="218">
        <v>37.113207547169814</v>
      </c>
      <c r="E70" s="218">
        <v>74.053333333333327</v>
      </c>
      <c r="F70" s="218">
        <v>33.33898305084746</v>
      </c>
      <c r="G70" s="222">
        <v>2.9331925006601534</v>
      </c>
      <c r="H70" s="222">
        <v>0.89899451553930532</v>
      </c>
      <c r="I70" s="224">
        <v>0.2299693914296003</v>
      </c>
      <c r="J70" s="224">
        <v>0.16471784443314694</v>
      </c>
      <c r="K70" s="6" t="s">
        <v>85</v>
      </c>
      <c r="L70" s="222">
        <v>2.5132643249052546</v>
      </c>
      <c r="M70" s="222">
        <v>7.4902225219150367</v>
      </c>
      <c r="N70" s="222">
        <v>18.010539116335629</v>
      </c>
      <c r="O70" s="222">
        <v>12.129948129948129</v>
      </c>
      <c r="P70" s="222">
        <v>10.47183596511902</v>
      </c>
      <c r="Q70" s="222">
        <v>12.687607081667618</v>
      </c>
      <c r="R70" s="222">
        <v>423.16190476190474</v>
      </c>
      <c r="S70" s="222">
        <v>341.78461538461539</v>
      </c>
      <c r="T70" s="222">
        <v>26.182675309369476</v>
      </c>
      <c r="U70" s="6" t="s">
        <v>85</v>
      </c>
      <c r="V70" s="222">
        <v>7.2583025830258299</v>
      </c>
      <c r="W70" s="222">
        <v>15.862903225806452</v>
      </c>
      <c r="X70" s="222">
        <v>7.6240310077519382</v>
      </c>
      <c r="Y70" s="222">
        <v>3.1880064829821717</v>
      </c>
      <c r="Z70" s="222">
        <v>140.5</v>
      </c>
      <c r="AA70" s="222">
        <v>491.75</v>
      </c>
      <c r="AB70" s="222" t="s">
        <v>564</v>
      </c>
      <c r="AC70" s="222" t="s">
        <v>564</v>
      </c>
      <c r="AD70" s="222" t="s">
        <v>564</v>
      </c>
    </row>
    <row r="71" spans="1:30">
      <c r="A71" s="6" t="s">
        <v>86</v>
      </c>
      <c r="B71" s="228">
        <v>19</v>
      </c>
      <c r="C71" s="218">
        <v>48.886120996441278</v>
      </c>
      <c r="D71" s="218">
        <v>32.070796460176993</v>
      </c>
      <c r="E71" s="218">
        <v>57.118503118503121</v>
      </c>
      <c r="F71" s="218">
        <v>28.761904761904763</v>
      </c>
      <c r="G71" s="222">
        <v>3.4338207724034495</v>
      </c>
      <c r="H71" s="222">
        <v>0.98344640434192676</v>
      </c>
      <c r="I71" s="224">
        <v>0.16615709397976269</v>
      </c>
      <c r="J71" s="224">
        <v>6.8432671081677707E-2</v>
      </c>
      <c r="K71" s="6" t="s">
        <v>86</v>
      </c>
      <c r="L71" s="222">
        <v>2.3314663951120163</v>
      </c>
      <c r="M71" s="222">
        <v>5.046656869948567</v>
      </c>
      <c r="N71" s="222">
        <v>7.7962542565266739</v>
      </c>
      <c r="O71" s="222">
        <v>8.2430243024302428</v>
      </c>
      <c r="P71" s="222">
        <v>8.513789897737837</v>
      </c>
      <c r="Q71" s="222">
        <v>8.9872423945044169</v>
      </c>
      <c r="R71" s="222">
        <v>208.13636363636363</v>
      </c>
      <c r="S71" s="222">
        <v>42.463678516228747</v>
      </c>
      <c r="T71" s="222">
        <v>19.966569767441861</v>
      </c>
      <c r="U71" s="6" t="s">
        <v>86</v>
      </c>
      <c r="V71" s="222">
        <v>4.0446428571428568</v>
      </c>
      <c r="W71" s="222">
        <v>5.8357487922705316</v>
      </c>
      <c r="X71" s="222">
        <v>15.964757709251101</v>
      </c>
      <c r="Y71" s="222">
        <v>1.6398190045248868</v>
      </c>
      <c r="Z71" s="222">
        <v>9.9016393442622945</v>
      </c>
      <c r="AA71" s="222">
        <v>11.116564417177914</v>
      </c>
      <c r="AB71" s="222">
        <v>15.688311688311689</v>
      </c>
      <c r="AC71" s="222" t="s">
        <v>564</v>
      </c>
      <c r="AD71" s="222">
        <v>54.089552238805972</v>
      </c>
    </row>
    <row r="72" spans="1:30">
      <c r="A72" s="6" t="s">
        <v>87</v>
      </c>
      <c r="B72" s="228">
        <v>23</v>
      </c>
      <c r="C72" s="218">
        <v>46.056365403304177</v>
      </c>
      <c r="D72" s="218">
        <v>40.093525179856115</v>
      </c>
      <c r="E72" s="218">
        <v>70.946107784431135</v>
      </c>
      <c r="F72" s="218">
        <v>30.453551912568305</v>
      </c>
      <c r="G72" s="222">
        <v>2.312820262554292</v>
      </c>
      <c r="H72" s="222">
        <v>0.96119351500517425</v>
      </c>
      <c r="I72" s="224">
        <v>0.21151249155975693</v>
      </c>
      <c r="J72" s="224">
        <v>0.11968419163825587</v>
      </c>
      <c r="K72" s="6" t="s">
        <v>87</v>
      </c>
      <c r="L72" s="222">
        <v>4.6890274067477984</v>
      </c>
      <c r="M72" s="222">
        <v>10.120008541533204</v>
      </c>
      <c r="N72" s="222">
        <v>12.274540274540275</v>
      </c>
      <c r="O72" s="222">
        <v>13.005488474204171</v>
      </c>
      <c r="P72" s="222">
        <v>11.106632294352003</v>
      </c>
      <c r="Q72" s="222">
        <v>10.869724770642202</v>
      </c>
      <c r="R72" s="222">
        <v>143.61212121212122</v>
      </c>
      <c r="S72" s="222">
        <v>136.97109826589596</v>
      </c>
      <c r="T72" s="222">
        <v>23.578109452736317</v>
      </c>
      <c r="U72" s="6" t="s">
        <v>87</v>
      </c>
      <c r="V72" s="222">
        <v>6.4651972157772626</v>
      </c>
      <c r="W72" s="222">
        <v>34.401234567901234</v>
      </c>
      <c r="X72" s="222">
        <v>41.902255639097746</v>
      </c>
      <c r="Y72" s="222">
        <v>22.292000000000002</v>
      </c>
      <c r="Z72" s="222">
        <v>16.106936416184972</v>
      </c>
      <c r="AA72" s="222">
        <v>16.343108504398828</v>
      </c>
      <c r="AB72" s="222">
        <v>46.44166666666667</v>
      </c>
      <c r="AC72" s="222">
        <v>32.401162790697676</v>
      </c>
      <c r="AD72" s="222">
        <v>56.867346938775512</v>
      </c>
    </row>
    <row r="73" spans="1:30">
      <c r="A73" s="4" t="s">
        <v>41</v>
      </c>
      <c r="B73" s="228"/>
      <c r="C73" s="218"/>
      <c r="D73" s="218"/>
      <c r="E73" s="218"/>
      <c r="F73" s="218"/>
      <c r="G73" s="222"/>
      <c r="H73" s="222"/>
      <c r="I73" s="224"/>
      <c r="J73" s="224"/>
      <c r="K73" s="4" t="s">
        <v>41</v>
      </c>
      <c r="L73" s="222"/>
      <c r="M73" s="222"/>
      <c r="N73" s="222"/>
      <c r="O73" s="222"/>
      <c r="P73" s="222"/>
      <c r="Q73" s="222"/>
      <c r="R73" s="222"/>
      <c r="S73" s="222"/>
      <c r="T73" s="222"/>
      <c r="U73" s="4" t="s">
        <v>41</v>
      </c>
      <c r="V73" s="222"/>
      <c r="W73" s="222"/>
      <c r="X73" s="222"/>
      <c r="Y73" s="222"/>
      <c r="Z73" s="222"/>
      <c r="AA73" s="222"/>
      <c r="AB73" s="222"/>
      <c r="AC73" s="222"/>
      <c r="AD73" s="222"/>
    </row>
    <row r="74" spans="1:30">
      <c r="A74" s="6" t="s">
        <v>88</v>
      </c>
      <c r="B74" s="228">
        <v>17</v>
      </c>
      <c r="C74" s="218">
        <v>52.767112509834774</v>
      </c>
      <c r="D74" s="218">
        <v>63.909090909090907</v>
      </c>
      <c r="E74" s="218">
        <v>86.204370179948583</v>
      </c>
      <c r="F74" s="218">
        <v>51.596330275229356</v>
      </c>
      <c r="G74" s="222">
        <v>7.2138324190599121</v>
      </c>
      <c r="H74" s="222">
        <v>1.2417752263192758</v>
      </c>
      <c r="I74" s="224">
        <v>0.24769260590156111</v>
      </c>
      <c r="J74" s="224">
        <v>0.16056187766714083</v>
      </c>
      <c r="K74" s="6" t="s">
        <v>88</v>
      </c>
      <c r="L74" s="222">
        <v>15.677185600748013</v>
      </c>
      <c r="M74" s="222">
        <v>21.090251572327045</v>
      </c>
      <c r="N74" s="222">
        <v>62.214285714285715</v>
      </c>
      <c r="O74" s="222">
        <v>28.108549874266554</v>
      </c>
      <c r="P74" s="222">
        <v>24.308445088800291</v>
      </c>
      <c r="Q74" s="222">
        <v>23.648448519040901</v>
      </c>
      <c r="R74" s="222">
        <v>475.65248226950354</v>
      </c>
      <c r="S74" s="222">
        <v>296.75663716814159</v>
      </c>
      <c r="T74" s="222">
        <v>47.46426043878273</v>
      </c>
      <c r="U74" s="6" t="s">
        <v>88</v>
      </c>
      <c r="V74" s="222">
        <v>21.303030303030305</v>
      </c>
      <c r="W74" s="222">
        <v>19.326460481099655</v>
      </c>
      <c r="X74" s="222">
        <v>61.802197802197803</v>
      </c>
      <c r="Y74" s="222">
        <v>16.589970501474927</v>
      </c>
      <c r="Z74" s="222">
        <v>15.037433155080214</v>
      </c>
      <c r="AA74" s="222">
        <v>12.723981900452488</v>
      </c>
      <c r="AB74" s="222">
        <v>65.395348837209298</v>
      </c>
      <c r="AC74" s="222">
        <v>93.733333333333334</v>
      </c>
      <c r="AD74" s="222">
        <v>66.952380952380949</v>
      </c>
    </row>
    <row r="75" spans="1:30">
      <c r="A75" s="6" t="s">
        <v>89</v>
      </c>
      <c r="B75" s="228">
        <v>8</v>
      </c>
      <c r="C75" s="218">
        <v>42.074803149606296</v>
      </c>
      <c r="D75" s="218">
        <v>36.756097560975611</v>
      </c>
      <c r="E75" s="218">
        <v>54.525510204081634</v>
      </c>
      <c r="F75" s="218">
        <v>33.488888888888887</v>
      </c>
      <c r="G75" s="222">
        <v>5.0268109125117588</v>
      </c>
      <c r="H75" s="222">
        <v>0.76887755102040811</v>
      </c>
      <c r="I75" s="224">
        <v>0.18882754748760175</v>
      </c>
      <c r="J75" s="224">
        <v>0.1493032514930325</v>
      </c>
      <c r="K75" s="6" t="s">
        <v>89</v>
      </c>
      <c r="L75" s="222">
        <v>3.4720597790773229</v>
      </c>
      <c r="M75" s="222">
        <v>4.3620408163265303</v>
      </c>
      <c r="N75" s="222">
        <v>31.248538011695906</v>
      </c>
      <c r="O75" s="222">
        <v>9.9785247432306257</v>
      </c>
      <c r="P75" s="222">
        <v>7.2160702228224176</v>
      </c>
      <c r="Q75" s="222">
        <v>5.0434167059933932</v>
      </c>
      <c r="R75" s="222">
        <v>66.378881987577643</v>
      </c>
      <c r="S75" s="222">
        <v>72.209459459459453</v>
      </c>
      <c r="T75" s="222">
        <v>29.199453551912569</v>
      </c>
      <c r="U75" s="6" t="s">
        <v>89</v>
      </c>
      <c r="V75" s="222">
        <v>6.4401709401709404</v>
      </c>
      <c r="W75" s="222">
        <v>6.4678111587982832</v>
      </c>
      <c r="X75" s="222">
        <v>1507</v>
      </c>
      <c r="Y75" s="222">
        <v>8.6609195402298855</v>
      </c>
      <c r="Z75" s="222">
        <v>20.093333333333334</v>
      </c>
      <c r="AA75" s="222">
        <v>23.920634920634921</v>
      </c>
      <c r="AB75" s="222">
        <v>32.063829787234042</v>
      </c>
      <c r="AC75" s="222">
        <v>1507</v>
      </c>
      <c r="AD75" s="222">
        <v>188.375</v>
      </c>
    </row>
    <row r="76" spans="1:30">
      <c r="A76" s="6" t="s">
        <v>90</v>
      </c>
      <c r="B76" s="228">
        <v>4</v>
      </c>
      <c r="C76" s="218">
        <v>37.96</v>
      </c>
      <c r="D76" s="218">
        <v>22.428571428571427</v>
      </c>
      <c r="E76" s="218">
        <v>44.345794392523366</v>
      </c>
      <c r="F76" s="218">
        <v>17.444444444444443</v>
      </c>
      <c r="G76" s="222">
        <v>2.9074754901960786</v>
      </c>
      <c r="H76" s="222">
        <v>0.74056603773584906</v>
      </c>
      <c r="I76" s="224">
        <v>0.14014752370916755</v>
      </c>
      <c r="J76" s="224">
        <v>0.14012738853503184</v>
      </c>
      <c r="K76" s="6" t="s">
        <v>90</v>
      </c>
      <c r="L76" s="222">
        <v>2.2867469879518074</v>
      </c>
      <c r="M76" s="222">
        <v>3.3486238532110093</v>
      </c>
      <c r="N76" s="222">
        <v>23.259803921568629</v>
      </c>
      <c r="O76" s="222">
        <v>5.6962785114045618</v>
      </c>
      <c r="P76" s="222">
        <v>4.9633891213389125</v>
      </c>
      <c r="Q76" s="222">
        <v>5.7376058041112454</v>
      </c>
      <c r="R76" s="222">
        <v>4745</v>
      </c>
      <c r="S76" s="222">
        <v>26.508379888268156</v>
      </c>
      <c r="T76" s="222">
        <v>9.703476482617587</v>
      </c>
      <c r="U76" s="6" t="s">
        <v>90</v>
      </c>
      <c r="V76" s="222">
        <v>0.66808510638297869</v>
      </c>
      <c r="W76" s="222">
        <v>1.9624999999999999</v>
      </c>
      <c r="X76" s="222">
        <v>1.1984732824427482</v>
      </c>
      <c r="Y76" s="222" t="s">
        <v>564</v>
      </c>
      <c r="Z76" s="222" t="s">
        <v>564</v>
      </c>
      <c r="AA76" s="222" t="s">
        <v>564</v>
      </c>
      <c r="AB76" s="222" t="s">
        <v>564</v>
      </c>
      <c r="AC76" s="222">
        <v>1.8045977011494252</v>
      </c>
      <c r="AD76" s="222" t="s">
        <v>564</v>
      </c>
    </row>
    <row r="77" spans="1:30">
      <c r="A77" s="6" t="s">
        <v>91</v>
      </c>
      <c r="B77" s="228">
        <v>8</v>
      </c>
      <c r="C77" s="218">
        <v>35.677419354838712</v>
      </c>
      <c r="D77" s="218">
        <v>44</v>
      </c>
      <c r="E77" s="218">
        <v>55.608938547486034</v>
      </c>
      <c r="F77" s="218">
        <v>50.285714285714285</v>
      </c>
      <c r="G77" s="222">
        <v>3.6209530738450346</v>
      </c>
      <c r="H77" s="222">
        <v>1.7170731707317073</v>
      </c>
      <c r="I77" s="224">
        <v>0.34880450070323488</v>
      </c>
      <c r="J77" s="224">
        <v>0.14772727272727273</v>
      </c>
      <c r="K77" s="6" t="s">
        <v>91</v>
      </c>
      <c r="L77" s="222">
        <v>5.4452954048140043</v>
      </c>
      <c r="M77" s="222">
        <v>4.8556097560975608</v>
      </c>
      <c r="N77" s="222">
        <v>8.2949999999999999</v>
      </c>
      <c r="O77" s="222">
        <v>8.7932862190812724</v>
      </c>
      <c r="P77" s="222">
        <v>8.4355932203389834</v>
      </c>
      <c r="Q77" s="222">
        <v>9.5711538461538463</v>
      </c>
      <c r="R77" s="222">
        <v>118.5</v>
      </c>
      <c r="S77" s="222">
        <v>93.905660377358487</v>
      </c>
      <c r="T77" s="222">
        <v>19.179190751445088</v>
      </c>
      <c r="U77" s="6" t="s">
        <v>91</v>
      </c>
      <c r="V77" s="222">
        <v>54.153846153846153</v>
      </c>
      <c r="W77" s="222">
        <v>352</v>
      </c>
      <c r="X77" s="222" t="s">
        <v>564</v>
      </c>
      <c r="Y77" s="222" t="s">
        <v>564</v>
      </c>
      <c r="Z77" s="222" t="s">
        <v>564</v>
      </c>
      <c r="AA77" s="222" t="s">
        <v>564</v>
      </c>
      <c r="AB77" s="222" t="s">
        <v>564</v>
      </c>
      <c r="AC77" s="222" t="s">
        <v>564</v>
      </c>
      <c r="AD77" s="222" t="s">
        <v>564</v>
      </c>
    </row>
    <row r="78" spans="1:30">
      <c r="A78" s="6" t="s">
        <v>92</v>
      </c>
      <c r="B78" s="228">
        <v>24</v>
      </c>
      <c r="C78" s="218">
        <v>49.611342785654713</v>
      </c>
      <c r="D78" s="218">
        <v>41.5</v>
      </c>
      <c r="E78" s="218">
        <v>85.098712446351925</v>
      </c>
      <c r="F78" s="218">
        <v>38.402985074626862</v>
      </c>
      <c r="G78" s="222">
        <v>4.4998865269687567</v>
      </c>
      <c r="H78" s="222">
        <v>0.99305287533770747</v>
      </c>
      <c r="I78" s="224">
        <v>0.1058267769484231</v>
      </c>
      <c r="J78" s="224">
        <v>6.9179945588806843E-2</v>
      </c>
      <c r="K78" s="6" t="s">
        <v>92</v>
      </c>
      <c r="L78" s="222">
        <v>12.452166631777265</v>
      </c>
      <c r="M78" s="222">
        <v>17.206826728377205</v>
      </c>
      <c r="N78" s="222">
        <v>28.917841516771997</v>
      </c>
      <c r="O78" s="222">
        <v>21.93362831858407</v>
      </c>
      <c r="P78" s="222">
        <v>20.413177762525738</v>
      </c>
      <c r="Q78" s="222">
        <v>22.121234659724806</v>
      </c>
      <c r="R78" s="222">
        <v>306.61855670103091</v>
      </c>
      <c r="S78" s="222">
        <v>300.42424242424244</v>
      </c>
      <c r="T78" s="222">
        <v>53.492805755395686</v>
      </c>
      <c r="U78" s="6" t="s">
        <v>92</v>
      </c>
      <c r="V78" s="222">
        <v>10.12992125984252</v>
      </c>
      <c r="W78" s="222">
        <v>20.75</v>
      </c>
      <c r="X78" s="222">
        <v>38.984848484848484</v>
      </c>
      <c r="Y78" s="222">
        <v>29.918604651162791</v>
      </c>
      <c r="Z78" s="222">
        <v>20.75</v>
      </c>
      <c r="AA78" s="222">
        <v>25.73</v>
      </c>
      <c r="AB78" s="222">
        <v>151.35294117647058</v>
      </c>
      <c r="AC78" s="222" t="s">
        <v>564</v>
      </c>
      <c r="AD78" s="222" t="s">
        <v>564</v>
      </c>
    </row>
    <row r="79" spans="1:30">
      <c r="A79" s="6" t="s">
        <v>93</v>
      </c>
      <c r="B79" s="228">
        <v>9</v>
      </c>
      <c r="C79" s="218">
        <v>46.088495575221238</v>
      </c>
      <c r="D79" s="218">
        <v>43.887931034482762</v>
      </c>
      <c r="E79" s="218">
        <v>84</v>
      </c>
      <c r="F79" s="218">
        <v>36.364285714285714</v>
      </c>
      <c r="G79" s="222">
        <v>8.6082644628099168</v>
      </c>
      <c r="H79" s="222">
        <v>1.4361071932299012</v>
      </c>
      <c r="I79" s="224">
        <v>0.17881144393241166</v>
      </c>
      <c r="J79" s="224">
        <v>0.11981928894126891</v>
      </c>
      <c r="K79" s="6" t="s">
        <v>93</v>
      </c>
      <c r="L79" s="222">
        <v>5.5169491525423728</v>
      </c>
      <c r="M79" s="222">
        <v>6.1816023738872401</v>
      </c>
      <c r="N79" s="222">
        <v>21.300613496932517</v>
      </c>
      <c r="O79" s="222">
        <v>18.338028169014084</v>
      </c>
      <c r="P79" s="222">
        <v>11.080851063829787</v>
      </c>
      <c r="Q79" s="222">
        <v>7.5505617977528088</v>
      </c>
      <c r="R79" s="222">
        <v>145.67832167832168</v>
      </c>
      <c r="S79" s="222">
        <v>71.342465753424662</v>
      </c>
      <c r="T79" s="222">
        <v>21.905362776025235</v>
      </c>
      <c r="U79" s="6" t="s">
        <v>93</v>
      </c>
      <c r="V79" s="222">
        <v>8.4148760330578511</v>
      </c>
      <c r="W79" s="222">
        <v>9.2395644283121605</v>
      </c>
      <c r="X79" s="222">
        <v>48.028301886792455</v>
      </c>
      <c r="Y79" s="222">
        <v>9.4277777777777771</v>
      </c>
      <c r="Z79" s="222">
        <v>13.189119170984457</v>
      </c>
      <c r="AA79" s="222">
        <v>20.779591836734692</v>
      </c>
      <c r="AB79" s="222">
        <v>44.657894736842103</v>
      </c>
      <c r="AC79" s="222">
        <v>1018.2</v>
      </c>
      <c r="AD79" s="222">
        <v>231.40909090909091</v>
      </c>
    </row>
    <row r="80" spans="1:30">
      <c r="A80" s="6" t="s">
        <v>94</v>
      </c>
      <c r="B80" s="228">
        <v>12</v>
      </c>
      <c r="C80" s="218">
        <v>42.759183673469387</v>
      </c>
      <c r="D80" s="218">
        <v>55.934782608695649</v>
      </c>
      <c r="E80" s="218">
        <v>78.471910112359552</v>
      </c>
      <c r="F80" s="218">
        <v>47.648148148148145</v>
      </c>
      <c r="G80" s="222">
        <v>4.9838249286393914</v>
      </c>
      <c r="H80" s="222">
        <v>1.1722095671981776</v>
      </c>
      <c r="I80" s="224">
        <v>7.7271859488354327E-2</v>
      </c>
      <c r="J80" s="224">
        <v>3.6533229692965408E-2</v>
      </c>
      <c r="K80" s="6" t="s">
        <v>94</v>
      </c>
      <c r="L80" s="222">
        <v>4.8387990762124709</v>
      </c>
      <c r="M80" s="222">
        <v>5.5107837980010519</v>
      </c>
      <c r="N80" s="222">
        <v>15.215686274509803</v>
      </c>
      <c r="O80" s="222">
        <v>9.808988764044944</v>
      </c>
      <c r="P80" s="222">
        <v>7.1338100102145043</v>
      </c>
      <c r="Q80" s="222">
        <v>8.4654545454545449</v>
      </c>
      <c r="R80" s="222">
        <v>61.623529411764707</v>
      </c>
      <c r="S80" s="222">
        <v>78.179104477611943</v>
      </c>
      <c r="T80" s="222">
        <v>16.267080745341616</v>
      </c>
      <c r="U80" s="6" t="s">
        <v>94</v>
      </c>
      <c r="V80" s="222">
        <v>36.239436619718312</v>
      </c>
      <c r="W80" s="222">
        <v>367.57142857142856</v>
      </c>
      <c r="X80" s="222">
        <v>857.66666666666663</v>
      </c>
      <c r="Y80" s="222">
        <v>857.66666666666663</v>
      </c>
      <c r="Z80" s="222">
        <v>197.92307692307693</v>
      </c>
      <c r="AA80" s="222">
        <v>128.65</v>
      </c>
      <c r="AB80" s="222" t="s">
        <v>564</v>
      </c>
      <c r="AC80" s="222" t="s">
        <v>564</v>
      </c>
      <c r="AD80" s="222" t="s">
        <v>564</v>
      </c>
    </row>
    <row r="81" spans="1:30">
      <c r="A81" s="6" t="s">
        <v>95</v>
      </c>
      <c r="B81" s="228">
        <v>6</v>
      </c>
      <c r="C81" s="218">
        <v>55.548507462686565</v>
      </c>
      <c r="D81" s="218">
        <v>32.420054200542005</v>
      </c>
      <c r="E81" s="218">
        <v>74.06467661691542</v>
      </c>
      <c r="F81" s="218">
        <v>29.982456140350877</v>
      </c>
      <c r="G81" s="222">
        <v>2.056499516507805</v>
      </c>
      <c r="H81" s="222">
        <v>0.88385666789804207</v>
      </c>
      <c r="I81" s="224">
        <v>0.23114126419023309</v>
      </c>
      <c r="J81" s="224">
        <v>8.6516760010030933E-2</v>
      </c>
      <c r="K81" s="6" t="s">
        <v>95</v>
      </c>
      <c r="L81" s="222">
        <v>1.4565111045885921</v>
      </c>
      <c r="M81" s="222">
        <v>3.8025542784163475</v>
      </c>
      <c r="N81" s="222">
        <v>94.821656050955411</v>
      </c>
      <c r="O81" s="222">
        <v>6.8953219082908754</v>
      </c>
      <c r="P81" s="222">
        <v>3.5293978188715029</v>
      </c>
      <c r="Q81" s="222">
        <v>3.9155707522356655</v>
      </c>
      <c r="R81" s="222">
        <v>4962.333333333333</v>
      </c>
      <c r="S81" s="222">
        <v>27.166058394160583</v>
      </c>
      <c r="T81" s="222">
        <v>10.045209176788124</v>
      </c>
      <c r="U81" s="6" t="s">
        <v>95</v>
      </c>
      <c r="V81" s="222">
        <v>5.8498777506112472</v>
      </c>
      <c r="W81" s="222">
        <v>10.448034934497816</v>
      </c>
      <c r="X81" s="222">
        <v>106.8125</v>
      </c>
      <c r="Y81" s="222">
        <v>15.220101781170483</v>
      </c>
      <c r="Z81" s="222">
        <v>13.336677814938685</v>
      </c>
      <c r="AA81" s="222">
        <v>13.307007786429367</v>
      </c>
      <c r="AB81" s="222">
        <v>19.971619365609349</v>
      </c>
      <c r="AC81" s="222">
        <v>362.5151515151515</v>
      </c>
      <c r="AD81" s="222">
        <v>48.237903225806448</v>
      </c>
    </row>
    <row r="82" spans="1:30">
      <c r="A82" s="6" t="s">
        <v>96</v>
      </c>
      <c r="B82" s="228">
        <v>23</v>
      </c>
      <c r="C82" s="218">
        <v>40.044065387348972</v>
      </c>
      <c r="D82" s="218">
        <v>37.748091603053432</v>
      </c>
      <c r="E82" s="218">
        <v>46.602150537634408</v>
      </c>
      <c r="F82" s="218">
        <v>23.161592505854802</v>
      </c>
      <c r="G82" s="222">
        <v>2.6242198416394968</v>
      </c>
      <c r="H82" s="222">
        <v>0.26007836537197254</v>
      </c>
      <c r="I82" s="224">
        <v>0.20150154414113805</v>
      </c>
      <c r="J82" s="224">
        <v>0.13437815975733064</v>
      </c>
      <c r="K82" s="6" t="s">
        <v>96</v>
      </c>
      <c r="L82" s="222">
        <v>4.3183873687437728</v>
      </c>
      <c r="M82" s="222">
        <v>4.5795334471267175</v>
      </c>
      <c r="N82" s="222">
        <v>14.156281407035175</v>
      </c>
      <c r="O82" s="222">
        <v>8.0500071438776963</v>
      </c>
      <c r="P82" s="222">
        <v>6.6043840112530772</v>
      </c>
      <c r="Q82" s="222">
        <v>6.6409712399811411</v>
      </c>
      <c r="R82" s="222">
        <v>109.6147859922179</v>
      </c>
      <c r="S82" s="222">
        <v>220.94901960784313</v>
      </c>
      <c r="T82" s="222">
        <v>12.095749248604552</v>
      </c>
      <c r="U82" s="6" t="s">
        <v>96</v>
      </c>
      <c r="V82" s="222">
        <v>4.530462666055886</v>
      </c>
      <c r="W82" s="222">
        <v>12.105263157894736</v>
      </c>
      <c r="X82" s="222">
        <v>81.06557377049181</v>
      </c>
      <c r="Y82" s="222">
        <v>8.6526684164479448</v>
      </c>
      <c r="Z82" s="222">
        <v>11.380897583429229</v>
      </c>
      <c r="AA82" s="222">
        <v>10.20639834881321</v>
      </c>
      <c r="AB82" s="222">
        <v>19.24124513618677</v>
      </c>
      <c r="AC82" s="222">
        <v>1978</v>
      </c>
      <c r="AD82" s="222">
        <v>30.337423312883434</v>
      </c>
    </row>
    <row r="83" spans="1:30">
      <c r="A83" s="4" t="s">
        <v>42</v>
      </c>
      <c r="B83" s="228"/>
      <c r="C83" s="218"/>
      <c r="D83" s="218"/>
      <c r="E83" s="218"/>
      <c r="F83" s="218"/>
      <c r="G83" s="222"/>
      <c r="H83" s="222"/>
      <c r="I83" s="224"/>
      <c r="J83" s="224"/>
      <c r="K83" s="4" t="s">
        <v>42</v>
      </c>
      <c r="L83" s="222"/>
      <c r="M83" s="222"/>
      <c r="N83" s="222"/>
      <c r="O83" s="222"/>
      <c r="P83" s="222"/>
      <c r="Q83" s="222"/>
      <c r="R83" s="222"/>
      <c r="S83" s="222"/>
      <c r="T83" s="222"/>
      <c r="U83" s="4" t="s">
        <v>42</v>
      </c>
      <c r="V83" s="222"/>
      <c r="W83" s="222"/>
      <c r="X83" s="222"/>
      <c r="Y83" s="222"/>
      <c r="Z83" s="222"/>
      <c r="AA83" s="222"/>
      <c r="AB83" s="222"/>
      <c r="AC83" s="222"/>
      <c r="AD83" s="222"/>
    </row>
    <row r="84" spans="1:30">
      <c r="A84" s="6" t="s">
        <v>97</v>
      </c>
      <c r="B84" s="228">
        <v>7</v>
      </c>
      <c r="C84" s="218">
        <v>49.611702127659576</v>
      </c>
      <c r="D84" s="218">
        <v>26</v>
      </c>
      <c r="E84" s="218">
        <v>46.17326732673267</v>
      </c>
      <c r="F84" s="218">
        <v>26</v>
      </c>
      <c r="G84" s="222">
        <v>2.4232268121590024</v>
      </c>
      <c r="H84" s="222">
        <v>0.85245901639344257</v>
      </c>
      <c r="I84" s="224">
        <v>0.35177441835531253</v>
      </c>
      <c r="J84" s="224">
        <v>3.8461538461538464E-2</v>
      </c>
      <c r="K84" s="6" t="s">
        <v>97</v>
      </c>
      <c r="L84" s="222">
        <v>2.0315835329993464</v>
      </c>
      <c r="M84" s="222">
        <v>2.2518107194591983</v>
      </c>
      <c r="N84" s="222">
        <v>15.493355481727574</v>
      </c>
      <c r="O84" s="222">
        <v>9.2621648460774573</v>
      </c>
      <c r="P84" s="222">
        <v>5.2934165720771853</v>
      </c>
      <c r="Q84" s="222">
        <v>4.9453870625662777</v>
      </c>
      <c r="R84" s="222">
        <v>67.100719424460436</v>
      </c>
      <c r="S84" s="222">
        <v>150.43548387096774</v>
      </c>
      <c r="T84" s="222">
        <v>12.519463087248322</v>
      </c>
      <c r="U84" s="6" t="s">
        <v>97</v>
      </c>
      <c r="V84" s="222" t="s">
        <v>564</v>
      </c>
      <c r="W84" s="222">
        <v>17.333333333333332</v>
      </c>
      <c r="X84" s="222">
        <v>26</v>
      </c>
      <c r="Y84" s="222" t="s">
        <v>564</v>
      </c>
      <c r="Z84" s="222" t="s">
        <v>564</v>
      </c>
      <c r="AA84" s="222" t="s">
        <v>564</v>
      </c>
      <c r="AB84" s="222" t="s">
        <v>564</v>
      </c>
      <c r="AC84" s="222" t="s">
        <v>564</v>
      </c>
      <c r="AD84" s="222" t="s">
        <v>564</v>
      </c>
    </row>
    <row r="85" spans="1:30">
      <c r="A85" s="6" t="s">
        <v>98</v>
      </c>
      <c r="B85" s="228">
        <v>36</v>
      </c>
      <c r="C85" s="218">
        <v>53.677160080375081</v>
      </c>
      <c r="D85" s="218">
        <v>28.153153153153152</v>
      </c>
      <c r="E85" s="218">
        <v>58.368536052439914</v>
      </c>
      <c r="F85" s="218">
        <v>27.173913043478262</v>
      </c>
      <c r="G85" s="222">
        <v>2.0041513491884864</v>
      </c>
      <c r="H85" s="222">
        <v>1.0239187418086502</v>
      </c>
      <c r="I85" s="224">
        <v>0.12770152233591214</v>
      </c>
      <c r="J85" s="224">
        <v>7.4560000000000001E-2</v>
      </c>
      <c r="K85" s="6" t="s">
        <v>98</v>
      </c>
      <c r="L85" s="222">
        <v>4.1654971672124335</v>
      </c>
      <c r="M85" s="222">
        <v>5.1237133175628156</v>
      </c>
      <c r="N85" s="222">
        <v>25.751928020565554</v>
      </c>
      <c r="O85" s="222">
        <v>7.3807331000184195</v>
      </c>
      <c r="P85" s="222">
        <v>6.3871841874551682</v>
      </c>
      <c r="Q85" s="222">
        <v>7.105869835077141</v>
      </c>
      <c r="R85" s="222">
        <v>136.991452991453</v>
      </c>
      <c r="S85" s="222">
        <v>67.457912457912457</v>
      </c>
      <c r="T85" s="222">
        <v>11.936252606493893</v>
      </c>
      <c r="U85" s="6" t="s">
        <v>98</v>
      </c>
      <c r="V85" s="222">
        <v>2.4567610062893084</v>
      </c>
      <c r="W85" s="222">
        <v>5.8085501858736057</v>
      </c>
      <c r="X85" s="222">
        <v>14.013452914798206</v>
      </c>
      <c r="Y85" s="222">
        <v>4.1281373844121534</v>
      </c>
      <c r="Z85" s="222">
        <v>4.562043795620438</v>
      </c>
      <c r="AA85" s="222">
        <v>4.5355587808418001</v>
      </c>
      <c r="AB85" s="222">
        <v>26.260504201680671</v>
      </c>
      <c r="AC85" s="222">
        <v>1562.5</v>
      </c>
      <c r="AD85" s="222">
        <v>7.659313725490196</v>
      </c>
    </row>
    <row r="86" spans="1:30">
      <c r="A86" s="6" t="s">
        <v>99</v>
      </c>
      <c r="B86" s="228">
        <v>6</v>
      </c>
      <c r="C86" s="218">
        <v>47.192307692307693</v>
      </c>
      <c r="D86" s="218">
        <v>34.6</v>
      </c>
      <c r="E86" s="218">
        <v>58.428571428571431</v>
      </c>
      <c r="F86" s="218">
        <v>34.6</v>
      </c>
      <c r="G86" s="222">
        <v>2.4959316517493897</v>
      </c>
      <c r="H86" s="222">
        <v>1.0176470588235293</v>
      </c>
      <c r="I86" s="224">
        <v>0.14026079869600652</v>
      </c>
      <c r="J86" s="224">
        <v>5.2023121387283239E-2</v>
      </c>
      <c r="K86" s="6" t="s">
        <v>99</v>
      </c>
      <c r="L86" s="222">
        <v>2.3880887504865704</v>
      </c>
      <c r="M86" s="222">
        <v>3.1911573472041614</v>
      </c>
      <c r="N86" s="222">
        <v>12.701863354037267</v>
      </c>
      <c r="O86" s="222">
        <v>5.5121293800539082</v>
      </c>
      <c r="P86" s="222">
        <v>3.9798897178073305</v>
      </c>
      <c r="Q86" s="222">
        <v>4.3665480427046264</v>
      </c>
      <c r="R86" s="222">
        <v>250.40816326530611</v>
      </c>
      <c r="S86" s="222">
        <v>83.469387755102048</v>
      </c>
      <c r="T86" s="222">
        <v>12.482197355035606</v>
      </c>
      <c r="U86" s="6" t="s">
        <v>99</v>
      </c>
      <c r="V86" s="222" t="s">
        <v>564</v>
      </c>
      <c r="W86" s="222" t="s">
        <v>564</v>
      </c>
      <c r="X86" s="222" t="s">
        <v>564</v>
      </c>
      <c r="Y86" s="222" t="s">
        <v>564</v>
      </c>
      <c r="Z86" s="222" t="s">
        <v>564</v>
      </c>
      <c r="AA86" s="222" t="s">
        <v>564</v>
      </c>
      <c r="AB86" s="222" t="s">
        <v>564</v>
      </c>
      <c r="AC86" s="222" t="s">
        <v>564</v>
      </c>
      <c r="AD86" s="222" t="s">
        <v>564</v>
      </c>
    </row>
    <row r="87" spans="1:30">
      <c r="A87" s="6" t="s">
        <v>423</v>
      </c>
      <c r="B87" s="228">
        <v>31</v>
      </c>
      <c r="C87" s="218">
        <v>51.891666666666666</v>
      </c>
      <c r="D87" s="218">
        <v>47.72</v>
      </c>
      <c r="E87" s="218">
        <v>62.510424710424708</v>
      </c>
      <c r="F87" s="218">
        <v>49.708333333333336</v>
      </c>
      <c r="G87" s="222">
        <v>2.2495762123106848</v>
      </c>
      <c r="H87" s="222">
        <v>1.0576241134751774</v>
      </c>
      <c r="I87" s="224">
        <v>0.28383837136045265</v>
      </c>
      <c r="J87" s="224">
        <v>3.6881810561609385E-2</v>
      </c>
      <c r="K87" s="6" t="s">
        <v>423</v>
      </c>
      <c r="L87" s="222">
        <v>4.6094408381733292</v>
      </c>
      <c r="M87" s="222">
        <v>4.4342134092900967</v>
      </c>
      <c r="N87" s="222">
        <v>19.069729093050647</v>
      </c>
      <c r="O87" s="222">
        <v>8.7685225303292889</v>
      </c>
      <c r="P87" s="222">
        <v>7.5226280085493915</v>
      </c>
      <c r="Q87" s="222">
        <v>8.093481303739253</v>
      </c>
      <c r="R87" s="222">
        <v>325.10441767068272</v>
      </c>
      <c r="S87" s="222">
        <v>42.967622080679405</v>
      </c>
      <c r="T87" s="222">
        <v>14.154747333449905</v>
      </c>
      <c r="U87" s="6" t="s">
        <v>423</v>
      </c>
      <c r="V87" s="222">
        <v>4.6061776061776065</v>
      </c>
      <c r="W87" s="222">
        <v>7.2522796352583585</v>
      </c>
      <c r="X87" s="222" t="s">
        <v>564</v>
      </c>
      <c r="Y87" s="222">
        <v>8.5214285714285722</v>
      </c>
      <c r="Z87" s="222">
        <v>7.2084592145015103</v>
      </c>
      <c r="AA87" s="222">
        <v>7.9799331103678925</v>
      </c>
      <c r="AB87" s="222">
        <v>10.557522123893806</v>
      </c>
      <c r="AC87" s="222" t="s">
        <v>564</v>
      </c>
      <c r="AD87" s="222" t="s">
        <v>564</v>
      </c>
    </row>
    <row r="88" spans="1:30">
      <c r="A88" s="6" t="s">
        <v>101</v>
      </c>
      <c r="B88" s="228">
        <v>16</v>
      </c>
      <c r="C88" s="218">
        <v>47.958221024258762</v>
      </c>
      <c r="D88" s="218">
        <v>79.25</v>
      </c>
      <c r="E88" s="218">
        <v>48.947730398899587</v>
      </c>
      <c r="F88" s="218">
        <v>22.642857142857142</v>
      </c>
      <c r="G88" s="222">
        <v>2.2925525061203453</v>
      </c>
      <c r="H88" s="222">
        <v>0.76755447941888622</v>
      </c>
      <c r="I88" s="224">
        <v>0.28778979907264296</v>
      </c>
      <c r="J88" s="224">
        <v>0.13249211356466878</v>
      </c>
      <c r="K88" s="6" t="s">
        <v>101</v>
      </c>
      <c r="L88" s="222">
        <v>4.9451083935519735</v>
      </c>
      <c r="M88" s="222">
        <v>4.791302006193618</v>
      </c>
      <c r="N88" s="222">
        <v>19.584479911942761</v>
      </c>
      <c r="O88" s="222">
        <v>9.2596929482175376</v>
      </c>
      <c r="P88" s="222">
        <v>8.8984746186546637</v>
      </c>
      <c r="Q88" s="222">
        <v>9.5121625233894687</v>
      </c>
      <c r="R88" s="222">
        <v>151.42553191489361</v>
      </c>
      <c r="S88" s="222">
        <v>74.758403361344534</v>
      </c>
      <c r="T88" s="222">
        <v>17.435080842724155</v>
      </c>
      <c r="U88" s="6" t="s">
        <v>101</v>
      </c>
      <c r="V88" s="222" t="s">
        <v>564</v>
      </c>
      <c r="W88" s="222" t="s">
        <v>564</v>
      </c>
      <c r="X88" s="222" t="s">
        <v>564</v>
      </c>
      <c r="Y88" s="222" t="s">
        <v>564</v>
      </c>
      <c r="Z88" s="222" t="s">
        <v>564</v>
      </c>
      <c r="AA88" s="222" t="s">
        <v>564</v>
      </c>
      <c r="AB88" s="222" t="s">
        <v>564</v>
      </c>
      <c r="AC88" s="222" t="s">
        <v>564</v>
      </c>
      <c r="AD88" s="222" t="s">
        <v>564</v>
      </c>
    </row>
    <row r="89" spans="1:30">
      <c r="A89" s="4" t="s">
        <v>43</v>
      </c>
      <c r="B89" s="228"/>
      <c r="C89" s="218"/>
      <c r="D89" s="218"/>
      <c r="E89" s="218"/>
      <c r="F89" s="218"/>
      <c r="G89" s="222"/>
      <c r="H89" s="222"/>
      <c r="I89" s="224"/>
      <c r="J89" s="224"/>
      <c r="K89" s="4" t="s">
        <v>43</v>
      </c>
      <c r="L89" s="222"/>
      <c r="M89" s="222"/>
      <c r="N89" s="222"/>
      <c r="O89" s="222"/>
      <c r="P89" s="222"/>
      <c r="Q89" s="222"/>
      <c r="R89" s="222"/>
      <c r="S89" s="222"/>
      <c r="T89" s="222"/>
      <c r="U89" s="4" t="s">
        <v>43</v>
      </c>
      <c r="V89" s="222"/>
      <c r="W89" s="222"/>
      <c r="X89" s="222"/>
      <c r="Y89" s="222"/>
      <c r="Z89" s="222"/>
      <c r="AA89" s="222"/>
      <c r="AB89" s="222"/>
      <c r="AC89" s="222"/>
      <c r="AD89" s="222"/>
    </row>
    <row r="90" spans="1:30">
      <c r="A90" s="6" t="s">
        <v>225</v>
      </c>
      <c r="B90" s="228">
        <v>7</v>
      </c>
      <c r="C90" s="218">
        <v>41.134228187919462</v>
      </c>
      <c r="D90" s="218" t="s">
        <v>564</v>
      </c>
      <c r="E90" s="218">
        <v>43.468085106382979</v>
      </c>
      <c r="F90" s="218" t="s">
        <v>564</v>
      </c>
      <c r="G90" s="222">
        <v>1.6116224033657638</v>
      </c>
      <c r="H90" s="222" t="s">
        <v>564</v>
      </c>
      <c r="I90" s="224">
        <v>0.39908631098058411</v>
      </c>
      <c r="J90" s="224" t="s">
        <v>564</v>
      </c>
      <c r="K90" s="6" t="s">
        <v>225</v>
      </c>
      <c r="L90" s="222">
        <v>0.91083370485956305</v>
      </c>
      <c r="M90" s="222">
        <v>1.2154685176003965</v>
      </c>
      <c r="N90" s="222">
        <v>12.444670050761422</v>
      </c>
      <c r="O90" s="222">
        <v>2.5676581483033094</v>
      </c>
      <c r="P90" s="222">
        <v>2.0214379947229553</v>
      </c>
      <c r="Q90" s="222">
        <v>2.0045789043336057</v>
      </c>
      <c r="R90" s="222">
        <v>78.57692307692308</v>
      </c>
      <c r="S90" s="222">
        <v>65.202127659574472</v>
      </c>
      <c r="T90" s="222">
        <v>3.721311475409836</v>
      </c>
      <c r="U90" s="6" t="s">
        <v>225</v>
      </c>
      <c r="V90" s="222" t="s">
        <v>564</v>
      </c>
      <c r="W90" s="222" t="s">
        <v>564</v>
      </c>
      <c r="X90" s="222" t="s">
        <v>564</v>
      </c>
      <c r="Y90" s="222" t="s">
        <v>564</v>
      </c>
      <c r="Z90" s="222" t="s">
        <v>564</v>
      </c>
      <c r="AA90" s="222" t="s">
        <v>564</v>
      </c>
      <c r="AB90" s="222" t="s">
        <v>564</v>
      </c>
      <c r="AC90" s="222" t="s">
        <v>564</v>
      </c>
      <c r="AD90" s="222" t="s">
        <v>564</v>
      </c>
    </row>
    <row r="91" spans="1:30">
      <c r="A91" s="6" t="s">
        <v>103</v>
      </c>
      <c r="B91" s="228">
        <v>18</v>
      </c>
      <c r="C91" s="218">
        <v>41.964728312678744</v>
      </c>
      <c r="D91" s="218">
        <v>28.648148148148149</v>
      </c>
      <c r="E91" s="218">
        <v>43.714995034756704</v>
      </c>
      <c r="F91" s="218">
        <v>26.672413793103448</v>
      </c>
      <c r="G91" s="222">
        <v>1.5772482981010389</v>
      </c>
      <c r="H91" s="222" t="s">
        <v>564</v>
      </c>
      <c r="I91" s="224">
        <v>0.24904023079893686</v>
      </c>
      <c r="J91" s="224">
        <v>7.821590174531351E-2</v>
      </c>
      <c r="K91" s="6" t="s">
        <v>103</v>
      </c>
      <c r="L91" s="222">
        <v>2.036218141449651</v>
      </c>
      <c r="M91" s="222">
        <v>3.0557406636123838</v>
      </c>
      <c r="N91" s="222">
        <v>46.095287958115186</v>
      </c>
      <c r="O91" s="222">
        <v>4.7380260467118713</v>
      </c>
      <c r="P91" s="222">
        <v>4.2540587553150369</v>
      </c>
      <c r="Q91" s="222">
        <v>4.5075773090313334</v>
      </c>
      <c r="R91" s="222">
        <v>89.473577235772353</v>
      </c>
      <c r="S91" s="222">
        <v>164.87265917602997</v>
      </c>
      <c r="T91" s="222">
        <v>17.365285996055228</v>
      </c>
      <c r="U91" s="6" t="s">
        <v>103</v>
      </c>
      <c r="V91" s="222" t="s">
        <v>564</v>
      </c>
      <c r="W91" s="222" t="s">
        <v>564</v>
      </c>
      <c r="X91" s="222" t="s">
        <v>564</v>
      </c>
      <c r="Y91" s="222" t="s">
        <v>564</v>
      </c>
      <c r="Z91" s="222" t="s">
        <v>564</v>
      </c>
      <c r="AA91" s="222" t="s">
        <v>564</v>
      </c>
      <c r="AB91" s="222" t="s">
        <v>564</v>
      </c>
      <c r="AC91" s="222" t="s">
        <v>564</v>
      </c>
      <c r="AD91" s="222" t="s">
        <v>564</v>
      </c>
    </row>
    <row r="92" spans="1:30">
      <c r="A92" s="6" t="s">
        <v>104</v>
      </c>
      <c r="B92" s="228">
        <v>15</v>
      </c>
      <c r="C92" s="218">
        <v>46.88650793650794</v>
      </c>
      <c r="D92" s="218">
        <v>36.235294117647058</v>
      </c>
      <c r="E92" s="218">
        <v>44.653817082388514</v>
      </c>
      <c r="F92" s="218">
        <v>35.200000000000003</v>
      </c>
      <c r="G92" s="222">
        <v>1.9260261467740358</v>
      </c>
      <c r="H92" s="222">
        <v>1.0207125103562551</v>
      </c>
      <c r="I92" s="224">
        <v>0.35424953873757975</v>
      </c>
      <c r="J92" s="224">
        <v>0.10064935064935066</v>
      </c>
      <c r="K92" s="6" t="s">
        <v>104</v>
      </c>
      <c r="L92" s="222">
        <v>2.4616442351764656</v>
      </c>
      <c r="M92" s="222">
        <v>2.9091938740335843</v>
      </c>
      <c r="N92" s="222">
        <v>19.193307342430149</v>
      </c>
      <c r="O92" s="222">
        <v>4.6193603878332938</v>
      </c>
      <c r="P92" s="222">
        <v>4.7808529578376628</v>
      </c>
      <c r="Q92" s="222">
        <v>4.6042397318993062</v>
      </c>
      <c r="R92" s="222">
        <v>100.81399317406144</v>
      </c>
      <c r="S92" s="222">
        <v>175.82440476190476</v>
      </c>
      <c r="T92" s="222">
        <v>9.9389300134589504</v>
      </c>
      <c r="U92" s="6" t="s">
        <v>104</v>
      </c>
      <c r="V92" s="222">
        <v>1.5754475703324808</v>
      </c>
      <c r="W92" s="222">
        <v>6.1293532338308454</v>
      </c>
      <c r="X92" s="222" t="s">
        <v>564</v>
      </c>
      <c r="Y92" s="222">
        <v>5.6255707762557075</v>
      </c>
      <c r="Z92" s="222">
        <v>12.078431372549019</v>
      </c>
      <c r="AA92" s="222">
        <v>10.620689655172415</v>
      </c>
      <c r="AB92" s="222">
        <v>72.470588235294116</v>
      </c>
      <c r="AC92" s="222" t="s">
        <v>564</v>
      </c>
      <c r="AD92" s="222" t="s">
        <v>564</v>
      </c>
    </row>
    <row r="93" spans="1:30">
      <c r="A93" s="6" t="s">
        <v>105</v>
      </c>
      <c r="B93" s="228">
        <v>15</v>
      </c>
      <c r="C93" s="218">
        <v>41.099352051835851</v>
      </c>
      <c r="D93" s="218">
        <v>13.6</v>
      </c>
      <c r="E93" s="218">
        <v>38.481294236602629</v>
      </c>
      <c r="F93" s="218">
        <v>11.333333333333334</v>
      </c>
      <c r="G93" s="222">
        <v>1.5120381406436234</v>
      </c>
      <c r="H93" s="222">
        <v>0.61261261261261257</v>
      </c>
      <c r="I93" s="224">
        <v>0.4197540595932524</v>
      </c>
      <c r="J93" s="224">
        <v>0.14705882352941177</v>
      </c>
      <c r="K93" s="6" t="s">
        <v>105</v>
      </c>
      <c r="L93" s="222">
        <v>1.8714594807238394</v>
      </c>
      <c r="M93" s="222">
        <v>1.9480958230958232</v>
      </c>
      <c r="N93" s="222">
        <v>15.610336341263331</v>
      </c>
      <c r="O93" s="222">
        <v>2.9580289134152027</v>
      </c>
      <c r="P93" s="222">
        <v>6.3578349482124956</v>
      </c>
      <c r="Q93" s="222">
        <v>6.2176115013886619</v>
      </c>
      <c r="R93" s="222">
        <v>328.08620689655174</v>
      </c>
      <c r="S93" s="222">
        <v>57.402714932126699</v>
      </c>
      <c r="T93" s="222">
        <v>20.373661670235546</v>
      </c>
      <c r="U93" s="6" t="s">
        <v>105</v>
      </c>
      <c r="V93" s="222">
        <v>3.2380952380952381</v>
      </c>
      <c r="W93" s="222">
        <v>68</v>
      </c>
      <c r="X93" s="222">
        <v>2.72</v>
      </c>
      <c r="Y93" s="222">
        <v>17</v>
      </c>
      <c r="Z93" s="222" t="s">
        <v>564</v>
      </c>
      <c r="AA93" s="222" t="s">
        <v>564</v>
      </c>
      <c r="AB93" s="222">
        <v>3.2380952380952381</v>
      </c>
      <c r="AC93" s="222" t="s">
        <v>564</v>
      </c>
      <c r="AD93" s="222">
        <v>22.666666666666668</v>
      </c>
    </row>
    <row r="94" spans="1:30">
      <c r="A94" s="6" t="s">
        <v>106</v>
      </c>
      <c r="B94" s="228">
        <v>5</v>
      </c>
      <c r="C94" s="218">
        <v>45.911764705882355</v>
      </c>
      <c r="D94" s="218">
        <v>31.472067039106147</v>
      </c>
      <c r="E94" s="218">
        <v>76.896551724137936</v>
      </c>
      <c r="F94" s="218">
        <v>31.648876404494381</v>
      </c>
      <c r="G94" s="222">
        <v>2.1507302287131442</v>
      </c>
      <c r="H94" s="222">
        <v>0.86234740346714633</v>
      </c>
      <c r="I94" s="224">
        <v>0.1980140935297886</v>
      </c>
      <c r="J94" s="224">
        <v>4.3134818496494184E-2</v>
      </c>
      <c r="K94" s="6" t="s">
        <v>106</v>
      </c>
      <c r="L94" s="222">
        <v>1.3614163614163615</v>
      </c>
      <c r="M94" s="222">
        <v>2.5124738451633672</v>
      </c>
      <c r="N94" s="222">
        <v>106.91780821917808</v>
      </c>
      <c r="O94" s="222">
        <v>2.1272826383210686</v>
      </c>
      <c r="P94" s="222">
        <v>2.1421709894332372</v>
      </c>
      <c r="Q94" s="222">
        <v>2.3665858095815646</v>
      </c>
      <c r="R94" s="222">
        <v>743.33333333333337</v>
      </c>
      <c r="S94" s="222">
        <v>1300.8333333333333</v>
      </c>
      <c r="T94" s="222">
        <v>6.4371134020618559</v>
      </c>
      <c r="U94" s="6" t="s">
        <v>106</v>
      </c>
      <c r="V94" s="222">
        <v>2.1565700066992055</v>
      </c>
      <c r="W94" s="222">
        <v>6.4883386121508781</v>
      </c>
      <c r="X94" s="222">
        <v>37.12355848434926</v>
      </c>
      <c r="Y94" s="222">
        <v>3.9784604519774009</v>
      </c>
      <c r="Z94" s="222">
        <v>4.732045359092818</v>
      </c>
      <c r="AA94" s="222">
        <v>4.5495659196446594</v>
      </c>
      <c r="AB94" s="222">
        <v>87.003861003861005</v>
      </c>
      <c r="AC94" s="222" t="s">
        <v>564</v>
      </c>
      <c r="AD94" s="222">
        <v>6.7205487623024158</v>
      </c>
    </row>
    <row r="95" spans="1:30">
      <c r="A95" s="6" t="s">
        <v>107</v>
      </c>
      <c r="B95" s="228">
        <v>18</v>
      </c>
      <c r="C95" s="218">
        <v>43.964179104477608</v>
      </c>
      <c r="D95" s="218">
        <v>30.284313725490197</v>
      </c>
      <c r="E95" s="218">
        <v>43.616979269496547</v>
      </c>
      <c r="F95" s="218">
        <v>27.096491228070175</v>
      </c>
      <c r="G95" s="222">
        <v>1.6535309307286403</v>
      </c>
      <c r="H95" s="222">
        <v>1.0922913719943423</v>
      </c>
      <c r="I95" s="224">
        <v>0.18938982437081298</v>
      </c>
      <c r="J95" s="224">
        <v>6.6040789899643904E-2</v>
      </c>
      <c r="K95" s="6" t="s">
        <v>107</v>
      </c>
      <c r="L95" s="222">
        <v>2.3055729492798998</v>
      </c>
      <c r="M95" s="222">
        <v>3.4296359543584569</v>
      </c>
      <c r="N95" s="222">
        <v>42.897087378640776</v>
      </c>
      <c r="O95" s="222">
        <v>4.2586987951807229</v>
      </c>
      <c r="P95" s="222">
        <v>4.5996252342286068</v>
      </c>
      <c r="Q95" s="222">
        <v>4.4884193417310039</v>
      </c>
      <c r="R95" s="222">
        <v>117.51063829787235</v>
      </c>
      <c r="S95" s="222">
        <v>93.808917197452232</v>
      </c>
      <c r="T95" s="222">
        <v>9.0782823094308611</v>
      </c>
      <c r="U95" s="6" t="s">
        <v>107</v>
      </c>
      <c r="V95" s="222">
        <v>21.451388888888889</v>
      </c>
      <c r="W95" s="222">
        <v>15.522613065326633</v>
      </c>
      <c r="X95" s="222" t="s">
        <v>564</v>
      </c>
      <c r="Y95" s="222">
        <v>24.712</v>
      </c>
      <c r="Z95" s="222">
        <v>16.972527472527471</v>
      </c>
      <c r="AA95" s="222">
        <v>16.697297297297297</v>
      </c>
      <c r="AB95" s="222">
        <v>31.202020202020201</v>
      </c>
      <c r="AC95" s="222" t="s">
        <v>564</v>
      </c>
      <c r="AD95" s="222">
        <v>17.353932584269664</v>
      </c>
    </row>
    <row r="96" spans="1:30">
      <c r="A96" s="6" t="s">
        <v>108</v>
      </c>
      <c r="B96" s="228">
        <v>15</v>
      </c>
      <c r="C96" s="218">
        <v>40.122699386503065</v>
      </c>
      <c r="D96" s="218">
        <v>26.42</v>
      </c>
      <c r="E96" s="218">
        <v>46.91535150645624</v>
      </c>
      <c r="F96" s="218">
        <v>26.42</v>
      </c>
      <c r="G96" s="222">
        <v>1.8684646591623335</v>
      </c>
      <c r="H96" s="222">
        <v>0.96353026987600288</v>
      </c>
      <c r="I96" s="224">
        <v>0.33229357798165138</v>
      </c>
      <c r="J96" s="224">
        <v>7.4186222558667678E-2</v>
      </c>
      <c r="K96" s="6" t="s">
        <v>108</v>
      </c>
      <c r="L96" s="222">
        <v>1.8331651530440631</v>
      </c>
      <c r="M96" s="222">
        <v>2.688260440644525</v>
      </c>
      <c r="N96" s="222">
        <v>11.792282726289217</v>
      </c>
      <c r="O96" s="222">
        <v>3.2874233437217253</v>
      </c>
      <c r="P96" s="222">
        <v>2.9697575152120606</v>
      </c>
      <c r="Q96" s="222">
        <v>3.2726180944755803</v>
      </c>
      <c r="R96" s="222">
        <v>96.460176991150448</v>
      </c>
      <c r="S96" s="222">
        <v>61.350844277673545</v>
      </c>
      <c r="T96" s="222">
        <v>6.6734693877551017</v>
      </c>
      <c r="U96" s="6" t="s">
        <v>108</v>
      </c>
      <c r="V96" s="222">
        <v>4.220447284345048</v>
      </c>
      <c r="W96" s="222">
        <v>3.4222797927461142</v>
      </c>
      <c r="X96" s="222">
        <v>660.5</v>
      </c>
      <c r="Y96" s="222">
        <v>66.05</v>
      </c>
      <c r="Z96" s="222">
        <v>110.08333333333333</v>
      </c>
      <c r="AA96" s="222">
        <v>6.6050000000000004</v>
      </c>
      <c r="AB96" s="222" t="s">
        <v>564</v>
      </c>
      <c r="AC96" s="222" t="s">
        <v>564</v>
      </c>
      <c r="AD96" s="222" t="s">
        <v>564</v>
      </c>
    </row>
    <row r="97" spans="1:30">
      <c r="A97" s="4" t="s">
        <v>44</v>
      </c>
      <c r="B97" s="228"/>
      <c r="C97" s="218"/>
      <c r="D97" s="218"/>
      <c r="E97" s="218"/>
      <c r="F97" s="218"/>
      <c r="G97" s="222"/>
      <c r="H97" s="222"/>
      <c r="I97" s="224"/>
      <c r="J97" s="224"/>
      <c r="K97" s="4" t="s">
        <v>44</v>
      </c>
      <c r="L97" s="222"/>
      <c r="M97" s="222"/>
      <c r="N97" s="222"/>
      <c r="O97" s="222"/>
      <c r="P97" s="222"/>
      <c r="Q97" s="222"/>
      <c r="R97" s="222"/>
      <c r="S97" s="222"/>
      <c r="T97" s="222"/>
      <c r="U97" s="4" t="s">
        <v>44</v>
      </c>
      <c r="V97" s="222"/>
      <c r="W97" s="222"/>
      <c r="X97" s="222"/>
      <c r="Y97" s="222"/>
      <c r="Z97" s="222"/>
      <c r="AA97" s="222"/>
      <c r="AB97" s="222"/>
      <c r="AC97" s="222"/>
      <c r="AD97" s="222"/>
    </row>
    <row r="98" spans="1:30">
      <c r="A98" s="6" t="s">
        <v>109</v>
      </c>
      <c r="B98" s="228">
        <v>5</v>
      </c>
      <c r="C98" s="218">
        <v>41.509433962264154</v>
      </c>
      <c r="D98" s="218">
        <v>39</v>
      </c>
      <c r="E98" s="218">
        <v>52.38095238095238</v>
      </c>
      <c r="F98" s="218">
        <v>39</v>
      </c>
      <c r="G98" s="222">
        <v>4.8565121412803531</v>
      </c>
      <c r="H98" s="222">
        <v>0.99152542372881358</v>
      </c>
      <c r="I98" s="224">
        <v>0.27204545454545453</v>
      </c>
      <c r="J98" s="224">
        <v>5.128205128205128E-2</v>
      </c>
      <c r="K98" s="6" t="s">
        <v>109</v>
      </c>
      <c r="L98" s="222">
        <v>4.6659597030752913</v>
      </c>
      <c r="M98" s="222">
        <v>8.4615384615384617</v>
      </c>
      <c r="N98" s="222">
        <v>133.33333333333334</v>
      </c>
      <c r="O98" s="222">
        <v>12.324929971988796</v>
      </c>
      <c r="P98" s="222">
        <v>8.2089552238805972</v>
      </c>
      <c r="Q98" s="222">
        <v>8.5106382978723403</v>
      </c>
      <c r="R98" s="222">
        <v>53.012048192771083</v>
      </c>
      <c r="S98" s="222">
        <v>69.841269841269835</v>
      </c>
      <c r="T98" s="222">
        <v>10.304449648711945</v>
      </c>
      <c r="U98" s="6" t="s">
        <v>109</v>
      </c>
      <c r="V98" s="222" t="s">
        <v>564</v>
      </c>
      <c r="W98" s="222" t="s">
        <v>564</v>
      </c>
      <c r="X98" s="222" t="s">
        <v>564</v>
      </c>
      <c r="Y98" s="222" t="s">
        <v>564</v>
      </c>
      <c r="Z98" s="222" t="s">
        <v>564</v>
      </c>
      <c r="AA98" s="222" t="s">
        <v>564</v>
      </c>
      <c r="AB98" s="222" t="s">
        <v>564</v>
      </c>
      <c r="AC98" s="222" t="s">
        <v>564</v>
      </c>
      <c r="AD98" s="222" t="s">
        <v>564</v>
      </c>
    </row>
    <row r="99" spans="1:30">
      <c r="A99" s="6" t="s">
        <v>110</v>
      </c>
      <c r="B99" s="228">
        <v>15</v>
      </c>
      <c r="C99" s="218">
        <v>41.109907120743031</v>
      </c>
      <c r="D99" s="218">
        <v>36.558558558558559</v>
      </c>
      <c r="E99" s="218">
        <v>46.837742504409171</v>
      </c>
      <c r="F99" s="218">
        <v>34.683760683760681</v>
      </c>
      <c r="G99" s="222">
        <v>1.8168570842170075</v>
      </c>
      <c r="H99" s="222">
        <v>0.23223074281790088</v>
      </c>
      <c r="I99" s="224">
        <v>0.1371389840719961</v>
      </c>
      <c r="J99" s="224">
        <v>4.1399704287826515E-2</v>
      </c>
      <c r="K99" s="6" t="s">
        <v>110</v>
      </c>
      <c r="L99" s="222">
        <v>3.6579889807162536</v>
      </c>
      <c r="M99" s="222">
        <v>4.8603587115666178</v>
      </c>
      <c r="N99" s="222">
        <v>23.990063233965675</v>
      </c>
      <c r="O99" s="222">
        <v>6.6062189054726366</v>
      </c>
      <c r="P99" s="222">
        <v>7.5704104903078679</v>
      </c>
      <c r="Q99" s="222">
        <v>7.6335153779821789</v>
      </c>
      <c r="R99" s="222">
        <v>273.78350515463916</v>
      </c>
      <c r="S99" s="222">
        <v>106.22799999999999</v>
      </c>
      <c r="T99" s="222">
        <v>16.095151515151514</v>
      </c>
      <c r="U99" s="6" t="s">
        <v>110</v>
      </c>
      <c r="V99" s="222">
        <v>5.3045751633986926</v>
      </c>
      <c r="W99" s="222">
        <v>25.362500000000001</v>
      </c>
      <c r="X99" s="222">
        <v>27.418918918918919</v>
      </c>
      <c r="Y99" s="222">
        <v>8.0197628458498027</v>
      </c>
      <c r="Z99" s="222">
        <v>13.175324675324676</v>
      </c>
      <c r="AA99" s="222">
        <v>19.051643192488264</v>
      </c>
      <c r="AB99" s="222">
        <v>36.890909090909091</v>
      </c>
      <c r="AC99" s="222" t="s">
        <v>564</v>
      </c>
      <c r="AD99" s="222" t="s">
        <v>564</v>
      </c>
    </row>
    <row r="100" spans="1:30" s="236" customFormat="1">
      <c r="A100" s="6" t="s">
        <v>111</v>
      </c>
      <c r="B100" s="228">
        <v>14</v>
      </c>
      <c r="C100" s="218">
        <v>38.357466063348419</v>
      </c>
      <c r="D100" s="218">
        <v>38.444444444444443</v>
      </c>
      <c r="E100" s="218">
        <v>40.495222929936304</v>
      </c>
      <c r="F100" s="218">
        <v>34.6</v>
      </c>
      <c r="G100" s="222">
        <v>1.6704545454545454</v>
      </c>
      <c r="H100" s="222">
        <v>0.90418118466898956</v>
      </c>
      <c r="I100" s="224">
        <v>0.25252644410365305</v>
      </c>
      <c r="J100" s="224">
        <v>0.1199421965317919</v>
      </c>
      <c r="K100" s="6" t="s">
        <v>111</v>
      </c>
      <c r="L100" s="222">
        <v>4.147260273972603</v>
      </c>
      <c r="M100" s="222">
        <v>4.8737064009198923</v>
      </c>
      <c r="N100" s="222">
        <v>18.837777777777777</v>
      </c>
      <c r="O100" s="222">
        <v>6.4974450689831373</v>
      </c>
      <c r="P100" s="222">
        <v>5.5514079895219384</v>
      </c>
      <c r="Q100" s="222">
        <v>6.3261194029850749</v>
      </c>
      <c r="R100" s="222">
        <v>431.03389830508473</v>
      </c>
      <c r="S100" s="222">
        <v>63.896984924623112</v>
      </c>
      <c r="T100" s="222">
        <v>10.333604225924422</v>
      </c>
      <c r="U100" s="6" t="s">
        <v>111</v>
      </c>
      <c r="V100" s="222">
        <v>2.1580041580041578</v>
      </c>
      <c r="W100" s="222">
        <v>10.926315789473684</v>
      </c>
      <c r="X100" s="222">
        <v>23.066666666666666</v>
      </c>
      <c r="Y100" s="222">
        <v>16.741935483870968</v>
      </c>
      <c r="Z100" s="222">
        <v>7.5490909090909089</v>
      </c>
      <c r="AA100" s="222">
        <v>10.38</v>
      </c>
      <c r="AB100" s="222">
        <v>207.6</v>
      </c>
      <c r="AC100" s="222" t="s">
        <v>564</v>
      </c>
      <c r="AD100" s="222">
        <v>8.1732283464566926</v>
      </c>
    </row>
    <row r="101" spans="1:30">
      <c r="A101" s="272" t="s">
        <v>568</v>
      </c>
      <c r="B101" s="272"/>
      <c r="C101" s="272"/>
      <c r="D101" s="272"/>
      <c r="E101" s="272"/>
      <c r="F101" s="272"/>
      <c r="G101" s="272"/>
      <c r="H101" s="272"/>
      <c r="I101" s="272"/>
      <c r="J101" s="272"/>
      <c r="K101" s="272" t="s">
        <v>575</v>
      </c>
      <c r="L101" s="272"/>
      <c r="M101" s="272"/>
      <c r="N101" s="272"/>
      <c r="O101" s="272"/>
      <c r="P101" s="272"/>
      <c r="Q101" s="272"/>
      <c r="R101" s="272"/>
      <c r="S101" s="272"/>
      <c r="T101" s="272"/>
      <c r="U101" s="272" t="s">
        <v>576</v>
      </c>
      <c r="V101" s="272"/>
      <c r="W101" s="272"/>
      <c r="X101" s="272"/>
      <c r="Y101" s="272"/>
      <c r="Z101" s="272"/>
      <c r="AA101" s="272"/>
      <c r="AB101" s="272"/>
      <c r="AC101" s="272"/>
      <c r="AD101" s="272"/>
    </row>
    <row r="102" spans="1:30">
      <c r="A102" s="283" t="s">
        <v>232</v>
      </c>
      <c r="B102" s="283"/>
      <c r="C102" s="283"/>
      <c r="D102" s="283"/>
      <c r="E102" s="283"/>
      <c r="F102" s="283"/>
      <c r="G102" s="283"/>
      <c r="H102" s="283"/>
      <c r="I102" s="283"/>
      <c r="J102" s="283"/>
      <c r="K102" s="283" t="s">
        <v>0</v>
      </c>
      <c r="L102" s="283"/>
      <c r="M102" s="283"/>
      <c r="N102" s="283"/>
      <c r="O102" s="283"/>
      <c r="P102" s="283"/>
      <c r="Q102" s="283"/>
      <c r="R102" s="283"/>
      <c r="S102" s="283"/>
      <c r="T102" s="283"/>
      <c r="U102" s="281" t="s">
        <v>0</v>
      </c>
      <c r="V102" s="281"/>
      <c r="W102" s="281"/>
      <c r="X102" s="281"/>
      <c r="Y102" s="281"/>
      <c r="Z102" s="281"/>
      <c r="AA102" s="281"/>
      <c r="AB102" s="281"/>
      <c r="AC102" s="281"/>
      <c r="AD102" s="281"/>
    </row>
    <row r="103" spans="1:30" ht="24" customHeight="1">
      <c r="A103" s="275" t="s">
        <v>179</v>
      </c>
      <c r="B103" s="275" t="s">
        <v>566</v>
      </c>
      <c r="C103" s="296" t="s">
        <v>558</v>
      </c>
      <c r="D103" s="296"/>
      <c r="E103" s="261" t="s">
        <v>560</v>
      </c>
      <c r="F103" s="261"/>
      <c r="G103" s="296" t="s">
        <v>559</v>
      </c>
      <c r="H103" s="296"/>
      <c r="I103" s="296" t="s">
        <v>571</v>
      </c>
      <c r="J103" s="296"/>
      <c r="K103" s="276" t="s">
        <v>179</v>
      </c>
      <c r="L103" s="261" t="s">
        <v>199</v>
      </c>
      <c r="M103" s="261"/>
      <c r="N103" s="261"/>
      <c r="O103" s="261"/>
      <c r="P103" s="261"/>
      <c r="Q103" s="261"/>
      <c r="R103" s="261"/>
      <c r="S103" s="261"/>
      <c r="T103" s="261"/>
      <c r="U103" s="276" t="s">
        <v>179</v>
      </c>
      <c r="V103" s="261" t="s">
        <v>199</v>
      </c>
      <c r="W103" s="261"/>
      <c r="X103" s="261"/>
      <c r="Y103" s="261"/>
      <c r="Z103" s="261"/>
      <c r="AA103" s="261"/>
      <c r="AB103" s="261"/>
      <c r="AC103" s="261"/>
      <c r="AD103" s="261"/>
    </row>
    <row r="104" spans="1:30" ht="48">
      <c r="A104" s="275"/>
      <c r="B104" s="275"/>
      <c r="C104" s="230" t="s">
        <v>561</v>
      </c>
      <c r="D104" s="230" t="s">
        <v>562</v>
      </c>
      <c r="E104" s="230" t="s">
        <v>563</v>
      </c>
      <c r="F104" s="230" t="s">
        <v>562</v>
      </c>
      <c r="G104" s="230" t="s">
        <v>561</v>
      </c>
      <c r="H104" s="229" t="s">
        <v>562</v>
      </c>
      <c r="I104" s="230" t="s">
        <v>561</v>
      </c>
      <c r="J104" s="229" t="s">
        <v>562</v>
      </c>
      <c r="K104" s="276"/>
      <c r="L104" s="230" t="s">
        <v>215</v>
      </c>
      <c r="M104" s="230" t="s">
        <v>216</v>
      </c>
      <c r="N104" s="230" t="s">
        <v>217</v>
      </c>
      <c r="O104" s="230" t="s">
        <v>218</v>
      </c>
      <c r="P104" s="230" t="s">
        <v>219</v>
      </c>
      <c r="Q104" s="230" t="s">
        <v>220</v>
      </c>
      <c r="R104" s="230" t="s">
        <v>221</v>
      </c>
      <c r="S104" s="230" t="s">
        <v>222</v>
      </c>
      <c r="T104" s="230" t="s">
        <v>224</v>
      </c>
      <c r="U104" s="276"/>
      <c r="V104" s="226" t="s">
        <v>215</v>
      </c>
      <c r="W104" s="226" t="s">
        <v>216</v>
      </c>
      <c r="X104" s="226" t="s">
        <v>217</v>
      </c>
      <c r="Y104" s="226" t="s">
        <v>218</v>
      </c>
      <c r="Z104" s="226" t="s">
        <v>219</v>
      </c>
      <c r="AA104" s="226" t="s">
        <v>220</v>
      </c>
      <c r="AB104" s="226" t="s">
        <v>221</v>
      </c>
      <c r="AC104" s="226" t="s">
        <v>222</v>
      </c>
      <c r="AD104" s="226" t="s">
        <v>224</v>
      </c>
    </row>
    <row r="105" spans="1:30" ht="12" customHeight="1">
      <c r="A105" s="4" t="s">
        <v>45</v>
      </c>
      <c r="B105" s="4"/>
      <c r="C105" s="3"/>
      <c r="D105" s="3"/>
      <c r="E105" s="218"/>
      <c r="F105" s="218"/>
      <c r="G105" s="222"/>
      <c r="H105" s="222"/>
      <c r="I105" s="3"/>
      <c r="J105" s="3"/>
      <c r="K105" s="4" t="s">
        <v>45</v>
      </c>
      <c r="L105" s="222"/>
      <c r="M105" s="222"/>
      <c r="N105" s="222"/>
      <c r="O105" s="222"/>
      <c r="P105" s="222"/>
      <c r="Q105" s="222"/>
      <c r="R105" s="222"/>
      <c r="S105" s="222"/>
      <c r="T105" s="222"/>
      <c r="U105" s="4" t="s">
        <v>45</v>
      </c>
      <c r="V105" s="222"/>
      <c r="W105" s="222"/>
      <c r="X105" s="222"/>
      <c r="Y105" s="222"/>
      <c r="Z105" s="222"/>
      <c r="AA105" s="222"/>
      <c r="AB105" s="222"/>
      <c r="AC105" s="222"/>
      <c r="AD105" s="222"/>
    </row>
    <row r="106" spans="1:30" ht="12" customHeight="1">
      <c r="A106" s="6" t="s">
        <v>112</v>
      </c>
      <c r="B106" s="228">
        <v>12</v>
      </c>
      <c r="C106" s="218">
        <v>45.172262773722629</v>
      </c>
      <c r="D106" s="218">
        <v>35.447761194029852</v>
      </c>
      <c r="E106" s="218">
        <v>61.639442231075698</v>
      </c>
      <c r="F106" s="218">
        <v>32.758620689655174</v>
      </c>
      <c r="G106" s="222">
        <v>2.4970142027114268</v>
      </c>
      <c r="H106" s="222">
        <v>1.003803888419273</v>
      </c>
      <c r="I106" s="224">
        <v>0.17448211227094981</v>
      </c>
      <c r="J106" s="224">
        <v>7.4526315789473691E-2</v>
      </c>
      <c r="K106" s="6" t="s">
        <v>112</v>
      </c>
      <c r="L106" s="222">
        <v>2.8937622743851117</v>
      </c>
      <c r="M106" s="222">
        <v>4.9667736757624397</v>
      </c>
      <c r="N106" s="222">
        <v>22.245147375988498</v>
      </c>
      <c r="O106" s="222">
        <v>5.7546959270968943</v>
      </c>
      <c r="P106" s="222">
        <v>4.7729446244022826</v>
      </c>
      <c r="Q106" s="222">
        <v>4.8890820034760623</v>
      </c>
      <c r="R106" s="222">
        <v>79.544987146529564</v>
      </c>
      <c r="S106" s="222">
        <v>38.971032745591941</v>
      </c>
      <c r="T106" s="222">
        <v>11.554518297236744</v>
      </c>
      <c r="U106" s="6" t="s">
        <v>112</v>
      </c>
      <c r="V106" s="222">
        <v>7.2721518987341769</v>
      </c>
      <c r="W106" s="222">
        <v>7.9241379310344824</v>
      </c>
      <c r="X106" s="222" t="s">
        <v>564</v>
      </c>
      <c r="Y106" s="222">
        <v>13.678571428571429</v>
      </c>
      <c r="Z106" s="222">
        <v>35.90625</v>
      </c>
      <c r="AA106" s="222">
        <v>20.517857142857142</v>
      </c>
      <c r="AB106" s="222">
        <v>18.532258064516128</v>
      </c>
      <c r="AC106" s="222">
        <v>1149</v>
      </c>
      <c r="AD106" s="222">
        <v>120.94736842105263</v>
      </c>
    </row>
    <row r="107" spans="1:30" ht="12" customHeight="1">
      <c r="A107" s="6" t="s">
        <v>113</v>
      </c>
      <c r="B107" s="228">
        <v>3</v>
      </c>
      <c r="C107" s="218">
        <v>56.245370370370374</v>
      </c>
      <c r="D107" s="218">
        <v>32.340425531914896</v>
      </c>
      <c r="E107" s="218">
        <v>72.748502994011972</v>
      </c>
      <c r="F107" s="218">
        <v>32</v>
      </c>
      <c r="G107" s="222">
        <v>1.5639804325437694</v>
      </c>
      <c r="H107" s="222">
        <v>0.80070237050043902</v>
      </c>
      <c r="I107" s="224">
        <v>0.15219359618075562</v>
      </c>
      <c r="J107" s="224">
        <v>6.3103070175438591E-2</v>
      </c>
      <c r="K107" s="6" t="s">
        <v>113</v>
      </c>
      <c r="L107" s="222">
        <v>2.8332555970149254</v>
      </c>
      <c r="M107" s="222">
        <v>4.8712910986367284</v>
      </c>
      <c r="N107" s="222">
        <v>22.581784386617102</v>
      </c>
      <c r="O107" s="222">
        <v>11.559467174119886</v>
      </c>
      <c r="P107" s="222">
        <v>5.8662481892805411</v>
      </c>
      <c r="Q107" s="222">
        <v>5.3006108202443283</v>
      </c>
      <c r="R107" s="222">
        <v>80.456953642384107</v>
      </c>
      <c r="S107" s="222">
        <v>30.602015113350127</v>
      </c>
      <c r="T107" s="222">
        <v>10.057119205298013</v>
      </c>
      <c r="U107" s="6" t="s">
        <v>113</v>
      </c>
      <c r="V107" s="222">
        <v>1.3450507427562877</v>
      </c>
      <c r="W107" s="222">
        <v>3.2954954954954956</v>
      </c>
      <c r="X107" s="222">
        <v>10.286839145106862</v>
      </c>
      <c r="Y107" s="222">
        <v>5.5323653962492436</v>
      </c>
      <c r="Z107" s="222">
        <v>5.7588161209068014</v>
      </c>
      <c r="AA107" s="222">
        <v>5.7733585858585856</v>
      </c>
      <c r="AB107" s="222">
        <v>8.2165318957771785</v>
      </c>
      <c r="AC107" s="222">
        <v>43.136792452830186</v>
      </c>
      <c r="AD107" s="222">
        <v>21.317016317016318</v>
      </c>
    </row>
    <row r="108" spans="1:30" ht="12" customHeight="1">
      <c r="A108" s="6" t="s">
        <v>114</v>
      </c>
      <c r="B108" s="228">
        <v>9</v>
      </c>
      <c r="C108" s="218">
        <v>42.680981595092021</v>
      </c>
      <c r="D108" s="218">
        <v>29.454545454545453</v>
      </c>
      <c r="E108" s="218">
        <v>46.535117056856187</v>
      </c>
      <c r="F108" s="218">
        <v>25.92</v>
      </c>
      <c r="G108" s="222">
        <v>1.7059833251593919</v>
      </c>
      <c r="H108" s="222">
        <v>0.80247678018575852</v>
      </c>
      <c r="I108" s="224">
        <v>0.28474917349432227</v>
      </c>
      <c r="J108" s="224">
        <v>9.9537037037037035E-2</v>
      </c>
      <c r="K108" s="6" t="s">
        <v>114</v>
      </c>
      <c r="L108" s="222">
        <v>1.9528421052631579</v>
      </c>
      <c r="M108" s="222">
        <v>4.056559766763848</v>
      </c>
      <c r="N108" s="222">
        <v>19.460139860139861</v>
      </c>
      <c r="O108" s="222">
        <v>4.6769747899159668</v>
      </c>
      <c r="P108" s="222">
        <v>5.246606334841629</v>
      </c>
      <c r="Q108" s="222">
        <v>5.7259259259259263</v>
      </c>
      <c r="R108" s="222">
        <v>96.625</v>
      </c>
      <c r="S108" s="222">
        <v>128.83333333333334</v>
      </c>
      <c r="T108" s="222">
        <v>11.633779264214047</v>
      </c>
      <c r="U108" s="6" t="s">
        <v>114</v>
      </c>
      <c r="V108" s="222">
        <v>2.55859375</v>
      </c>
      <c r="W108" s="222">
        <v>2.3476702508960572</v>
      </c>
      <c r="X108" s="222">
        <v>8.6184210526315788</v>
      </c>
      <c r="Y108" s="222">
        <v>7.7976190476190474</v>
      </c>
      <c r="Z108" s="222">
        <v>7.4431818181818183</v>
      </c>
      <c r="AA108" s="222">
        <v>9.632352941176471</v>
      </c>
      <c r="AB108" s="222">
        <v>13.36734693877551</v>
      </c>
      <c r="AC108" s="222">
        <v>10.396825396825397</v>
      </c>
      <c r="AD108" s="222" t="s">
        <v>564</v>
      </c>
    </row>
    <row r="109" spans="1:30" ht="12" customHeight="1">
      <c r="A109" s="6" t="s">
        <v>115</v>
      </c>
      <c r="B109" s="228">
        <v>13</v>
      </c>
      <c r="C109" s="218">
        <v>42.390939597315437</v>
      </c>
      <c r="D109" s="218">
        <v>31.811320754716981</v>
      </c>
      <c r="E109" s="218">
        <v>54.333333333333336</v>
      </c>
      <c r="F109" s="218">
        <v>31.811320754716981</v>
      </c>
      <c r="G109" s="222">
        <v>1.5735550572994519</v>
      </c>
      <c r="H109" s="222">
        <v>0.97569444444444442</v>
      </c>
      <c r="I109" s="224">
        <v>0.23673065505640215</v>
      </c>
      <c r="J109" s="224">
        <v>5.9905100830367736E-2</v>
      </c>
      <c r="K109" s="6" t="s">
        <v>115</v>
      </c>
      <c r="L109" s="222">
        <v>3.9525969962453065</v>
      </c>
      <c r="M109" s="222">
        <v>4.1843325604504802</v>
      </c>
      <c r="N109" s="222">
        <v>23.115279048490393</v>
      </c>
      <c r="O109" s="222">
        <v>6.8505965292841653</v>
      </c>
      <c r="P109" s="222">
        <v>4.9413260316839427</v>
      </c>
      <c r="Q109" s="222">
        <v>4.8372582806816009</v>
      </c>
      <c r="R109" s="222">
        <v>231.78899082568807</v>
      </c>
      <c r="S109" s="222">
        <v>73.444767441860463</v>
      </c>
      <c r="T109" s="222">
        <v>11.822648572765559</v>
      </c>
      <c r="U109" s="6" t="s">
        <v>115</v>
      </c>
      <c r="V109" s="222">
        <v>4.4145077720207251</v>
      </c>
      <c r="W109" s="222">
        <v>7.1297071129707117</v>
      </c>
      <c r="X109" s="222">
        <v>32.150943396226417</v>
      </c>
      <c r="Y109" s="222">
        <v>6.7888446215139444</v>
      </c>
      <c r="Z109" s="222">
        <v>6.65625</v>
      </c>
      <c r="AA109" s="222">
        <v>7.5733333333333333</v>
      </c>
      <c r="AB109" s="222">
        <v>11.436241610738255</v>
      </c>
      <c r="AC109" s="222" t="s">
        <v>564</v>
      </c>
      <c r="AD109" s="222">
        <v>29.894736842105264</v>
      </c>
    </row>
    <row r="110" spans="1:30" ht="12" customHeight="1">
      <c r="A110" s="6" t="s">
        <v>116</v>
      </c>
      <c r="B110" s="228">
        <v>6</v>
      </c>
      <c r="C110" s="218">
        <v>42.803986710963457</v>
      </c>
      <c r="D110" s="218">
        <v>32.92307692307692</v>
      </c>
      <c r="E110" s="218">
        <v>48.988593155893533</v>
      </c>
      <c r="F110" s="218">
        <v>29.181818181818183</v>
      </c>
      <c r="G110" s="222">
        <v>2.3788774002954209</v>
      </c>
      <c r="H110" s="222">
        <v>0.93654266958424504</v>
      </c>
      <c r="I110" s="224">
        <v>0.25659733002173241</v>
      </c>
      <c r="J110" s="224">
        <v>0.17912772585669781</v>
      </c>
      <c r="K110" s="6" t="s">
        <v>116</v>
      </c>
      <c r="L110" s="222">
        <v>3.7497089639115249</v>
      </c>
      <c r="M110" s="222">
        <v>4.194010416666667</v>
      </c>
      <c r="N110" s="222">
        <v>6.4195316392625807</v>
      </c>
      <c r="O110" s="222">
        <v>5.3953098827470685</v>
      </c>
      <c r="P110" s="222">
        <v>5.1659983961507621</v>
      </c>
      <c r="Q110" s="222">
        <v>6.4549098196392789</v>
      </c>
      <c r="R110" s="222">
        <v>72.382022471910119</v>
      </c>
      <c r="S110" s="222">
        <v>60.773584905660378</v>
      </c>
      <c r="T110" s="222">
        <v>12.871128871128871</v>
      </c>
      <c r="U110" s="6" t="s">
        <v>116</v>
      </c>
      <c r="V110" s="222">
        <v>2.9555555555555557</v>
      </c>
      <c r="W110" s="222">
        <v>8.1097560975609753</v>
      </c>
      <c r="X110" s="222">
        <v>19.558823529411764</v>
      </c>
      <c r="Y110" s="222">
        <v>3.5945945945945947</v>
      </c>
      <c r="Z110" s="222">
        <v>7</v>
      </c>
      <c r="AA110" s="222">
        <v>4.9626865671641793</v>
      </c>
      <c r="AB110" s="222">
        <v>7.916666666666667</v>
      </c>
      <c r="AC110" s="222" t="s">
        <v>564</v>
      </c>
      <c r="AD110" s="222">
        <v>28.913043478260871</v>
      </c>
    </row>
    <row r="111" spans="1:30" ht="12" customHeight="1">
      <c r="A111" s="6" t="s">
        <v>117</v>
      </c>
      <c r="B111" s="228">
        <v>5</v>
      </c>
      <c r="C111" s="218">
        <v>40.323232323232325</v>
      </c>
      <c r="D111" s="218">
        <v>24.8125</v>
      </c>
      <c r="E111" s="218">
        <v>38.200956937799042</v>
      </c>
      <c r="F111" s="218">
        <v>14.703703703703704</v>
      </c>
      <c r="G111" s="222">
        <v>2.6711274673803946</v>
      </c>
      <c r="H111" s="222">
        <v>0.65296052631578949</v>
      </c>
      <c r="I111" s="224">
        <v>0.25463426853707416</v>
      </c>
      <c r="J111" s="224">
        <v>0.10327455919395466</v>
      </c>
      <c r="K111" s="6" t="s">
        <v>117</v>
      </c>
      <c r="L111" s="222">
        <v>4.370005473453749</v>
      </c>
      <c r="M111" s="222">
        <v>7.4826616682286788</v>
      </c>
      <c r="N111" s="222">
        <v>52.87417218543046</v>
      </c>
      <c r="O111" s="222">
        <v>11.088888888888889</v>
      </c>
      <c r="P111" s="222">
        <v>6.7891156462585034</v>
      </c>
      <c r="Q111" s="222">
        <v>6.3566878980891719</v>
      </c>
      <c r="R111" s="222">
        <v>275.31034482758622</v>
      </c>
      <c r="S111" s="222">
        <v>76.038095238095238</v>
      </c>
      <c r="T111" s="222">
        <v>9.7843137254901968</v>
      </c>
      <c r="U111" s="6" t="s">
        <v>117</v>
      </c>
      <c r="V111" s="222">
        <v>1.5737704918032787</v>
      </c>
      <c r="W111" s="222">
        <v>1.5867768595041323</v>
      </c>
      <c r="X111" s="222">
        <v>3.4909090909090907</v>
      </c>
      <c r="Y111" s="222">
        <v>4.2666666666666666</v>
      </c>
      <c r="Z111" s="222">
        <v>4.0851063829787231</v>
      </c>
      <c r="AA111" s="222">
        <v>7.384615384615385</v>
      </c>
      <c r="AB111" s="222">
        <v>7.68</v>
      </c>
      <c r="AC111" s="222" t="s">
        <v>564</v>
      </c>
      <c r="AD111" s="222" t="s">
        <v>564</v>
      </c>
    </row>
    <row r="112" spans="1:30" ht="12" customHeight="1">
      <c r="A112" s="4" t="s">
        <v>46</v>
      </c>
      <c r="B112" s="228"/>
      <c r="C112" s="218"/>
      <c r="D112" s="218"/>
      <c r="E112" s="218"/>
      <c r="F112" s="218"/>
      <c r="G112" s="222"/>
      <c r="H112" s="222"/>
      <c r="I112" s="224"/>
      <c r="J112" s="224"/>
      <c r="K112" s="4" t="s">
        <v>46</v>
      </c>
      <c r="L112" s="222"/>
      <c r="M112" s="222"/>
      <c r="N112" s="222"/>
      <c r="O112" s="222"/>
      <c r="P112" s="222"/>
      <c r="Q112" s="222"/>
      <c r="R112" s="222"/>
      <c r="S112" s="222"/>
      <c r="T112" s="222"/>
      <c r="U112" s="4" t="s">
        <v>46</v>
      </c>
      <c r="V112" s="222"/>
      <c r="W112" s="222"/>
      <c r="X112" s="222"/>
      <c r="Y112" s="222"/>
      <c r="Z112" s="222"/>
      <c r="AA112" s="222"/>
      <c r="AB112" s="222"/>
      <c r="AC112" s="222"/>
      <c r="AD112" s="222"/>
    </row>
    <row r="113" spans="1:30" ht="12" customHeight="1">
      <c r="A113" s="6" t="s">
        <v>118</v>
      </c>
      <c r="B113" s="228">
        <v>6</v>
      </c>
      <c r="C113" s="218">
        <v>37.892074198988198</v>
      </c>
      <c r="D113" s="218">
        <v>36.925531914893618</v>
      </c>
      <c r="E113" s="218">
        <v>40.632911392405063</v>
      </c>
      <c r="F113" s="218">
        <v>35.238578680203048</v>
      </c>
      <c r="G113" s="222">
        <v>1.4116981843312182</v>
      </c>
      <c r="H113" s="222">
        <v>1.1671149966375252</v>
      </c>
      <c r="I113" s="224">
        <v>0.22469959946595461</v>
      </c>
      <c r="J113" s="224">
        <v>0.15254969749351771</v>
      </c>
      <c r="K113" s="6" t="s">
        <v>118</v>
      </c>
      <c r="L113" s="222">
        <v>4.3614130434782608</v>
      </c>
      <c r="M113" s="222">
        <v>5.3032806230823697</v>
      </c>
      <c r="N113" s="222">
        <v>49.493392070484582</v>
      </c>
      <c r="O113" s="222">
        <v>5.3309608540925266</v>
      </c>
      <c r="P113" s="222">
        <v>5.2025931928687195</v>
      </c>
      <c r="Q113" s="222">
        <v>6.1309686221009549</v>
      </c>
      <c r="R113" s="222">
        <v>210</v>
      </c>
      <c r="S113" s="222">
        <v>178.33333333333334</v>
      </c>
      <c r="T113" s="222">
        <v>11.085347804637395</v>
      </c>
      <c r="U113" s="6" t="s">
        <v>118</v>
      </c>
      <c r="V113" s="222">
        <v>2.442646023926812</v>
      </c>
      <c r="W113" s="222">
        <v>2.627554882664648</v>
      </c>
      <c r="X113" s="222">
        <v>9.1102362204724407</v>
      </c>
      <c r="Y113" s="222">
        <v>2.4460887949260042</v>
      </c>
      <c r="Z113" s="222">
        <v>3.8652561247216037</v>
      </c>
      <c r="AA113" s="222">
        <v>4.3770491803278686</v>
      </c>
      <c r="AB113" s="222">
        <v>8.9689922480620154</v>
      </c>
      <c r="AC113" s="222">
        <v>128.55555555555554</v>
      </c>
      <c r="AD113" s="222">
        <v>10.64723926380368</v>
      </c>
    </row>
    <row r="114" spans="1:30" ht="12" customHeight="1">
      <c r="A114" s="6" t="s">
        <v>119</v>
      </c>
      <c r="B114" s="228">
        <v>17</v>
      </c>
      <c r="C114" s="218">
        <v>47.55914893617021</v>
      </c>
      <c r="D114" s="218">
        <v>37.075801749271136</v>
      </c>
      <c r="E114" s="218">
        <v>47.397794741306193</v>
      </c>
      <c r="F114" s="218">
        <v>34.370270270270268</v>
      </c>
      <c r="G114" s="222">
        <v>1.8430738786279683</v>
      </c>
      <c r="H114" s="222">
        <v>1.0849756846685437</v>
      </c>
      <c r="I114" s="224">
        <v>0.19984968326115743</v>
      </c>
      <c r="J114" s="224">
        <v>0.12856805850436423</v>
      </c>
      <c r="K114" s="6" t="s">
        <v>119</v>
      </c>
      <c r="L114" s="222">
        <v>2.55040847063119</v>
      </c>
      <c r="M114" s="222">
        <v>2.9688147479147853</v>
      </c>
      <c r="N114" s="222">
        <v>29.181201044386423</v>
      </c>
      <c r="O114" s="222">
        <v>3.8520714138002345</v>
      </c>
      <c r="P114" s="222">
        <v>3.8966599260860471</v>
      </c>
      <c r="Q114" s="222">
        <v>3.9105668299510148</v>
      </c>
      <c r="R114" s="222">
        <v>244.02620087336246</v>
      </c>
      <c r="S114" s="222">
        <v>147.83597883597884</v>
      </c>
      <c r="T114" s="222">
        <v>8.5564232123717652</v>
      </c>
      <c r="U114" s="6" t="s">
        <v>119</v>
      </c>
      <c r="V114" s="222">
        <v>1.7066430710590799</v>
      </c>
      <c r="W114" s="222">
        <v>3.5</v>
      </c>
      <c r="X114" s="222">
        <v>10.013578274760384</v>
      </c>
      <c r="Y114" s="222">
        <v>3.9399748585795096</v>
      </c>
      <c r="Z114" s="222">
        <v>3.6711566617862372</v>
      </c>
      <c r="AA114" s="222">
        <v>3.4423393739703458</v>
      </c>
      <c r="AB114" s="222">
        <v>6.2842105263157899</v>
      </c>
      <c r="AC114" s="222">
        <v>205.52459016393442</v>
      </c>
      <c r="AD114" s="222">
        <v>24.679133858267715</v>
      </c>
    </row>
    <row r="115" spans="1:30" ht="12" customHeight="1">
      <c r="A115" s="4" t="s">
        <v>47</v>
      </c>
      <c r="B115" s="228"/>
      <c r="C115" s="218"/>
      <c r="D115" s="218"/>
      <c r="E115" s="218"/>
      <c r="F115" s="218"/>
      <c r="G115" s="222"/>
      <c r="H115" s="222"/>
      <c r="I115" s="224"/>
      <c r="J115" s="224"/>
      <c r="K115" s="4" t="s">
        <v>47</v>
      </c>
      <c r="L115" s="222"/>
      <c r="M115" s="222"/>
      <c r="N115" s="222"/>
      <c r="O115" s="222"/>
      <c r="P115" s="222"/>
      <c r="Q115" s="222"/>
      <c r="R115" s="222"/>
      <c r="S115" s="222"/>
      <c r="T115" s="222"/>
      <c r="U115" s="4" t="s">
        <v>47</v>
      </c>
      <c r="V115" s="222" t="s">
        <v>564</v>
      </c>
      <c r="W115" s="222" t="s">
        <v>564</v>
      </c>
      <c r="X115" s="222" t="s">
        <v>564</v>
      </c>
      <c r="Y115" s="222" t="s">
        <v>564</v>
      </c>
      <c r="Z115" s="222" t="s">
        <v>564</v>
      </c>
      <c r="AA115" s="222" t="s">
        <v>564</v>
      </c>
      <c r="AB115" s="222" t="s">
        <v>564</v>
      </c>
      <c r="AC115" s="222" t="s">
        <v>564</v>
      </c>
      <c r="AD115" s="222" t="s">
        <v>564</v>
      </c>
    </row>
    <row r="116" spans="1:30" ht="12" customHeight="1">
      <c r="A116" s="6" t="s">
        <v>120</v>
      </c>
      <c r="B116" s="228">
        <v>23</v>
      </c>
      <c r="C116" s="218">
        <v>46.027247956403272</v>
      </c>
      <c r="D116" s="218">
        <v>32.750809061488674</v>
      </c>
      <c r="E116" s="218">
        <v>43.648578811369511</v>
      </c>
      <c r="F116" s="218">
        <v>30.481927710843372</v>
      </c>
      <c r="G116" s="222">
        <v>1.2199032281360584</v>
      </c>
      <c r="H116" s="222">
        <v>0.99616103947238899</v>
      </c>
      <c r="I116" s="224">
        <v>0.21670021311863605</v>
      </c>
      <c r="J116" s="224">
        <v>9.3675889328063242E-2</v>
      </c>
      <c r="K116" s="6" t="s">
        <v>120</v>
      </c>
      <c r="L116" s="222">
        <v>5.5887510339123239</v>
      </c>
      <c r="M116" s="222">
        <v>6.6582577847851789</v>
      </c>
      <c r="N116" s="222">
        <v>12.691209616829452</v>
      </c>
      <c r="O116" s="222">
        <v>9.7698091382301904</v>
      </c>
      <c r="P116" s="222">
        <v>7.1124210526315785</v>
      </c>
      <c r="Q116" s="222">
        <v>8.0784313725490193</v>
      </c>
      <c r="R116" s="222">
        <v>281.53333333333336</v>
      </c>
      <c r="S116" s="222">
        <v>140.76666666666668</v>
      </c>
      <c r="T116" s="222">
        <v>12.71987951807229</v>
      </c>
      <c r="U116" s="6" t="s">
        <v>120</v>
      </c>
      <c r="V116" s="222">
        <v>11.565701559020045</v>
      </c>
      <c r="W116" s="222">
        <v>10.955696202531646</v>
      </c>
      <c r="X116" s="222">
        <v>37.905109489051092</v>
      </c>
      <c r="Y116" s="222">
        <v>20.050193050193052</v>
      </c>
      <c r="Z116" s="222">
        <v>40.889763779527556</v>
      </c>
      <c r="AA116" s="222">
        <v>33.076433121019107</v>
      </c>
      <c r="AB116" s="222">
        <v>519.29999999999995</v>
      </c>
      <c r="AC116" s="222" t="s">
        <v>564</v>
      </c>
      <c r="AD116" s="222">
        <v>216.375</v>
      </c>
    </row>
    <row r="117" spans="1:30" ht="12" customHeight="1">
      <c r="A117" s="6" t="s">
        <v>121</v>
      </c>
      <c r="B117" s="228">
        <v>15</v>
      </c>
      <c r="C117" s="218">
        <v>46.003811944091488</v>
      </c>
      <c r="D117" s="218">
        <v>37.746710526315788</v>
      </c>
      <c r="E117" s="218">
        <v>54.773071104387292</v>
      </c>
      <c r="F117" s="218">
        <v>35.199386503067487</v>
      </c>
      <c r="G117" s="222">
        <v>1.8344649371706525</v>
      </c>
      <c r="H117" s="222">
        <v>0.92050377025509389</v>
      </c>
      <c r="I117" s="224">
        <v>0.20074575334898495</v>
      </c>
      <c r="J117" s="224">
        <v>6.0653594771241832E-2</v>
      </c>
      <c r="K117" s="6" t="s">
        <v>121</v>
      </c>
      <c r="L117" s="222">
        <v>3.2079567605883397</v>
      </c>
      <c r="M117" s="222">
        <v>4.938616832628564</v>
      </c>
      <c r="N117" s="222">
        <v>28.75694996028594</v>
      </c>
      <c r="O117" s="222">
        <v>7.0671481553777085</v>
      </c>
      <c r="P117" s="222">
        <v>5.0544464609800359</v>
      </c>
      <c r="Q117" s="222">
        <v>5.3972868217054266</v>
      </c>
      <c r="R117" s="222">
        <v>247.97945205479451</v>
      </c>
      <c r="S117" s="222">
        <v>139.78764478764478</v>
      </c>
      <c r="T117" s="222">
        <v>10.586257309941521</v>
      </c>
      <c r="U117" s="6" t="s">
        <v>121</v>
      </c>
      <c r="V117" s="222">
        <v>3.315410199556541</v>
      </c>
      <c r="W117" s="222">
        <v>10.438045375218151</v>
      </c>
      <c r="X117" s="222">
        <v>72.060240963855421</v>
      </c>
      <c r="Y117" s="222">
        <v>22.655303030303031</v>
      </c>
      <c r="Z117" s="222">
        <v>18.179331306990882</v>
      </c>
      <c r="AA117" s="222">
        <v>17.853731343283581</v>
      </c>
      <c r="AB117" s="222">
        <v>56.424528301886795</v>
      </c>
      <c r="AC117" s="222">
        <v>2990.5</v>
      </c>
      <c r="AD117" s="222">
        <v>37.381250000000001</v>
      </c>
    </row>
    <row r="118" spans="1:30" ht="12" customHeight="1">
      <c r="A118" s="6" t="s">
        <v>122</v>
      </c>
      <c r="B118" s="228">
        <v>3</v>
      </c>
      <c r="C118" s="218">
        <v>47.181159420289852</v>
      </c>
      <c r="D118" s="218">
        <v>32.340116279069768</v>
      </c>
      <c r="E118" s="218">
        <v>55.177966101694913</v>
      </c>
      <c r="F118" s="218">
        <v>31.162464985994397</v>
      </c>
      <c r="G118" s="222">
        <v>1.2610885144295951</v>
      </c>
      <c r="H118" s="222">
        <v>0.84936631546801034</v>
      </c>
      <c r="I118" s="224">
        <v>0.1598832744586085</v>
      </c>
      <c r="J118" s="224">
        <v>5.8426966292134834E-2</v>
      </c>
      <c r="K118" s="6" t="s">
        <v>122</v>
      </c>
      <c r="L118" s="222">
        <v>2.462556732223903</v>
      </c>
      <c r="M118" s="222">
        <v>4.5852112676056338</v>
      </c>
      <c r="N118" s="222">
        <v>52.508064516129032</v>
      </c>
      <c r="O118" s="222">
        <v>6.6916752312435763</v>
      </c>
      <c r="P118" s="222">
        <v>4.3933873144399458</v>
      </c>
      <c r="Q118" s="222">
        <v>5.4485355648535565</v>
      </c>
      <c r="R118" s="222">
        <v>930.14285714285711</v>
      </c>
      <c r="S118" s="222">
        <v>591.90909090909088</v>
      </c>
      <c r="T118" s="222">
        <v>9.7616191904047973</v>
      </c>
      <c r="U118" s="6" t="s">
        <v>122</v>
      </c>
      <c r="V118" s="222">
        <v>3.4718899521531101</v>
      </c>
      <c r="W118" s="222">
        <v>7.6989389920424403</v>
      </c>
      <c r="X118" s="222">
        <v>9.7727272727272734</v>
      </c>
      <c r="Y118" s="222">
        <v>5.4609595484477893</v>
      </c>
      <c r="Z118" s="222">
        <v>6.7032332563510391</v>
      </c>
      <c r="AA118" s="222">
        <v>10.730129390018485</v>
      </c>
      <c r="AB118" s="222">
        <v>31.895604395604394</v>
      </c>
      <c r="AC118" s="222">
        <v>1161</v>
      </c>
      <c r="AD118" s="222">
        <v>12.221052631578948</v>
      </c>
    </row>
    <row r="119" spans="1:30" ht="12" customHeight="1">
      <c r="A119" s="6" t="s">
        <v>123</v>
      </c>
      <c r="B119" s="228">
        <v>21</v>
      </c>
      <c r="C119" s="218">
        <v>39.155963302752291</v>
      </c>
      <c r="D119" s="218">
        <v>26.314960629921259</v>
      </c>
      <c r="E119" s="218">
        <v>42.42544731610338</v>
      </c>
      <c r="F119" s="218">
        <v>9.4943181818181817</v>
      </c>
      <c r="G119" s="222">
        <v>1.5263571990558615</v>
      </c>
      <c r="H119" s="222" t="s">
        <v>564</v>
      </c>
      <c r="I119" s="224">
        <v>0.22825679475164012</v>
      </c>
      <c r="J119" s="224">
        <v>4.7875523638539794E-2</v>
      </c>
      <c r="K119" s="6" t="s">
        <v>123</v>
      </c>
      <c r="L119" s="222">
        <v>3.1479569258002655</v>
      </c>
      <c r="M119" s="222">
        <v>3.63667348329925</v>
      </c>
      <c r="N119" s="222">
        <v>13.884189980481457</v>
      </c>
      <c r="O119" s="222">
        <v>6.5379901960784315</v>
      </c>
      <c r="P119" s="222">
        <v>3.5679652232068215</v>
      </c>
      <c r="Q119" s="222">
        <v>3.8195811705745482</v>
      </c>
      <c r="R119" s="222">
        <v>173.4959349593496</v>
      </c>
      <c r="S119" s="222">
        <v>37.438596491228068</v>
      </c>
      <c r="T119" s="222">
        <v>7.1347375459712472</v>
      </c>
      <c r="U119" s="6" t="s">
        <v>123</v>
      </c>
      <c r="V119" s="222">
        <v>5.1355421686746991</v>
      </c>
      <c r="W119" s="222">
        <v>33.431372549019606</v>
      </c>
      <c r="X119" s="222">
        <v>9.2162162162162158</v>
      </c>
      <c r="Y119" s="222">
        <v>24.710144927536231</v>
      </c>
      <c r="Z119" s="222">
        <v>26.23076923076923</v>
      </c>
      <c r="AA119" s="222">
        <v>27.5</v>
      </c>
      <c r="AB119" s="222">
        <v>284.16666666666669</v>
      </c>
      <c r="AC119" s="222" t="s">
        <v>564</v>
      </c>
      <c r="AD119" s="222">
        <v>46.081081081081081</v>
      </c>
    </row>
    <row r="120" spans="1:30" ht="12" customHeight="1">
      <c r="A120" s="6" t="s">
        <v>124</v>
      </c>
      <c r="B120" s="228">
        <v>5</v>
      </c>
      <c r="C120" s="218">
        <v>37.589090909090906</v>
      </c>
      <c r="D120" s="218">
        <v>32.216666666666669</v>
      </c>
      <c r="E120" s="218">
        <v>48.303738317757009</v>
      </c>
      <c r="F120" s="218">
        <v>33.715116279069768</v>
      </c>
      <c r="G120" s="222">
        <v>1.283302296710118</v>
      </c>
      <c r="H120" s="222">
        <v>0.95315581854043396</v>
      </c>
      <c r="I120" s="224">
        <v>0.18235464835058526</v>
      </c>
      <c r="J120" s="224">
        <v>7.0701845145714773E-2</v>
      </c>
      <c r="K120" s="6" t="s">
        <v>124</v>
      </c>
      <c r="L120" s="222">
        <v>4.5397452788757136</v>
      </c>
      <c r="M120" s="222">
        <v>9.1316254416961122</v>
      </c>
      <c r="N120" s="222">
        <v>18.625225225225226</v>
      </c>
      <c r="O120" s="222">
        <v>9.3717135086128742</v>
      </c>
      <c r="P120" s="222">
        <v>5.9136155606407321</v>
      </c>
      <c r="Q120" s="222">
        <v>7.1635481635481639</v>
      </c>
      <c r="R120" s="222">
        <v>38.14391143911439</v>
      </c>
      <c r="S120" s="222">
        <v>99.394230769230774</v>
      </c>
      <c r="T120" s="222">
        <v>9.3717135086128742</v>
      </c>
      <c r="U120" s="6" t="s">
        <v>124</v>
      </c>
      <c r="V120" s="222">
        <v>4.0147453083109923</v>
      </c>
      <c r="W120" s="222">
        <v>16.016042780748663</v>
      </c>
      <c r="X120" s="222">
        <v>15.358974358974359</v>
      </c>
      <c r="Y120" s="222">
        <v>3.5997596153846154</v>
      </c>
      <c r="Z120" s="222">
        <v>4.9259868421052628</v>
      </c>
      <c r="AA120" s="222">
        <v>6.3995726495726499</v>
      </c>
      <c r="AB120" s="222">
        <v>7.739018087855297</v>
      </c>
      <c r="AC120" s="222">
        <v>199.66666666666666</v>
      </c>
      <c r="AD120" s="222">
        <v>33.651685393258425</v>
      </c>
    </row>
    <row r="121" spans="1:30" ht="12" customHeight="1">
      <c r="A121" s="4" t="s">
        <v>48</v>
      </c>
      <c r="B121" s="228"/>
      <c r="C121" s="218"/>
      <c r="D121" s="218"/>
      <c r="E121" s="218"/>
      <c r="F121" s="218"/>
      <c r="G121" s="222"/>
      <c r="H121" s="222"/>
      <c r="I121" s="224"/>
      <c r="J121" s="224"/>
      <c r="K121" s="4" t="s">
        <v>48</v>
      </c>
      <c r="L121" s="222"/>
      <c r="M121" s="222"/>
      <c r="N121" s="222"/>
      <c r="O121" s="222"/>
      <c r="P121" s="222"/>
      <c r="Q121" s="222"/>
      <c r="R121" s="222"/>
      <c r="S121" s="222"/>
      <c r="T121" s="222"/>
      <c r="U121" s="4" t="s">
        <v>48</v>
      </c>
      <c r="V121" s="222"/>
      <c r="W121" s="222"/>
      <c r="X121" s="222"/>
      <c r="Y121" s="222"/>
      <c r="Z121" s="222"/>
      <c r="AA121" s="222"/>
      <c r="AB121" s="222"/>
      <c r="AC121" s="222"/>
      <c r="AD121" s="222"/>
    </row>
    <row r="122" spans="1:30" ht="12" customHeight="1">
      <c r="A122" s="6" t="s">
        <v>125</v>
      </c>
      <c r="B122" s="228">
        <v>17</v>
      </c>
      <c r="C122" s="218">
        <v>34.701247537754433</v>
      </c>
      <c r="D122" s="218">
        <v>40.496710526315788</v>
      </c>
      <c r="E122" s="218">
        <v>43.822553897180761</v>
      </c>
      <c r="F122" s="218">
        <v>39.585209003215432</v>
      </c>
      <c r="G122" s="222">
        <v>1.4593400524644484</v>
      </c>
      <c r="H122" s="222">
        <v>1.0105064434047444</v>
      </c>
      <c r="I122" s="224">
        <v>0.26957426679280982</v>
      </c>
      <c r="J122" s="224">
        <v>0.14702298757209001</v>
      </c>
      <c r="K122" s="6" t="s">
        <v>125</v>
      </c>
      <c r="L122" s="222">
        <v>1.9659995536046424</v>
      </c>
      <c r="M122" s="222">
        <v>2.4871758670996282</v>
      </c>
      <c r="N122" s="222">
        <v>8.1874515879163443</v>
      </c>
      <c r="O122" s="222">
        <v>3.1588070049608512</v>
      </c>
      <c r="P122" s="222">
        <v>2.8559848689543368</v>
      </c>
      <c r="Q122" s="222">
        <v>3.7252414181997602</v>
      </c>
      <c r="R122" s="222">
        <v>28.70722433460076</v>
      </c>
      <c r="S122" s="222">
        <v>50.671140939597315</v>
      </c>
      <c r="T122" s="222">
        <v>8.1508328192473787</v>
      </c>
      <c r="U122" s="6" t="s">
        <v>125</v>
      </c>
      <c r="V122" s="222">
        <v>1.9104339796860572</v>
      </c>
      <c r="W122" s="222">
        <v>10.738754325259515</v>
      </c>
      <c r="X122" s="222">
        <v>3.1112781954887216</v>
      </c>
      <c r="Y122" s="222">
        <v>3.4656616415410384</v>
      </c>
      <c r="Z122" s="222">
        <v>3.4656616415410384</v>
      </c>
      <c r="AA122" s="222">
        <v>3.7732522796352583</v>
      </c>
      <c r="AB122" s="222">
        <v>6.2951318458417846</v>
      </c>
      <c r="AC122" s="222">
        <v>108.89473684210526</v>
      </c>
      <c r="AD122" s="222">
        <v>28.085972850678733</v>
      </c>
    </row>
    <row r="123" spans="1:30" ht="12" customHeight="1">
      <c r="A123" s="6" t="s">
        <v>126</v>
      </c>
      <c r="B123" s="228">
        <v>18</v>
      </c>
      <c r="C123" s="218">
        <v>49.100938967136152</v>
      </c>
      <c r="D123" s="218">
        <v>111.5233644859813</v>
      </c>
      <c r="E123" s="218">
        <v>50.95493300852619</v>
      </c>
      <c r="F123" s="218">
        <v>36.49235474006116</v>
      </c>
      <c r="G123" s="222">
        <v>1.4563620539599651</v>
      </c>
      <c r="H123" s="222">
        <v>1.0430944055944056</v>
      </c>
      <c r="I123" s="224">
        <v>0.29378017880193147</v>
      </c>
      <c r="J123" s="224">
        <v>0.16148495768038212</v>
      </c>
      <c r="K123" s="6" t="s">
        <v>126</v>
      </c>
      <c r="L123" s="222">
        <v>2.0878375006238459</v>
      </c>
      <c r="M123" s="222">
        <v>2.9832418170149042</v>
      </c>
      <c r="N123" s="222">
        <v>18.372419850680721</v>
      </c>
      <c r="O123" s="222">
        <v>3.4855857357107149</v>
      </c>
      <c r="P123" s="222">
        <v>4.3297453943282962</v>
      </c>
      <c r="Q123" s="222">
        <v>4.4680123891914985</v>
      </c>
      <c r="R123" s="222">
        <v>232.4111111111111</v>
      </c>
      <c r="S123" s="222">
        <v>46.123484013230431</v>
      </c>
      <c r="T123" s="222">
        <v>9.4348218313035641</v>
      </c>
      <c r="U123" s="6" t="s">
        <v>126</v>
      </c>
      <c r="V123" s="222">
        <v>1.2305968629048687</v>
      </c>
      <c r="W123" s="222">
        <v>2.207161125319693</v>
      </c>
      <c r="X123" s="222">
        <v>16.780555555555555</v>
      </c>
      <c r="Y123" s="222">
        <v>3.0099651220727455</v>
      </c>
      <c r="Z123" s="222">
        <v>2.9920752847944527</v>
      </c>
      <c r="AA123" s="222">
        <v>3.1463541666666668</v>
      </c>
      <c r="AB123" s="222">
        <v>7.3580998781973204</v>
      </c>
      <c r="AC123" s="222">
        <v>2013.6666666666667</v>
      </c>
      <c r="AD123" s="222">
        <v>7.5418227215980025</v>
      </c>
    </row>
    <row r="124" spans="1:30" ht="12" customHeight="1">
      <c r="A124" s="6" t="s">
        <v>127</v>
      </c>
      <c r="B124" s="228">
        <v>7</v>
      </c>
      <c r="C124" s="218">
        <v>52.439169139465875</v>
      </c>
      <c r="D124" s="218">
        <v>26.474056603773583</v>
      </c>
      <c r="E124" s="218">
        <v>72.426229508196727</v>
      </c>
      <c r="F124" s="218">
        <v>25.338600451467268</v>
      </c>
      <c r="G124" s="222">
        <v>1.8460252794317351</v>
      </c>
      <c r="H124" s="222">
        <v>0.77531426992678543</v>
      </c>
      <c r="I124" s="224">
        <v>0.20965368945224083</v>
      </c>
      <c r="J124" s="224">
        <v>3.5991091314031179E-2</v>
      </c>
      <c r="K124" s="6" t="s">
        <v>127</v>
      </c>
      <c r="L124" s="222" t="s">
        <v>564</v>
      </c>
      <c r="M124" s="222" t="s">
        <v>564</v>
      </c>
      <c r="N124" s="222" t="s">
        <v>564</v>
      </c>
      <c r="O124" s="222" t="s">
        <v>564</v>
      </c>
      <c r="P124" s="222" t="s">
        <v>564</v>
      </c>
      <c r="Q124" s="222" t="s">
        <v>564</v>
      </c>
      <c r="R124" s="222" t="s">
        <v>564</v>
      </c>
      <c r="S124" s="222" t="s">
        <v>564</v>
      </c>
      <c r="T124" s="222" t="s">
        <v>564</v>
      </c>
      <c r="U124" s="6" t="s">
        <v>127</v>
      </c>
      <c r="V124" s="222" t="s">
        <v>564</v>
      </c>
      <c r="W124" s="222" t="s">
        <v>564</v>
      </c>
      <c r="X124" s="222" t="s">
        <v>564</v>
      </c>
      <c r="Y124" s="222" t="s">
        <v>564</v>
      </c>
      <c r="Z124" s="222" t="s">
        <v>564</v>
      </c>
      <c r="AA124" s="222" t="s">
        <v>564</v>
      </c>
      <c r="AB124" s="222" t="s">
        <v>564</v>
      </c>
      <c r="AC124" s="222" t="s">
        <v>564</v>
      </c>
      <c r="AD124" s="222" t="s">
        <v>564</v>
      </c>
    </row>
    <row r="125" spans="1:30" ht="12" customHeight="1">
      <c r="A125" s="6" t="s">
        <v>128</v>
      </c>
      <c r="B125" s="228">
        <v>8</v>
      </c>
      <c r="C125" s="218">
        <v>43.96359743040685</v>
      </c>
      <c r="D125" s="218">
        <v>35.071428571428569</v>
      </c>
      <c r="E125" s="218">
        <v>49.472289156626509</v>
      </c>
      <c r="F125" s="218">
        <v>29.757575757575758</v>
      </c>
      <c r="G125" s="222">
        <v>2.9677652500722753</v>
      </c>
      <c r="H125" s="222">
        <v>1.2614001284521517</v>
      </c>
      <c r="I125" s="224">
        <v>0.21026740051629245</v>
      </c>
      <c r="J125" s="224">
        <v>7.4847250509164964E-2</v>
      </c>
      <c r="K125" s="6" t="s">
        <v>128</v>
      </c>
      <c r="L125" s="222">
        <v>3.442488262910798</v>
      </c>
      <c r="M125" s="222">
        <v>4.4143195011825416</v>
      </c>
      <c r="N125" s="222">
        <v>19.442234848484848</v>
      </c>
      <c r="O125" s="222">
        <v>4.8976622137404577</v>
      </c>
      <c r="P125" s="222">
        <v>4.8941597139451725</v>
      </c>
      <c r="Q125" s="222">
        <v>6.1451661179287642</v>
      </c>
      <c r="R125" s="222">
        <v>205.31</v>
      </c>
      <c r="S125" s="222">
        <v>137.79194630872485</v>
      </c>
      <c r="T125" s="222">
        <v>9.7859866539561491</v>
      </c>
      <c r="U125" s="6" t="s">
        <v>128</v>
      </c>
      <c r="V125" s="222">
        <v>2.9689265536723162</v>
      </c>
      <c r="W125" s="222">
        <v>8.982905982905983</v>
      </c>
      <c r="X125" s="222">
        <v>55.315789473684212</v>
      </c>
      <c r="Y125" s="222">
        <v>5.5315789473684207</v>
      </c>
      <c r="Z125" s="222">
        <v>5.9378531073446323</v>
      </c>
      <c r="AA125" s="222">
        <v>9.2192982456140342</v>
      </c>
      <c r="AB125" s="222">
        <v>9.2192982456140342</v>
      </c>
      <c r="AC125" s="222" t="s">
        <v>564</v>
      </c>
      <c r="AD125" s="222" t="s">
        <v>564</v>
      </c>
    </row>
    <row r="126" spans="1:30" ht="12" customHeight="1">
      <c r="A126" s="6" t="s">
        <v>129</v>
      </c>
      <c r="B126" s="228">
        <v>11</v>
      </c>
      <c r="C126" s="218">
        <v>47.460076045627375</v>
      </c>
      <c r="D126" s="218">
        <v>52.780821917808218</v>
      </c>
      <c r="E126" s="218">
        <v>46.31539888682746</v>
      </c>
      <c r="F126" s="218">
        <v>42.340659340659343</v>
      </c>
      <c r="G126" s="222">
        <v>1.4740198393953707</v>
      </c>
      <c r="H126" s="222">
        <v>1.0737076773024941</v>
      </c>
      <c r="I126" s="224">
        <v>0.19331837846498959</v>
      </c>
      <c r="J126" s="224">
        <v>0.14780690371139371</v>
      </c>
      <c r="K126" s="6" t="s">
        <v>129</v>
      </c>
      <c r="L126" s="222">
        <v>2.8109447134331718</v>
      </c>
      <c r="M126" s="222">
        <v>3.191919191919192</v>
      </c>
      <c r="N126" s="222">
        <v>10.277480444627418</v>
      </c>
      <c r="O126" s="222">
        <v>3.958769425943546</v>
      </c>
      <c r="P126" s="222">
        <v>3.8194614443084456</v>
      </c>
      <c r="Q126" s="222">
        <v>4.3758106923751097</v>
      </c>
      <c r="R126" s="222">
        <v>190.56488549618319</v>
      </c>
      <c r="S126" s="222">
        <v>63.040404040404042</v>
      </c>
      <c r="T126" s="222">
        <v>8.836814159292036</v>
      </c>
      <c r="U126" s="6" t="s">
        <v>129</v>
      </c>
      <c r="V126" s="222">
        <v>1.411764705882353</v>
      </c>
      <c r="W126" s="222">
        <v>2.8430232558139537</v>
      </c>
      <c r="X126" s="222">
        <v>11.677611940298508</v>
      </c>
      <c r="Y126" s="222">
        <v>2.8143884892086333</v>
      </c>
      <c r="Z126" s="222">
        <v>3.8017492711370262</v>
      </c>
      <c r="AA126" s="222">
        <v>3.8925373134328356</v>
      </c>
      <c r="AB126" s="222">
        <v>6.8153310104529616</v>
      </c>
      <c r="AC126" s="222">
        <v>144.88888888888889</v>
      </c>
      <c r="AD126" s="222">
        <v>5.9272727272727277</v>
      </c>
    </row>
    <row r="127" spans="1:30" ht="12" customHeight="1">
      <c r="A127" s="6" t="s">
        <v>130</v>
      </c>
      <c r="B127" s="228">
        <v>13</v>
      </c>
      <c r="C127" s="218">
        <v>48.945553539019961</v>
      </c>
      <c r="D127" s="218">
        <v>42.132231404958681</v>
      </c>
      <c r="E127" s="218">
        <v>50.409345794392522</v>
      </c>
      <c r="F127" s="218">
        <v>37.076363636363638</v>
      </c>
      <c r="G127" s="222">
        <v>1.5240167269439422</v>
      </c>
      <c r="H127" s="222">
        <v>1.0905979249117552</v>
      </c>
      <c r="I127" s="224">
        <v>0.25406948718899475</v>
      </c>
      <c r="J127" s="224">
        <v>0.13515103962338171</v>
      </c>
      <c r="K127" s="6" t="s">
        <v>130</v>
      </c>
      <c r="L127" s="222">
        <v>1.6153938304881701</v>
      </c>
      <c r="M127" s="222">
        <v>3.2205636493909719</v>
      </c>
      <c r="N127" s="222">
        <v>10.22715206674251</v>
      </c>
      <c r="O127" s="222">
        <v>2.9708085481383564</v>
      </c>
      <c r="P127" s="222">
        <v>3.452252944188428</v>
      </c>
      <c r="Q127" s="222">
        <v>3.6812721812721811</v>
      </c>
      <c r="R127" s="222">
        <v>87.561688311688314</v>
      </c>
      <c r="S127" s="222">
        <v>154.99425287356323</v>
      </c>
      <c r="T127" s="222">
        <v>7.4955530850472485</v>
      </c>
      <c r="U127" s="6" t="s">
        <v>130</v>
      </c>
      <c r="V127" s="222">
        <v>1.4732713538640325</v>
      </c>
      <c r="W127" s="222">
        <v>2.9143678160919539</v>
      </c>
      <c r="X127" s="222">
        <v>7.6370481927710845</v>
      </c>
      <c r="Y127" s="222">
        <v>3.4449728260869565</v>
      </c>
      <c r="Z127" s="222">
        <v>3.7068713450292399</v>
      </c>
      <c r="AA127" s="222">
        <v>3.4496598639455782</v>
      </c>
      <c r="AB127" s="222">
        <v>10.905376344086022</v>
      </c>
      <c r="AC127" s="222">
        <v>633.875</v>
      </c>
      <c r="AD127" s="222">
        <v>5.9171528588098017</v>
      </c>
    </row>
    <row r="128" spans="1:30" ht="12" customHeight="1">
      <c r="A128" s="6" t="s">
        <v>131</v>
      </c>
      <c r="B128" s="228">
        <v>14</v>
      </c>
      <c r="C128" s="218">
        <v>43.429732868757256</v>
      </c>
      <c r="D128" s="218">
        <v>41.695652173913047</v>
      </c>
      <c r="E128" s="218">
        <v>43.734502923976606</v>
      </c>
      <c r="F128" s="218">
        <v>39.328075709779178</v>
      </c>
      <c r="G128" s="222">
        <v>1.4083462016496553</v>
      </c>
      <c r="H128" s="222">
        <v>1.0848416289592759</v>
      </c>
      <c r="I128" s="224">
        <v>0.27384804642580163</v>
      </c>
      <c r="J128" s="224">
        <v>0.14678751905029278</v>
      </c>
      <c r="K128" s="6" t="s">
        <v>131</v>
      </c>
      <c r="L128" s="222">
        <v>1.6310302713076856</v>
      </c>
      <c r="M128" s="222">
        <v>2.8332323079254431</v>
      </c>
      <c r="N128" s="222">
        <v>15.731173748422382</v>
      </c>
      <c r="O128" s="222">
        <v>3.4498569978780331</v>
      </c>
      <c r="P128" s="222">
        <v>3.7479202164979455</v>
      </c>
      <c r="Q128" s="222">
        <v>3.7147824359229089</v>
      </c>
      <c r="R128" s="222">
        <v>558.1044776119403</v>
      </c>
      <c r="S128" s="222">
        <v>108.38550724637682</v>
      </c>
      <c r="T128" s="222">
        <v>7.4860860860860861</v>
      </c>
      <c r="U128" s="6" t="s">
        <v>131</v>
      </c>
      <c r="V128" s="222">
        <v>1.4199375557537912</v>
      </c>
      <c r="W128" s="222">
        <v>2.9020054694621695</v>
      </c>
      <c r="X128" s="222">
        <v>7.7646341463414634</v>
      </c>
      <c r="Y128" s="222">
        <v>2.32033527696793</v>
      </c>
      <c r="Z128" s="222">
        <v>3.5729517396184063</v>
      </c>
      <c r="AA128" s="222">
        <v>3.7386964180857309</v>
      </c>
      <c r="AB128" s="222">
        <v>7.8122699386503065</v>
      </c>
      <c r="AC128" s="222">
        <v>48.234848484848484</v>
      </c>
      <c r="AD128" s="222">
        <v>14.34009009009009</v>
      </c>
    </row>
    <row r="129" spans="1:30" ht="12" customHeight="1">
      <c r="A129" s="4" t="s">
        <v>49</v>
      </c>
      <c r="B129" s="228"/>
      <c r="C129" s="218"/>
      <c r="D129" s="218"/>
      <c r="E129" s="218"/>
      <c r="F129" s="218"/>
      <c r="G129" s="222"/>
      <c r="H129" s="222"/>
      <c r="I129" s="224"/>
      <c r="J129" s="224"/>
      <c r="K129" s="4" t="s">
        <v>49</v>
      </c>
      <c r="L129" s="222"/>
      <c r="M129" s="222"/>
      <c r="N129" s="222"/>
      <c r="O129" s="222"/>
      <c r="P129" s="222"/>
      <c r="Q129" s="222"/>
      <c r="R129" s="222"/>
      <c r="S129" s="222"/>
      <c r="T129" s="222"/>
      <c r="U129" s="4" t="s">
        <v>49</v>
      </c>
      <c r="V129" s="222"/>
      <c r="W129" s="222"/>
      <c r="X129" s="222"/>
      <c r="Y129" s="222"/>
      <c r="Z129" s="222"/>
      <c r="AA129" s="222"/>
      <c r="AB129" s="222"/>
      <c r="AC129" s="222"/>
      <c r="AD129" s="222"/>
    </row>
    <row r="130" spans="1:30" ht="12" customHeight="1">
      <c r="A130" s="6" t="s">
        <v>132</v>
      </c>
      <c r="B130" s="228">
        <v>3</v>
      </c>
      <c r="C130" s="218">
        <v>42.632653061224488</v>
      </c>
      <c r="D130" s="218">
        <v>40.96153846153846</v>
      </c>
      <c r="E130" s="218">
        <v>43.072164948453612</v>
      </c>
      <c r="F130" s="218">
        <v>42.6</v>
      </c>
      <c r="G130" s="222">
        <v>3.0231548480463095</v>
      </c>
      <c r="H130" s="222">
        <v>1.3396226415094339</v>
      </c>
      <c r="I130" s="224">
        <v>0.38032551460028724</v>
      </c>
      <c r="J130" s="224">
        <v>0.16525821596244131</v>
      </c>
      <c r="K130" s="6" t="s">
        <v>132</v>
      </c>
      <c r="L130" s="222">
        <v>2.8191632928475032</v>
      </c>
      <c r="M130" s="222">
        <v>2.5161096055404997</v>
      </c>
      <c r="N130" s="222">
        <v>8.6680497925311197</v>
      </c>
      <c r="O130" s="222">
        <v>5.5558510638297873</v>
      </c>
      <c r="P130" s="222">
        <v>5.3840206185567014</v>
      </c>
      <c r="Q130" s="222">
        <v>5.2094763092269325</v>
      </c>
      <c r="R130" s="222">
        <v>116.05555555555556</v>
      </c>
      <c r="S130" s="222">
        <v>27.218241042345277</v>
      </c>
      <c r="T130" s="222">
        <v>11.752461322081576</v>
      </c>
      <c r="U130" s="6" t="s">
        <v>132</v>
      </c>
      <c r="V130" s="222">
        <v>1.1938534278959811</v>
      </c>
      <c r="W130" s="222">
        <v>1.6833333333333333</v>
      </c>
      <c r="X130" s="222">
        <v>63.125</v>
      </c>
      <c r="Y130" s="222">
        <v>3.1962025316455698</v>
      </c>
      <c r="Z130" s="222">
        <v>2.3708920187793425</v>
      </c>
      <c r="AA130" s="222">
        <v>2.8531073446327682</v>
      </c>
      <c r="AB130" s="222">
        <v>4.7196261682242993</v>
      </c>
      <c r="AC130" s="222" t="s">
        <v>564</v>
      </c>
      <c r="AD130" s="222">
        <v>5.43010752688172</v>
      </c>
    </row>
    <row r="131" spans="1:30" ht="12" customHeight="1">
      <c r="A131" s="6" t="s">
        <v>133</v>
      </c>
      <c r="B131" s="228">
        <v>16</v>
      </c>
      <c r="C131" s="218">
        <v>51.980392156862742</v>
      </c>
      <c r="D131" s="218">
        <v>36.668016194331983</v>
      </c>
      <c r="E131" s="218">
        <v>58.911111111111111</v>
      </c>
      <c r="F131" s="218">
        <v>35.104651162790695</v>
      </c>
      <c r="G131" s="222">
        <v>2.4016760092859974</v>
      </c>
      <c r="H131" s="222">
        <v>0.99429136019321551</v>
      </c>
      <c r="I131" s="224">
        <v>0.22590531874764239</v>
      </c>
      <c r="J131" s="224">
        <v>9.6389532957933094E-2</v>
      </c>
      <c r="K131" s="6" t="s">
        <v>133</v>
      </c>
      <c r="L131" s="222">
        <v>3.1670275517061151</v>
      </c>
      <c r="M131" s="222">
        <v>4.8625472887767973</v>
      </c>
      <c r="N131" s="222">
        <v>16.925778132482044</v>
      </c>
      <c r="O131" s="222">
        <v>6.391802290536468</v>
      </c>
      <c r="P131" s="222">
        <v>6.2166202550197864</v>
      </c>
      <c r="Q131" s="222">
        <v>6.6306080975457249</v>
      </c>
      <c r="R131" s="222">
        <v>255.51807228915663</v>
      </c>
      <c r="S131" s="222">
        <v>91.021459227467815</v>
      </c>
      <c r="T131" s="222">
        <v>11.218196244379794</v>
      </c>
      <c r="U131" s="6" t="s">
        <v>133</v>
      </c>
      <c r="V131" s="222">
        <v>2.985769728331177</v>
      </c>
      <c r="W131" s="222">
        <v>8.5166051660516597</v>
      </c>
      <c r="X131" s="222">
        <v>64.111111111111114</v>
      </c>
      <c r="Y131" s="222">
        <v>10.100656455142232</v>
      </c>
      <c r="Z131" s="222">
        <v>9.6166666666666671</v>
      </c>
      <c r="AA131" s="222">
        <v>9.1769383697813129</v>
      </c>
      <c r="AB131" s="222">
        <v>10.373033707865169</v>
      </c>
      <c r="AC131" s="222">
        <v>34.70676691729323</v>
      </c>
      <c r="AD131" s="222">
        <v>46.626262626262623</v>
      </c>
    </row>
    <row r="132" spans="1:30" ht="12" customHeight="1">
      <c r="A132" s="6" t="s">
        <v>134</v>
      </c>
      <c r="B132" s="228">
        <v>5</v>
      </c>
      <c r="C132" s="218">
        <v>43.144144144144143</v>
      </c>
      <c r="D132" s="218">
        <v>35.391304347826086</v>
      </c>
      <c r="E132" s="218">
        <v>49.202054794520549</v>
      </c>
      <c r="F132" s="218">
        <v>37</v>
      </c>
      <c r="G132" s="222">
        <v>2.6704460966542749</v>
      </c>
      <c r="H132" s="222">
        <v>0.74747474747474751</v>
      </c>
      <c r="I132" s="224">
        <v>0.14700354980162872</v>
      </c>
      <c r="J132" s="224">
        <v>0.12653562653562653</v>
      </c>
      <c r="K132" s="6" t="s">
        <v>134</v>
      </c>
      <c r="L132" s="222">
        <v>2.6003619909502262</v>
      </c>
      <c r="M132" s="222">
        <v>4.2268314210061781</v>
      </c>
      <c r="N132" s="222">
        <v>19.546938775510203</v>
      </c>
      <c r="O132" s="222">
        <v>5.6099180007809446</v>
      </c>
      <c r="P132" s="222">
        <v>6.1740438332617105</v>
      </c>
      <c r="Q132" s="222">
        <v>6.0825571549534292</v>
      </c>
      <c r="R132" s="222">
        <v>104.86861313868613</v>
      </c>
      <c r="S132" s="222">
        <v>109.67175572519083</v>
      </c>
      <c r="T132" s="222">
        <v>11.285938727415553</v>
      </c>
      <c r="U132" s="6" t="s">
        <v>134</v>
      </c>
      <c r="V132" s="222">
        <v>1.9347826086956521</v>
      </c>
      <c r="W132" s="222">
        <v>5.7051282051282053</v>
      </c>
      <c r="X132" s="222">
        <v>9.0816326530612237</v>
      </c>
      <c r="Y132" s="222">
        <v>5.0568181818181817</v>
      </c>
      <c r="Z132" s="222">
        <v>5.3614457831325302</v>
      </c>
      <c r="AA132" s="222">
        <v>11.710526315789474</v>
      </c>
      <c r="AB132" s="222">
        <v>17.8</v>
      </c>
      <c r="AC132" s="222">
        <v>44.5</v>
      </c>
      <c r="AD132" s="222">
        <v>63.571428571428569</v>
      </c>
    </row>
    <row r="133" spans="1:30" ht="12" customHeight="1">
      <c r="A133" s="4" t="s">
        <v>50</v>
      </c>
      <c r="B133" s="228"/>
      <c r="C133" s="218"/>
      <c r="D133" s="218"/>
      <c r="E133" s="218"/>
      <c r="F133" s="218"/>
      <c r="G133" s="222"/>
      <c r="H133" s="222"/>
      <c r="I133" s="224"/>
      <c r="J133" s="224"/>
      <c r="K133" s="1" t="s">
        <v>50</v>
      </c>
      <c r="L133" s="222"/>
      <c r="M133" s="222"/>
      <c r="N133" s="222"/>
      <c r="O133" s="222"/>
      <c r="P133" s="222"/>
      <c r="Q133" s="222"/>
      <c r="R133" s="222"/>
      <c r="S133" s="222"/>
      <c r="T133" s="222"/>
      <c r="U133" s="1" t="s">
        <v>50</v>
      </c>
      <c r="V133" s="222" t="s">
        <v>564</v>
      </c>
      <c r="W133" s="222" t="s">
        <v>564</v>
      </c>
      <c r="X133" s="222" t="s">
        <v>564</v>
      </c>
      <c r="Y133" s="222" t="s">
        <v>564</v>
      </c>
      <c r="Z133" s="222" t="s">
        <v>564</v>
      </c>
      <c r="AA133" s="222" t="s">
        <v>564</v>
      </c>
      <c r="AB133" s="222" t="s">
        <v>564</v>
      </c>
      <c r="AC133" s="222" t="s">
        <v>564</v>
      </c>
      <c r="AD133" s="222" t="s">
        <v>564</v>
      </c>
    </row>
    <row r="134" spans="1:30" ht="12" customHeight="1">
      <c r="A134" s="6" t="s">
        <v>135</v>
      </c>
      <c r="B134" s="228">
        <v>21</v>
      </c>
      <c r="C134" s="218">
        <v>37.446660884648743</v>
      </c>
      <c r="D134" s="218">
        <v>35.807106598984774</v>
      </c>
      <c r="E134" s="218">
        <v>42.621915103652519</v>
      </c>
      <c r="F134" s="218">
        <v>33.117370892018776</v>
      </c>
      <c r="G134" s="222">
        <v>1.4071177160735238</v>
      </c>
      <c r="H134" s="222">
        <v>0.98008521674694327</v>
      </c>
      <c r="I134" s="224">
        <v>0.23431999258847508</v>
      </c>
      <c r="J134" s="224">
        <v>0.16161043379642756</v>
      </c>
      <c r="K134" s="6" t="s">
        <v>135</v>
      </c>
      <c r="L134" s="222">
        <v>1.9773757728417678</v>
      </c>
      <c r="M134" s="222">
        <v>2.5906636265450618</v>
      </c>
      <c r="N134" s="222">
        <v>13.479862628785513</v>
      </c>
      <c r="O134" s="222">
        <v>2.5678601165695252</v>
      </c>
      <c r="P134" s="222">
        <v>2.5099407045692361</v>
      </c>
      <c r="Q134" s="222">
        <v>2.6755902584123441</v>
      </c>
      <c r="R134" s="222">
        <v>49.627586206896552</v>
      </c>
      <c r="S134" s="222">
        <v>148.88275862068966</v>
      </c>
      <c r="T134" s="222">
        <v>5.1825711199135762</v>
      </c>
      <c r="U134" s="6" t="s">
        <v>135</v>
      </c>
      <c r="V134" s="222">
        <v>1.1616034719049795</v>
      </c>
      <c r="W134" s="222">
        <v>1.9230478351295142</v>
      </c>
      <c r="X134" s="222">
        <v>12.022458628841608</v>
      </c>
      <c r="Y134" s="222">
        <v>1.392906053136127</v>
      </c>
      <c r="Z134" s="222">
        <v>1.8982829413960434</v>
      </c>
      <c r="AA134" s="222">
        <v>1.9266906611100587</v>
      </c>
      <c r="AB134" s="222">
        <v>2.8466274839070809</v>
      </c>
      <c r="AC134" s="222">
        <v>62.783950617283949</v>
      </c>
      <c r="AD134" s="222">
        <v>13.990371389270976</v>
      </c>
    </row>
    <row r="135" spans="1:30" ht="12" customHeight="1">
      <c r="A135" s="6" t="s">
        <v>136</v>
      </c>
      <c r="B135" s="228">
        <v>14</v>
      </c>
      <c r="C135" s="218">
        <v>39.888888888888886</v>
      </c>
      <c r="D135" s="218">
        <v>34.003577817531308</v>
      </c>
      <c r="E135" s="218">
        <v>46.064156206415618</v>
      </c>
      <c r="F135" s="218">
        <v>32.326530612244895</v>
      </c>
      <c r="G135" s="222">
        <v>1.4943444032214279</v>
      </c>
      <c r="H135" s="222">
        <v>0.98753117206982544</v>
      </c>
      <c r="I135" s="224">
        <v>0.22750393605425701</v>
      </c>
      <c r="J135" s="224">
        <v>0.13462752525252525</v>
      </c>
      <c r="K135" s="6" t="s">
        <v>136</v>
      </c>
      <c r="L135" s="222">
        <v>13.801922273297116</v>
      </c>
      <c r="M135" s="222">
        <v>15.354718735471874</v>
      </c>
      <c r="N135" s="222">
        <v>81.955334987593048</v>
      </c>
      <c r="O135" s="222">
        <v>14.410122164048866</v>
      </c>
      <c r="P135" s="222">
        <v>16.547094188376754</v>
      </c>
      <c r="Q135" s="222">
        <v>16.8682328907048</v>
      </c>
      <c r="R135" s="222">
        <v>1942.8235294117646</v>
      </c>
      <c r="S135" s="222">
        <v>971.41176470588232</v>
      </c>
      <c r="T135" s="222">
        <v>72.113537117903931</v>
      </c>
      <c r="U135" s="6" t="s">
        <v>136</v>
      </c>
      <c r="V135" s="222">
        <v>1.1853882442942751</v>
      </c>
      <c r="W135" s="222">
        <v>2.0171403775222392</v>
      </c>
      <c r="X135" s="222">
        <v>20.614190687361418</v>
      </c>
      <c r="Y135" s="222">
        <v>2.1436476827299975</v>
      </c>
      <c r="Z135" s="222">
        <v>2.3063755891838253</v>
      </c>
      <c r="AA135" s="222">
        <v>2.6284987277353689</v>
      </c>
      <c r="AB135" s="222">
        <v>19.780851063829786</v>
      </c>
      <c r="AC135" s="222">
        <v>238.38461538461539</v>
      </c>
      <c r="AD135" s="222">
        <v>4.01771823681936</v>
      </c>
    </row>
    <row r="136" spans="1:30" ht="12" customHeight="1">
      <c r="A136" s="6" t="s">
        <v>137</v>
      </c>
      <c r="B136" s="228">
        <v>13</v>
      </c>
      <c r="C136" s="218">
        <v>39.941527446300718</v>
      </c>
      <c r="D136" s="218">
        <v>34.222222222222221</v>
      </c>
      <c r="E136" s="218">
        <v>46.94389901823282</v>
      </c>
      <c r="F136" s="218">
        <v>33.118279569892472</v>
      </c>
      <c r="G136" s="222">
        <v>1.6050158243022921</v>
      </c>
      <c r="H136" s="222">
        <v>1.055607917059378</v>
      </c>
      <c r="I136" s="224">
        <v>0.18517522631531774</v>
      </c>
      <c r="J136" s="224">
        <v>0.1275974025974026</v>
      </c>
      <c r="K136" s="6" t="s">
        <v>137</v>
      </c>
      <c r="L136" s="222">
        <v>4.6597521926771543</v>
      </c>
      <c r="M136" s="222">
        <v>4.3833158721843901</v>
      </c>
      <c r="N136" s="222">
        <v>27.08009708737864</v>
      </c>
      <c r="O136" s="222">
        <v>4.5926180021953895</v>
      </c>
      <c r="P136" s="222">
        <v>4.0828250792876313</v>
      </c>
      <c r="Q136" s="222">
        <v>3.5603659185193064</v>
      </c>
      <c r="R136" s="222">
        <v>446.28</v>
      </c>
      <c r="S136" s="222">
        <v>324.96116504854371</v>
      </c>
      <c r="T136" s="222">
        <v>7.3224677313498141</v>
      </c>
      <c r="U136" s="6" t="s">
        <v>137</v>
      </c>
      <c r="V136" s="222">
        <v>2.2273057371096585</v>
      </c>
      <c r="W136" s="222">
        <v>2.7022026431718063</v>
      </c>
      <c r="X136" s="222">
        <v>5.4379432624113475</v>
      </c>
      <c r="Y136" s="222">
        <v>3.0517412935323383</v>
      </c>
      <c r="Z136" s="222">
        <v>2.6565612819402338</v>
      </c>
      <c r="AA136" s="222">
        <v>2.5740663029794377</v>
      </c>
      <c r="AB136" s="222">
        <v>74.804878048780495</v>
      </c>
      <c r="AC136" s="222">
        <v>133.34782608695653</v>
      </c>
      <c r="AD136" s="222">
        <v>4.7809820732657835</v>
      </c>
    </row>
    <row r="137" spans="1:30" ht="12" customHeight="1">
      <c r="A137" s="4" t="s">
        <v>51</v>
      </c>
      <c r="B137" s="228"/>
      <c r="C137" s="218"/>
      <c r="D137" s="218"/>
      <c r="E137" s="218"/>
      <c r="F137" s="218"/>
      <c r="G137" s="222"/>
      <c r="H137" s="222"/>
      <c r="I137" s="224"/>
      <c r="J137" s="224"/>
      <c r="K137" s="4" t="s">
        <v>51</v>
      </c>
      <c r="L137" s="222"/>
      <c r="M137" s="222"/>
      <c r="N137" s="222"/>
      <c r="O137" s="222"/>
      <c r="P137" s="222"/>
      <c r="Q137" s="222"/>
      <c r="R137" s="222"/>
      <c r="S137" s="222"/>
      <c r="T137" s="222"/>
      <c r="U137" s="4" t="s">
        <v>51</v>
      </c>
      <c r="V137" s="222"/>
      <c r="W137" s="222"/>
      <c r="X137" s="222"/>
      <c r="Y137" s="222"/>
      <c r="Z137" s="222"/>
      <c r="AA137" s="222"/>
      <c r="AB137" s="222"/>
      <c r="AC137" s="222"/>
      <c r="AD137" s="222"/>
    </row>
    <row r="138" spans="1:30" ht="12" customHeight="1">
      <c r="A138" s="6" t="s">
        <v>138</v>
      </c>
      <c r="B138" s="228">
        <v>4</v>
      </c>
      <c r="C138" s="218">
        <v>69.8</v>
      </c>
      <c r="D138" s="218">
        <v>44</v>
      </c>
      <c r="E138" s="218">
        <v>50.948905109489054</v>
      </c>
      <c r="F138" s="218">
        <v>22</v>
      </c>
      <c r="G138" s="222">
        <v>3.3049242424242422</v>
      </c>
      <c r="H138" s="222">
        <v>0.95238095238095233</v>
      </c>
      <c r="I138" s="224">
        <v>8.4097421203438397E-2</v>
      </c>
      <c r="J138" s="224">
        <v>4.0909090909090909E-2</v>
      </c>
      <c r="K138" s="6" t="s">
        <v>138</v>
      </c>
      <c r="L138" s="222">
        <v>18.224543080939949</v>
      </c>
      <c r="M138" s="222">
        <v>8.7032418952618453</v>
      </c>
      <c r="N138" s="222">
        <v>55.84</v>
      </c>
      <c r="O138" s="222">
        <v>11.096979332273451</v>
      </c>
      <c r="P138" s="222">
        <v>9.0414507772020727</v>
      </c>
      <c r="Q138" s="222">
        <v>10.689127105666156</v>
      </c>
      <c r="R138" s="222">
        <v>70.505050505050505</v>
      </c>
      <c r="S138" s="222">
        <v>436.25</v>
      </c>
      <c r="T138" s="222">
        <v>26.846153846153847</v>
      </c>
      <c r="U138" s="6" t="s">
        <v>138</v>
      </c>
      <c r="V138" s="222" t="s">
        <v>564</v>
      </c>
      <c r="W138" s="222" t="s">
        <v>564</v>
      </c>
      <c r="X138" s="222" t="s">
        <v>564</v>
      </c>
      <c r="Y138" s="222" t="s">
        <v>564</v>
      </c>
      <c r="Z138" s="222" t="s">
        <v>564</v>
      </c>
      <c r="AA138" s="222" t="s">
        <v>564</v>
      </c>
      <c r="AB138" s="222" t="s">
        <v>564</v>
      </c>
      <c r="AC138" s="222" t="s">
        <v>564</v>
      </c>
      <c r="AD138" s="222" t="s">
        <v>564</v>
      </c>
    </row>
    <row r="139" spans="1:30" ht="12" customHeight="1">
      <c r="A139" s="6" t="s">
        <v>139</v>
      </c>
      <c r="B139" s="228">
        <v>5</v>
      </c>
      <c r="C139" s="218">
        <v>54.864705882352943</v>
      </c>
      <c r="D139" s="218">
        <v>43.1</v>
      </c>
      <c r="E139" s="218">
        <v>83.276785714285708</v>
      </c>
      <c r="F139" s="218">
        <v>53.875</v>
      </c>
      <c r="G139" s="222">
        <v>3.082286847323199</v>
      </c>
      <c r="H139" s="222">
        <v>0.91702127659574473</v>
      </c>
      <c r="I139" s="224">
        <v>0.20939208748793825</v>
      </c>
      <c r="J139" s="224">
        <v>6.4965197215777259E-2</v>
      </c>
      <c r="K139" s="6" t="s">
        <v>139</v>
      </c>
      <c r="L139" s="222">
        <v>7.3731225296442684</v>
      </c>
      <c r="M139" s="222">
        <v>8.2031662269129288</v>
      </c>
      <c r="N139" s="222">
        <v>34.164835164835168</v>
      </c>
      <c r="O139" s="222">
        <v>23.317499999999999</v>
      </c>
      <c r="P139" s="222">
        <v>14.804761904761905</v>
      </c>
      <c r="Q139" s="222">
        <v>19.718816067653275</v>
      </c>
      <c r="R139" s="222">
        <v>932.7</v>
      </c>
      <c r="S139" s="222">
        <v>233.17500000000001</v>
      </c>
      <c r="T139" s="222">
        <v>45.05797101449275</v>
      </c>
      <c r="U139" s="6" t="s">
        <v>139</v>
      </c>
      <c r="V139" s="222">
        <v>0.45744680851063829</v>
      </c>
      <c r="W139" s="222">
        <v>1.075</v>
      </c>
      <c r="X139" s="222" t="s">
        <v>564</v>
      </c>
      <c r="Y139" s="222" t="s">
        <v>564</v>
      </c>
      <c r="Z139" s="222" t="s">
        <v>564</v>
      </c>
      <c r="AA139" s="222" t="s">
        <v>564</v>
      </c>
      <c r="AB139" s="222" t="s">
        <v>564</v>
      </c>
      <c r="AC139" s="222" t="s">
        <v>564</v>
      </c>
      <c r="AD139" s="222" t="s">
        <v>564</v>
      </c>
    </row>
    <row r="140" spans="1:30" ht="12" customHeight="1">
      <c r="A140" s="6" t="s">
        <v>140</v>
      </c>
      <c r="B140" s="228">
        <v>8</v>
      </c>
      <c r="C140" s="218">
        <v>59.095454545454544</v>
      </c>
      <c r="D140" s="218">
        <v>35.210526315789473</v>
      </c>
      <c r="E140" s="218">
        <v>60.189814814814817</v>
      </c>
      <c r="F140" s="218">
        <v>39.352941176470587</v>
      </c>
      <c r="G140" s="222">
        <v>3.3242137560726155</v>
      </c>
      <c r="H140" s="222">
        <v>1.0755627009646302</v>
      </c>
      <c r="I140" s="224">
        <v>0.14552726713329744</v>
      </c>
      <c r="J140" s="224">
        <v>2.2421524663677129E-2</v>
      </c>
      <c r="K140" s="6" t="s">
        <v>140</v>
      </c>
      <c r="L140" s="222">
        <v>10.054911059551431</v>
      </c>
      <c r="M140" s="222">
        <v>12.9750499001996</v>
      </c>
      <c r="N140" s="222">
        <v>27.428270042194093</v>
      </c>
      <c r="O140" s="222">
        <v>28.263043478260869</v>
      </c>
      <c r="P140" s="222">
        <v>15.893643031784841</v>
      </c>
      <c r="Q140" s="222">
        <v>18.652797704447632</v>
      </c>
      <c r="R140" s="222">
        <v>481.51851851851853</v>
      </c>
      <c r="S140" s="222">
        <v>160.50617283950618</v>
      </c>
      <c r="T140" s="222">
        <v>35.717032967032964</v>
      </c>
      <c r="U140" s="6" t="s">
        <v>140</v>
      </c>
      <c r="V140" s="222">
        <v>2.53781512605042</v>
      </c>
      <c r="W140" s="222">
        <v>5.2068965517241379</v>
      </c>
      <c r="X140" s="222">
        <v>1.4449760765550239</v>
      </c>
      <c r="Y140" s="222">
        <v>3.393258426966292</v>
      </c>
      <c r="Z140" s="222">
        <v>3.393258426966292</v>
      </c>
      <c r="AA140" s="222">
        <v>3.393258426966292</v>
      </c>
      <c r="AB140" s="222">
        <v>5.0333333333333332</v>
      </c>
      <c r="AC140" s="222" t="s">
        <v>564</v>
      </c>
      <c r="AD140" s="222" t="s">
        <v>564</v>
      </c>
    </row>
    <row r="141" spans="1:30" ht="12" customHeight="1">
      <c r="A141" s="6" t="s">
        <v>141</v>
      </c>
      <c r="B141" s="228">
        <v>17</v>
      </c>
      <c r="C141" s="218">
        <v>52.323432343234323</v>
      </c>
      <c r="D141" s="218">
        <v>27.092592592592592</v>
      </c>
      <c r="E141" s="218">
        <v>55.048611111111114</v>
      </c>
      <c r="F141" s="218">
        <v>28.686274509803923</v>
      </c>
      <c r="G141" s="222">
        <v>2.3380032443592391</v>
      </c>
      <c r="H141" s="222">
        <v>0.57327586206896552</v>
      </c>
      <c r="I141" s="224">
        <v>0.24000252302258104</v>
      </c>
      <c r="J141" s="224">
        <v>3.4859876965140126E-2</v>
      </c>
      <c r="K141" s="6" t="s">
        <v>141</v>
      </c>
      <c r="L141" s="222">
        <v>3.9664748561421064</v>
      </c>
      <c r="M141" s="222">
        <v>6.692275221612495</v>
      </c>
      <c r="N141" s="222">
        <v>13.834205933682373</v>
      </c>
      <c r="O141" s="222">
        <v>8.3092243186582806</v>
      </c>
      <c r="P141" s="222">
        <v>6.6334728033472805</v>
      </c>
      <c r="Q141" s="222">
        <v>7.052491103202847</v>
      </c>
      <c r="R141" s="222">
        <v>304.88461538461536</v>
      </c>
      <c r="S141" s="222">
        <v>81.302564102564105</v>
      </c>
      <c r="T141" s="222">
        <v>11.164788732394365</v>
      </c>
      <c r="U141" s="6" t="s">
        <v>141</v>
      </c>
      <c r="V141" s="222">
        <v>18.951219512195124</v>
      </c>
      <c r="W141" s="222">
        <v>5.6715328467153281</v>
      </c>
      <c r="X141" s="222">
        <v>155.4</v>
      </c>
      <c r="Y141" s="222" t="s">
        <v>564</v>
      </c>
      <c r="Z141" s="222" t="s">
        <v>564</v>
      </c>
      <c r="AA141" s="222">
        <v>27.75</v>
      </c>
      <c r="AB141" s="222">
        <v>28.777777777777779</v>
      </c>
      <c r="AC141" s="222" t="s">
        <v>564</v>
      </c>
      <c r="AD141" s="222">
        <v>27.75</v>
      </c>
    </row>
    <row r="142" spans="1:30" s="236" customFormat="1" ht="12" customHeight="1">
      <c r="A142" s="6" t="s">
        <v>142</v>
      </c>
      <c r="B142" s="228">
        <v>3</v>
      </c>
      <c r="C142" s="218">
        <v>55.474747474747474</v>
      </c>
      <c r="D142" s="218">
        <v>50.777777777777779</v>
      </c>
      <c r="E142" s="218">
        <v>63.860465116279073</v>
      </c>
      <c r="F142" s="218">
        <v>50.777777777777779</v>
      </c>
      <c r="G142" s="222">
        <v>3.3305033353547606</v>
      </c>
      <c r="H142" s="222">
        <v>1.0855106888361046</v>
      </c>
      <c r="I142" s="224">
        <v>0.2143117261471231</v>
      </c>
      <c r="J142" s="224">
        <v>6.3457330415754923E-2</v>
      </c>
      <c r="K142" s="6" t="s">
        <v>142</v>
      </c>
      <c r="L142" s="222">
        <v>98.071428571428569</v>
      </c>
      <c r="M142" s="222">
        <v>78.457142857142856</v>
      </c>
      <c r="N142" s="222">
        <v>323.05882352941177</v>
      </c>
      <c r="O142" s="222">
        <v>71.324675324675326</v>
      </c>
      <c r="P142" s="222">
        <v>72.263157894736835</v>
      </c>
      <c r="Q142" s="222">
        <v>47.344827586206897</v>
      </c>
      <c r="R142" s="222">
        <v>5492</v>
      </c>
      <c r="S142" s="222">
        <v>686.5</v>
      </c>
      <c r="T142" s="222">
        <v>73.226666666666674</v>
      </c>
      <c r="U142" s="6" t="s">
        <v>142</v>
      </c>
      <c r="V142" s="222">
        <v>3.6769230769230767</v>
      </c>
      <c r="W142" s="222">
        <v>4.0508474576271185</v>
      </c>
      <c r="X142" s="222" t="s">
        <v>564</v>
      </c>
      <c r="Y142" s="222">
        <v>1.3815028901734103</v>
      </c>
      <c r="Z142" s="222">
        <v>1.8384615384615384</v>
      </c>
      <c r="AA142" s="222">
        <v>1.975206611570248</v>
      </c>
      <c r="AB142" s="222" t="s">
        <v>564</v>
      </c>
      <c r="AC142" s="222" t="s">
        <v>564</v>
      </c>
      <c r="AD142" s="222">
        <v>1.6950354609929077</v>
      </c>
    </row>
    <row r="143" spans="1:30">
      <c r="A143" s="272" t="s">
        <v>568</v>
      </c>
      <c r="B143" s="272"/>
      <c r="C143" s="272"/>
      <c r="D143" s="272"/>
      <c r="E143" s="272"/>
      <c r="F143" s="272"/>
      <c r="G143" s="272"/>
      <c r="H143" s="272"/>
      <c r="I143" s="272"/>
      <c r="J143" s="272"/>
      <c r="K143" s="272" t="s">
        <v>575</v>
      </c>
      <c r="L143" s="272"/>
      <c r="M143" s="272"/>
      <c r="N143" s="272"/>
      <c r="O143" s="272"/>
      <c r="P143" s="272"/>
      <c r="Q143" s="272"/>
      <c r="R143" s="272"/>
      <c r="S143" s="272"/>
      <c r="T143" s="272"/>
      <c r="U143" s="272" t="s">
        <v>576</v>
      </c>
      <c r="V143" s="272"/>
      <c r="W143" s="272"/>
      <c r="X143" s="272"/>
      <c r="Y143" s="272"/>
      <c r="Z143" s="272"/>
      <c r="AA143" s="272"/>
      <c r="AB143" s="272"/>
      <c r="AC143" s="272"/>
      <c r="AD143" s="272"/>
    </row>
    <row r="144" spans="1:30">
      <c r="A144" s="283" t="s">
        <v>232</v>
      </c>
      <c r="B144" s="283"/>
      <c r="C144" s="283"/>
      <c r="D144" s="283"/>
      <c r="E144" s="283"/>
      <c r="F144" s="283"/>
      <c r="G144" s="283"/>
      <c r="H144" s="283"/>
      <c r="I144" s="283"/>
      <c r="J144" s="283"/>
      <c r="K144" s="283" t="s">
        <v>0</v>
      </c>
      <c r="L144" s="283"/>
      <c r="M144" s="283"/>
      <c r="N144" s="283"/>
      <c r="O144" s="283"/>
      <c r="P144" s="283"/>
      <c r="Q144" s="283"/>
      <c r="R144" s="283"/>
      <c r="S144" s="283"/>
      <c r="T144" s="283"/>
      <c r="U144" s="281" t="s">
        <v>0</v>
      </c>
      <c r="V144" s="281"/>
      <c r="W144" s="281"/>
      <c r="X144" s="281"/>
      <c r="Y144" s="281"/>
      <c r="Z144" s="281"/>
      <c r="AA144" s="281"/>
      <c r="AB144" s="281"/>
      <c r="AC144" s="281"/>
      <c r="AD144" s="281"/>
    </row>
    <row r="145" spans="1:30" ht="22.5" customHeight="1">
      <c r="A145" s="275" t="s">
        <v>179</v>
      </c>
      <c r="B145" s="275" t="s">
        <v>566</v>
      </c>
      <c r="C145" s="296" t="s">
        <v>558</v>
      </c>
      <c r="D145" s="296"/>
      <c r="E145" s="261" t="s">
        <v>560</v>
      </c>
      <c r="F145" s="261"/>
      <c r="G145" s="296" t="s">
        <v>559</v>
      </c>
      <c r="H145" s="296"/>
      <c r="I145" s="296" t="s">
        <v>571</v>
      </c>
      <c r="J145" s="296"/>
      <c r="K145" s="296" t="s">
        <v>179</v>
      </c>
      <c r="L145" s="261" t="s">
        <v>199</v>
      </c>
      <c r="M145" s="261"/>
      <c r="N145" s="261"/>
      <c r="O145" s="261"/>
      <c r="P145" s="261"/>
      <c r="Q145" s="261"/>
      <c r="R145" s="261"/>
      <c r="S145" s="261"/>
      <c r="T145" s="261"/>
      <c r="U145" s="296" t="s">
        <v>179</v>
      </c>
      <c r="V145" s="261" t="s">
        <v>199</v>
      </c>
      <c r="W145" s="261"/>
      <c r="X145" s="261"/>
      <c r="Y145" s="261"/>
      <c r="Z145" s="261"/>
      <c r="AA145" s="261"/>
      <c r="AB145" s="261"/>
      <c r="AC145" s="261"/>
      <c r="AD145" s="261"/>
    </row>
    <row r="146" spans="1:30" ht="48">
      <c r="A146" s="275"/>
      <c r="B146" s="275"/>
      <c r="C146" s="230" t="s">
        <v>561</v>
      </c>
      <c r="D146" s="230" t="s">
        <v>562</v>
      </c>
      <c r="E146" s="230" t="s">
        <v>563</v>
      </c>
      <c r="F146" s="230" t="s">
        <v>562</v>
      </c>
      <c r="G146" s="230" t="s">
        <v>561</v>
      </c>
      <c r="H146" s="229" t="s">
        <v>562</v>
      </c>
      <c r="I146" s="230" t="s">
        <v>561</v>
      </c>
      <c r="J146" s="229" t="s">
        <v>562</v>
      </c>
      <c r="K146" s="296"/>
      <c r="L146" s="230" t="s">
        <v>215</v>
      </c>
      <c r="M146" s="230" t="s">
        <v>216</v>
      </c>
      <c r="N146" s="230" t="s">
        <v>217</v>
      </c>
      <c r="O146" s="230" t="s">
        <v>218</v>
      </c>
      <c r="P146" s="230" t="s">
        <v>219</v>
      </c>
      <c r="Q146" s="230" t="s">
        <v>220</v>
      </c>
      <c r="R146" s="230" t="s">
        <v>221</v>
      </c>
      <c r="S146" s="230" t="s">
        <v>222</v>
      </c>
      <c r="T146" s="230" t="s">
        <v>224</v>
      </c>
      <c r="U146" s="296"/>
      <c r="V146" s="226" t="s">
        <v>215</v>
      </c>
      <c r="W146" s="226" t="s">
        <v>216</v>
      </c>
      <c r="X146" s="226" t="s">
        <v>217</v>
      </c>
      <c r="Y146" s="226" t="s">
        <v>218</v>
      </c>
      <c r="Z146" s="226" t="s">
        <v>219</v>
      </c>
      <c r="AA146" s="226" t="s">
        <v>220</v>
      </c>
      <c r="AB146" s="226" t="s">
        <v>221</v>
      </c>
      <c r="AC146" s="226" t="s">
        <v>222</v>
      </c>
      <c r="AD146" s="226" t="s">
        <v>224</v>
      </c>
    </row>
    <row r="147" spans="1:30">
      <c r="A147" s="4" t="s">
        <v>52</v>
      </c>
      <c r="B147" s="4"/>
      <c r="C147" s="3"/>
      <c r="D147" s="3"/>
      <c r="E147" s="218"/>
      <c r="F147" s="218"/>
      <c r="G147" s="222"/>
      <c r="H147" s="222"/>
      <c r="I147" s="3"/>
      <c r="J147" s="3"/>
      <c r="K147" s="4" t="s">
        <v>52</v>
      </c>
      <c r="L147" s="222"/>
      <c r="M147" s="222"/>
      <c r="N147" s="222"/>
      <c r="O147" s="222"/>
      <c r="P147" s="222"/>
      <c r="Q147" s="222"/>
      <c r="R147" s="222"/>
      <c r="S147" s="222"/>
      <c r="T147" s="222"/>
      <c r="U147" s="4" t="s">
        <v>52</v>
      </c>
      <c r="V147" s="222"/>
      <c r="W147" s="222"/>
      <c r="X147" s="222"/>
      <c r="Y147" s="222"/>
      <c r="Z147" s="222"/>
      <c r="AA147" s="222"/>
      <c r="AB147" s="222"/>
      <c r="AC147" s="222"/>
      <c r="AD147" s="222"/>
    </row>
    <row r="148" spans="1:30">
      <c r="A148" s="6" t="s">
        <v>143</v>
      </c>
      <c r="B148" s="228">
        <v>10</v>
      </c>
      <c r="C148" s="218">
        <v>51.548888888888889</v>
      </c>
      <c r="D148" s="218">
        <v>39.022988505747129</v>
      </c>
      <c r="E148" s="218">
        <v>83.74368231046931</v>
      </c>
      <c r="F148" s="218">
        <v>36.117021276595743</v>
      </c>
      <c r="G148" s="222">
        <v>5.2280820374126664</v>
      </c>
      <c r="H148" s="222">
        <v>1.3339882121807465</v>
      </c>
      <c r="I148" s="224">
        <v>0.21597620381945942</v>
      </c>
      <c r="J148" s="224">
        <v>8.8070692194403541E-2</v>
      </c>
      <c r="K148" s="6" t="s">
        <v>143</v>
      </c>
      <c r="L148" s="222">
        <v>3.018477553675992</v>
      </c>
      <c r="M148" s="222">
        <v>7.8500846023688666</v>
      </c>
      <c r="N148" s="222">
        <v>11.645080321285141</v>
      </c>
      <c r="O148" s="222">
        <v>17.350037397157816</v>
      </c>
      <c r="P148" s="222">
        <v>10.360428762840554</v>
      </c>
      <c r="Q148" s="222">
        <v>10.967848699763593</v>
      </c>
      <c r="R148" s="222">
        <v>244.17894736842106</v>
      </c>
      <c r="S148" s="222">
        <v>102.18942731277534</v>
      </c>
      <c r="T148" s="222">
        <v>17.031571218795889</v>
      </c>
      <c r="U148" s="6" t="s">
        <v>143</v>
      </c>
      <c r="V148" s="222">
        <v>7.0122448979591834</v>
      </c>
      <c r="W148" s="222">
        <v>29.118644067796609</v>
      </c>
      <c r="X148" s="222">
        <v>16.679611650485437</v>
      </c>
      <c r="Y148" s="222">
        <v>39.045454545454547</v>
      </c>
      <c r="Z148" s="222">
        <v>78.090909090909093</v>
      </c>
      <c r="AA148" s="222">
        <v>85.9</v>
      </c>
      <c r="AB148" s="222">
        <v>286.33333333333331</v>
      </c>
      <c r="AC148" s="222">
        <v>27.269841269841269</v>
      </c>
      <c r="AD148" s="222" t="s">
        <v>564</v>
      </c>
    </row>
    <row r="149" spans="1:30">
      <c r="A149" s="6" t="s">
        <v>144</v>
      </c>
      <c r="B149" s="228">
        <v>10</v>
      </c>
      <c r="C149" s="218">
        <v>43.850210970464133</v>
      </c>
      <c r="D149" s="218">
        <v>43.298701298701296</v>
      </c>
      <c r="E149" s="218">
        <v>57.10164835164835</v>
      </c>
      <c r="F149" s="218">
        <v>36.239130434782609</v>
      </c>
      <c r="G149" s="222">
        <v>2.3638121232798817</v>
      </c>
      <c r="H149" s="222">
        <v>0.92405764966740578</v>
      </c>
      <c r="I149" s="224">
        <v>0.24392590810680778</v>
      </c>
      <c r="J149" s="224">
        <v>7.4085182963407312E-2</v>
      </c>
      <c r="K149" s="6" t="s">
        <v>144</v>
      </c>
      <c r="L149" s="222">
        <v>1.9634422822595881</v>
      </c>
      <c r="M149" s="222">
        <v>4.8722456633849038</v>
      </c>
      <c r="N149" s="222">
        <v>15.616078136739294</v>
      </c>
      <c r="O149" s="222">
        <v>3.375284183176356</v>
      </c>
      <c r="P149" s="222">
        <v>4.343782654127482</v>
      </c>
      <c r="Q149" s="222">
        <v>4.2237350132086977</v>
      </c>
      <c r="R149" s="222">
        <v>116.76966292134831</v>
      </c>
      <c r="S149" s="222">
        <v>187.25225225225225</v>
      </c>
      <c r="T149" s="222">
        <v>6.2436167017122255</v>
      </c>
      <c r="U149" s="6" t="s">
        <v>144</v>
      </c>
      <c r="V149" s="222">
        <v>3.7805429864253393</v>
      </c>
      <c r="W149" s="222">
        <v>16.223300970873787</v>
      </c>
      <c r="X149" s="222">
        <v>208.875</v>
      </c>
      <c r="Y149" s="222">
        <v>5.7226027397260273</v>
      </c>
      <c r="Z149" s="222">
        <v>12.470149253731343</v>
      </c>
      <c r="AA149" s="222">
        <v>19.892857142857142</v>
      </c>
      <c r="AB149" s="222">
        <v>24.940298507462686</v>
      </c>
      <c r="AC149" s="222" t="s">
        <v>564</v>
      </c>
      <c r="AD149" s="222" t="s">
        <v>564</v>
      </c>
    </row>
    <row r="150" spans="1:30">
      <c r="A150" s="6" t="s">
        <v>145</v>
      </c>
      <c r="B150" s="228">
        <v>6</v>
      </c>
      <c r="C150" s="218">
        <v>49.730434782608697</v>
      </c>
      <c r="D150" s="218">
        <v>41.06666666666667</v>
      </c>
      <c r="E150" s="218">
        <v>78.342465753424662</v>
      </c>
      <c r="F150" s="218">
        <v>39.741935483870968</v>
      </c>
      <c r="G150" s="222">
        <v>4.5424940428911835</v>
      </c>
      <c r="H150" s="222">
        <v>1.0990187332738626</v>
      </c>
      <c r="I150" s="224">
        <v>0.22696275572652561</v>
      </c>
      <c r="J150" s="224">
        <v>4.6266233766233768E-2</v>
      </c>
      <c r="K150" s="6" t="s">
        <v>145</v>
      </c>
      <c r="L150" s="222">
        <v>3.2679999999999998</v>
      </c>
      <c r="M150" s="222">
        <v>9.1430855315747408</v>
      </c>
      <c r="N150" s="222">
        <v>23.342857142857142</v>
      </c>
      <c r="O150" s="222">
        <v>9.3143322475570027</v>
      </c>
      <c r="P150" s="222">
        <v>8.7647509578544067</v>
      </c>
      <c r="Q150" s="222">
        <v>8.0606060606060606</v>
      </c>
      <c r="R150" s="222">
        <v>544.66666666666663</v>
      </c>
      <c r="S150" s="222">
        <v>63.899441340782126</v>
      </c>
      <c r="T150" s="222">
        <v>24.233050847457626</v>
      </c>
      <c r="U150" s="6" t="s">
        <v>145</v>
      </c>
      <c r="V150" s="222">
        <v>9.183098591549296</v>
      </c>
      <c r="W150" s="222">
        <v>12.784313725490197</v>
      </c>
      <c r="X150" s="222" t="s">
        <v>564</v>
      </c>
      <c r="Y150" s="222">
        <v>4.7591240875912408</v>
      </c>
      <c r="Z150" s="222">
        <v>4.3178807947019866</v>
      </c>
      <c r="AA150" s="222">
        <v>3.927710843373494</v>
      </c>
      <c r="AB150" s="222">
        <v>9.4492753623188399</v>
      </c>
      <c r="AC150" s="222">
        <v>22.482758620689655</v>
      </c>
      <c r="AD150" s="222" t="s">
        <v>564</v>
      </c>
    </row>
    <row r="151" spans="1:30">
      <c r="A151" s="6" t="s">
        <v>146</v>
      </c>
      <c r="B151" s="228">
        <v>11</v>
      </c>
      <c r="C151" s="218">
        <v>47.13573407202216</v>
      </c>
      <c r="D151" s="218">
        <v>37.494736842105262</v>
      </c>
      <c r="E151" s="218">
        <v>65.195402298850581</v>
      </c>
      <c r="F151" s="218">
        <v>40.022471910112358</v>
      </c>
      <c r="G151" s="222">
        <v>2.7026683608640405</v>
      </c>
      <c r="H151" s="222">
        <v>1.1044961240310078</v>
      </c>
      <c r="I151" s="224">
        <v>0.24341795956746592</v>
      </c>
      <c r="J151" s="224">
        <v>9.0960134755755193E-2</v>
      </c>
      <c r="K151" s="6" t="s">
        <v>146</v>
      </c>
      <c r="L151" s="222">
        <v>2.9439446366782005</v>
      </c>
      <c r="M151" s="222">
        <v>5.7139019476158497</v>
      </c>
      <c r="N151" s="222">
        <v>15.799442896935933</v>
      </c>
      <c r="O151" s="222">
        <v>6.4748858447488589</v>
      </c>
      <c r="P151" s="222">
        <v>7.1316010058675605</v>
      </c>
      <c r="Q151" s="222">
        <v>5.9915492957746475</v>
      </c>
      <c r="R151" s="222">
        <v>58.273972602739725</v>
      </c>
      <c r="S151" s="222">
        <v>283.60000000000002</v>
      </c>
      <c r="T151" s="222">
        <v>12.206599713055954</v>
      </c>
      <c r="U151" s="6" t="s">
        <v>146</v>
      </c>
      <c r="V151" s="222">
        <v>2.4897400820793432</v>
      </c>
      <c r="W151" s="222">
        <v>10.581395348837209</v>
      </c>
      <c r="X151" s="222">
        <v>31.379310344827587</v>
      </c>
      <c r="Y151" s="222">
        <v>86.666666666666671</v>
      </c>
      <c r="Z151" s="222">
        <v>75.833333333333329</v>
      </c>
      <c r="AA151" s="222">
        <v>70</v>
      </c>
      <c r="AB151" s="222">
        <v>1820</v>
      </c>
      <c r="AC151" s="222">
        <v>364</v>
      </c>
      <c r="AD151" s="222" t="s">
        <v>564</v>
      </c>
    </row>
    <row r="152" spans="1:30">
      <c r="A152" s="6" t="s">
        <v>147</v>
      </c>
      <c r="B152" s="228">
        <v>12</v>
      </c>
      <c r="C152" s="218">
        <v>45.744845360824741</v>
      </c>
      <c r="D152" s="218">
        <v>29.581521739130434</v>
      </c>
      <c r="E152" s="218">
        <v>49.57821229050279</v>
      </c>
      <c r="F152" s="218">
        <v>28.202072538860104</v>
      </c>
      <c r="G152" s="222">
        <v>1.7334700654360777</v>
      </c>
      <c r="H152" s="222">
        <v>0.86810207336523126</v>
      </c>
      <c r="I152" s="224">
        <v>0.18412304918586964</v>
      </c>
      <c r="J152" s="224">
        <v>6.1914385449200811E-2</v>
      </c>
      <c r="K152" s="6" t="s">
        <v>147</v>
      </c>
      <c r="L152" s="222">
        <v>1.6594053851907256</v>
      </c>
      <c r="M152" s="222">
        <v>3.6303947637553691</v>
      </c>
      <c r="N152" s="222">
        <v>12.317140874392782</v>
      </c>
      <c r="O152" s="222">
        <v>5.5990536277602523</v>
      </c>
      <c r="P152" s="222">
        <v>4.3038312318137733</v>
      </c>
      <c r="Q152" s="222">
        <v>3.9565314311190369</v>
      </c>
      <c r="R152" s="222">
        <v>161.35454545454544</v>
      </c>
      <c r="S152" s="222">
        <v>60.370748299319729</v>
      </c>
      <c r="T152" s="222">
        <v>8.198152424942263</v>
      </c>
      <c r="U152" s="6" t="s">
        <v>147</v>
      </c>
      <c r="V152" s="222">
        <v>2.106758832565284</v>
      </c>
      <c r="W152" s="222">
        <v>3.4809644670050761</v>
      </c>
      <c r="X152" s="222">
        <v>11.381742738589212</v>
      </c>
      <c r="Y152" s="222">
        <v>6.0418502202643172</v>
      </c>
      <c r="Z152" s="222">
        <v>6.6256038647342992</v>
      </c>
      <c r="AA152" s="222">
        <v>5.2851637764932562</v>
      </c>
      <c r="AB152" s="222">
        <v>20.021897810218977</v>
      </c>
      <c r="AC152" s="222" t="s">
        <v>564</v>
      </c>
      <c r="AD152" s="222">
        <v>21.943999999999999</v>
      </c>
    </row>
    <row r="153" spans="1:30">
      <c r="A153" s="149" t="s">
        <v>53</v>
      </c>
      <c r="B153" s="228"/>
      <c r="C153" s="218"/>
      <c r="D153" s="218"/>
      <c r="E153" s="218"/>
      <c r="F153" s="218"/>
      <c r="G153" s="222"/>
      <c r="H153" s="222"/>
      <c r="I153" s="224"/>
      <c r="J153" s="224"/>
      <c r="K153" s="4" t="s">
        <v>53</v>
      </c>
      <c r="L153" s="222"/>
      <c r="M153" s="222"/>
      <c r="N153" s="222"/>
      <c r="O153" s="222"/>
      <c r="P153" s="222"/>
      <c r="Q153" s="222"/>
      <c r="R153" s="222"/>
      <c r="S153" s="222"/>
      <c r="T153" s="222"/>
      <c r="U153" s="4" t="s">
        <v>53</v>
      </c>
      <c r="V153" s="222"/>
      <c r="W153" s="222"/>
      <c r="X153" s="222"/>
      <c r="Y153" s="222"/>
      <c r="Z153" s="222"/>
      <c r="AA153" s="222"/>
      <c r="AB153" s="222"/>
      <c r="AC153" s="222"/>
      <c r="AD153" s="222"/>
    </row>
    <row r="154" spans="1:30">
      <c r="A154" s="6" t="s">
        <v>148</v>
      </c>
      <c r="B154" s="228">
        <v>12</v>
      </c>
      <c r="C154" s="218">
        <v>44.127039627039629</v>
      </c>
      <c r="D154" s="218">
        <v>32.206896551724135</v>
      </c>
      <c r="E154" s="218">
        <v>45.396882494004799</v>
      </c>
      <c r="F154" s="218">
        <v>27.651315789473685</v>
      </c>
      <c r="G154" s="222">
        <v>1.4473412592224473</v>
      </c>
      <c r="H154" s="222">
        <v>0.78086391082210871</v>
      </c>
      <c r="I154" s="224">
        <v>0.24888407596207179</v>
      </c>
      <c r="J154" s="224">
        <v>9.5408041874851302E-2</v>
      </c>
      <c r="K154" s="6" t="s">
        <v>148</v>
      </c>
      <c r="L154" s="222">
        <v>1.8321316235180256</v>
      </c>
      <c r="M154" s="222">
        <v>3.4281963056863454</v>
      </c>
      <c r="N154" s="222">
        <v>29.123846153846152</v>
      </c>
      <c r="O154" s="222">
        <v>4.3558444546709616</v>
      </c>
      <c r="P154" s="222">
        <v>5.6644225014961105</v>
      </c>
      <c r="Q154" s="222">
        <v>6.040363752393108</v>
      </c>
      <c r="R154" s="222">
        <v>200.32275132275132</v>
      </c>
      <c r="S154" s="222">
        <v>76.332661290322577</v>
      </c>
      <c r="T154" s="222">
        <v>16.656841179058514</v>
      </c>
      <c r="U154" s="6" t="s">
        <v>148</v>
      </c>
      <c r="V154" s="222">
        <v>4.7580824972129321</v>
      </c>
      <c r="W154" s="222">
        <v>6.0112676056338028</v>
      </c>
      <c r="X154" s="222">
        <v>14.717241379310344</v>
      </c>
      <c r="Y154" s="222">
        <v>6.7424960505529228</v>
      </c>
      <c r="Z154" s="222">
        <v>48.5</v>
      </c>
      <c r="AA154" s="222">
        <v>68.838709677419359</v>
      </c>
      <c r="AB154" s="222">
        <v>194</v>
      </c>
      <c r="AC154" s="222">
        <v>853.6</v>
      </c>
      <c r="AD154" s="222">
        <v>388</v>
      </c>
    </row>
    <row r="155" spans="1:30">
      <c r="A155" s="6" t="s">
        <v>184</v>
      </c>
      <c r="B155" s="228">
        <v>18</v>
      </c>
      <c r="C155" s="218">
        <v>44.788057190916739</v>
      </c>
      <c r="D155" s="218">
        <v>35.453416149068325</v>
      </c>
      <c r="E155" s="218">
        <v>49.445682451253482</v>
      </c>
      <c r="F155" s="218">
        <v>31.021739130434781</v>
      </c>
      <c r="G155" s="222">
        <v>1.6830910240202275</v>
      </c>
      <c r="H155" s="222">
        <v>0.91196676785428987</v>
      </c>
      <c r="I155" s="224">
        <v>0.2963588905789345</v>
      </c>
      <c r="J155" s="224">
        <v>0.12368605466012614</v>
      </c>
      <c r="K155" s="6" t="s">
        <v>184</v>
      </c>
      <c r="L155" s="222">
        <v>3.5169066173556995</v>
      </c>
      <c r="M155" s="222">
        <v>4.0154576986879809</v>
      </c>
      <c r="N155" s="222">
        <v>50.668886774500479</v>
      </c>
      <c r="O155" s="222">
        <v>5.9929101958136393</v>
      </c>
      <c r="P155" s="222">
        <v>5.1318300086730266</v>
      </c>
      <c r="Q155" s="222">
        <v>6.7812301031452948</v>
      </c>
      <c r="R155" s="222">
        <v>1086.795918367347</v>
      </c>
      <c r="S155" s="222">
        <v>385.89130434782606</v>
      </c>
      <c r="T155" s="222">
        <v>14.87513966480447</v>
      </c>
      <c r="U155" s="6" t="s">
        <v>184</v>
      </c>
      <c r="V155" s="222">
        <v>4.8619528619528616</v>
      </c>
      <c r="W155" s="222">
        <v>6.6086956521739131</v>
      </c>
      <c r="X155" s="222">
        <v>51.571428571428569</v>
      </c>
      <c r="Y155" s="222">
        <v>7.2019950124688279</v>
      </c>
      <c r="Z155" s="222">
        <v>12.033333333333333</v>
      </c>
      <c r="AA155" s="222">
        <v>11.193798449612403</v>
      </c>
      <c r="AB155" s="222">
        <v>12.892857142857142</v>
      </c>
      <c r="AC155" s="222" t="s">
        <v>564</v>
      </c>
      <c r="AD155" s="222">
        <v>137.52380952380952</v>
      </c>
    </row>
    <row r="156" spans="1:30">
      <c r="A156" s="6" t="s">
        <v>149</v>
      </c>
      <c r="B156" s="228">
        <v>28</v>
      </c>
      <c r="C156" s="218">
        <v>46.972957084068199</v>
      </c>
      <c r="D156" s="218">
        <v>43.72</v>
      </c>
      <c r="E156" s="218">
        <v>49.443688118811885</v>
      </c>
      <c r="F156" s="218">
        <v>36.357588357588355</v>
      </c>
      <c r="G156" s="222">
        <v>1.434050648814545</v>
      </c>
      <c r="H156" s="222">
        <v>1.0054041623548351</v>
      </c>
      <c r="I156" s="224">
        <v>0.27892016370258194</v>
      </c>
      <c r="J156" s="224">
        <v>0.1160224153705398</v>
      </c>
      <c r="K156" s="6" t="s">
        <v>149</v>
      </c>
      <c r="L156" s="222">
        <v>1.9201893730023312</v>
      </c>
      <c r="M156" s="222">
        <v>3.5104345151794738</v>
      </c>
      <c r="N156" s="222">
        <v>10.612431929871164</v>
      </c>
      <c r="O156" s="222">
        <v>5.9815092079652645</v>
      </c>
      <c r="P156" s="222">
        <v>4.6868254340685125</v>
      </c>
      <c r="Q156" s="222">
        <v>5.1064740844890393</v>
      </c>
      <c r="R156" s="222">
        <v>133.16833333333332</v>
      </c>
      <c r="S156" s="222">
        <v>86.472943722943725</v>
      </c>
      <c r="T156" s="222">
        <v>9.5666906130268199</v>
      </c>
      <c r="U156" s="6" t="s">
        <v>149</v>
      </c>
      <c r="V156" s="222">
        <v>0.4533953682889853</v>
      </c>
      <c r="W156" s="222">
        <v>0.41910698753261816</v>
      </c>
      <c r="X156" s="222">
        <v>10.026589595375723</v>
      </c>
      <c r="Y156" s="222">
        <v>7.0454914703493099</v>
      </c>
      <c r="Z156" s="222">
        <v>8.5871287128712872</v>
      </c>
      <c r="AA156" s="222">
        <v>6.4339762611275964</v>
      </c>
      <c r="AB156" s="222">
        <v>8.9045174537987677</v>
      </c>
      <c r="AC156" s="222">
        <v>57.82</v>
      </c>
      <c r="AD156" s="222">
        <v>59.404109589041099</v>
      </c>
    </row>
    <row r="157" spans="1:30">
      <c r="A157" s="6" t="s">
        <v>150</v>
      </c>
      <c r="B157" s="228">
        <v>19</v>
      </c>
      <c r="C157" s="218">
        <v>48.448562783661117</v>
      </c>
      <c r="D157" s="218">
        <v>40.265822784810126</v>
      </c>
      <c r="E157" s="218">
        <v>49.88239875389408</v>
      </c>
      <c r="F157" s="218">
        <v>34.082142857142856</v>
      </c>
      <c r="G157" s="222">
        <v>1.6821357285429142</v>
      </c>
      <c r="H157" s="222">
        <v>0.21742498462099291</v>
      </c>
      <c r="I157" s="224">
        <v>0.2580368155630845</v>
      </c>
      <c r="J157" s="224">
        <v>0.14963847846589123</v>
      </c>
      <c r="K157" s="6" t="s">
        <v>150</v>
      </c>
      <c r="L157" s="222">
        <v>5.0828505674152842</v>
      </c>
      <c r="M157" s="222">
        <v>7.0275400482773751</v>
      </c>
      <c r="N157" s="222">
        <v>24.902410575427684</v>
      </c>
      <c r="O157" s="222">
        <v>10.352190075965735</v>
      </c>
      <c r="P157" s="222">
        <v>8.7105943152454781</v>
      </c>
      <c r="Q157" s="222">
        <v>9.320285215366706</v>
      </c>
      <c r="R157" s="222">
        <v>464.12318840579712</v>
      </c>
      <c r="S157" s="222">
        <v>144.90723981900453</v>
      </c>
      <c r="T157" s="222">
        <v>15.388995675156174</v>
      </c>
      <c r="U157" s="6" t="s">
        <v>150</v>
      </c>
      <c r="V157" s="222">
        <v>2.9813477737665464</v>
      </c>
      <c r="W157" s="222">
        <v>4.7598463016330452</v>
      </c>
      <c r="X157" s="222">
        <v>19.584980237154149</v>
      </c>
      <c r="Y157" s="222">
        <v>3.0287286063569683</v>
      </c>
      <c r="Z157" s="222">
        <v>6.8344827586206893</v>
      </c>
      <c r="AA157" s="222">
        <v>6.1937499999999996</v>
      </c>
      <c r="AB157" s="222">
        <v>29.849397590361445</v>
      </c>
      <c r="AC157" s="222">
        <v>159.83870967741936</v>
      </c>
      <c r="AD157" s="222">
        <v>11.035634743875278</v>
      </c>
    </row>
    <row r="158" spans="1:30">
      <c r="A158" s="4" t="s">
        <v>54</v>
      </c>
      <c r="B158" s="228"/>
      <c r="C158" s="218"/>
      <c r="D158" s="218"/>
      <c r="E158" s="218"/>
      <c r="F158" s="218"/>
      <c r="G158" s="222"/>
      <c r="H158" s="222"/>
      <c r="I158" s="224"/>
      <c r="J158" s="224"/>
      <c r="K158" s="4" t="s">
        <v>54</v>
      </c>
      <c r="L158" s="222"/>
      <c r="M158" s="222"/>
      <c r="N158" s="222"/>
      <c r="O158" s="222"/>
      <c r="P158" s="222"/>
      <c r="Q158" s="222"/>
      <c r="R158" s="222"/>
      <c r="S158" s="222"/>
      <c r="T158" s="222"/>
      <c r="U158" s="4" t="s">
        <v>54</v>
      </c>
      <c r="V158" s="222"/>
      <c r="W158" s="222"/>
      <c r="X158" s="222"/>
      <c r="Y158" s="222"/>
      <c r="Z158" s="222"/>
      <c r="AA158" s="222"/>
      <c r="AB158" s="222"/>
      <c r="AC158" s="222"/>
      <c r="AD158" s="222"/>
    </row>
    <row r="159" spans="1:30">
      <c r="A159" s="6" t="s">
        <v>151</v>
      </c>
      <c r="B159" s="228">
        <v>19</v>
      </c>
      <c r="C159" s="218">
        <v>42.450408401400232</v>
      </c>
      <c r="D159" s="218">
        <v>34.751937984496124</v>
      </c>
      <c r="E159" s="218">
        <v>46.760925449871465</v>
      </c>
      <c r="F159" s="218">
        <v>35.579365079365083</v>
      </c>
      <c r="G159" s="222">
        <v>1.60433938966308</v>
      </c>
      <c r="H159" s="222">
        <v>0.26030658460109163</v>
      </c>
      <c r="I159" s="224">
        <v>0.23664101154480482</v>
      </c>
      <c r="J159" s="224">
        <v>0.12580861030559892</v>
      </c>
      <c r="K159" s="6" t="s">
        <v>151</v>
      </c>
      <c r="L159" s="222">
        <v>4.3942505133470222</v>
      </c>
      <c r="M159" s="222">
        <v>6.5419888509260922</v>
      </c>
      <c r="N159" s="222">
        <v>14.569483380056067</v>
      </c>
      <c r="O159" s="222">
        <v>8.8172564226854089</v>
      </c>
      <c r="P159" s="222">
        <v>7.9973620575950761</v>
      </c>
      <c r="Q159" s="222">
        <v>7.74207278144286</v>
      </c>
      <c r="R159" s="222">
        <v>282.01550387596899</v>
      </c>
      <c r="S159" s="222">
        <v>86.413301662707838</v>
      </c>
      <c r="T159" s="222">
        <v>16.133037694013304</v>
      </c>
      <c r="U159" s="6" t="s">
        <v>151</v>
      </c>
      <c r="V159" s="222">
        <v>8.7722007722007724</v>
      </c>
      <c r="W159" s="222">
        <v>14.379746835443038</v>
      </c>
      <c r="X159" s="222">
        <v>17.612403100775193</v>
      </c>
      <c r="Y159" s="222">
        <v>5.1519274376417235</v>
      </c>
      <c r="Z159" s="222">
        <v>15.777777777777779</v>
      </c>
      <c r="AA159" s="222">
        <v>15.561643835616438</v>
      </c>
      <c r="AB159" s="222">
        <v>87.384615384615387</v>
      </c>
      <c r="AC159" s="222" t="s">
        <v>564</v>
      </c>
      <c r="AD159" s="222">
        <v>78.34482758620689</v>
      </c>
    </row>
    <row r="160" spans="1:30">
      <c r="A160" s="6" t="s">
        <v>152</v>
      </c>
      <c r="B160" s="228">
        <v>16</v>
      </c>
      <c r="C160" s="218">
        <v>34.867370892018776</v>
      </c>
      <c r="D160" s="218">
        <v>30.221476510067113</v>
      </c>
      <c r="E160" s="218">
        <v>47.079239302694134</v>
      </c>
      <c r="F160" s="218">
        <v>30.632653061224488</v>
      </c>
      <c r="G160" s="222">
        <v>1.3383943052802307</v>
      </c>
      <c r="H160" s="222">
        <v>0.9548346055979644</v>
      </c>
      <c r="I160" s="224">
        <v>0.25297068031103781</v>
      </c>
      <c r="J160" s="224">
        <v>4.8412169664667999E-2</v>
      </c>
      <c r="K160" s="6" t="s">
        <v>152</v>
      </c>
      <c r="L160" s="222">
        <v>3.1918985709680885</v>
      </c>
      <c r="M160" s="222">
        <v>4.0478266793841122</v>
      </c>
      <c r="N160" s="222">
        <v>2.3633253778838506</v>
      </c>
      <c r="O160" s="222">
        <v>6.4454328487741375</v>
      </c>
      <c r="P160" s="222">
        <v>3.3446295879306462</v>
      </c>
      <c r="Q160" s="222">
        <v>3.8203446502057612</v>
      </c>
      <c r="R160" s="222">
        <v>53.048214285714288</v>
      </c>
      <c r="S160" s="222">
        <v>64.440347071583517</v>
      </c>
      <c r="T160" s="222">
        <v>10.039540385265292</v>
      </c>
      <c r="U160" s="6" t="s">
        <v>152</v>
      </c>
      <c r="V160" s="222">
        <v>8.8928571428571423</v>
      </c>
      <c r="W160" s="222">
        <v>26.36470588235294</v>
      </c>
      <c r="X160" s="222">
        <v>320.14285714285717</v>
      </c>
      <c r="Y160" s="222">
        <v>9.0362903225806459</v>
      </c>
      <c r="Z160" s="222">
        <v>203.72727272727272</v>
      </c>
      <c r="AA160" s="222">
        <v>320.14285714285717</v>
      </c>
      <c r="AB160" s="222">
        <v>747</v>
      </c>
      <c r="AC160" s="222" t="s">
        <v>564</v>
      </c>
      <c r="AD160" s="222" t="s">
        <v>564</v>
      </c>
    </row>
    <row r="161" spans="1:30">
      <c r="A161" s="6" t="s">
        <v>153</v>
      </c>
      <c r="B161" s="228">
        <v>19</v>
      </c>
      <c r="C161" s="218">
        <v>36.65081081081081</v>
      </c>
      <c r="D161" s="218">
        <v>35.325670498084293</v>
      </c>
      <c r="E161" s="218">
        <v>40.311533888228297</v>
      </c>
      <c r="F161" s="218">
        <v>31.68384879725086</v>
      </c>
      <c r="G161" s="222">
        <v>1.3665752982908739</v>
      </c>
      <c r="H161" s="222">
        <v>0.81147685266678404</v>
      </c>
      <c r="I161" s="224">
        <v>0.28077989499144596</v>
      </c>
      <c r="J161" s="224">
        <v>8.1019522776572664E-2</v>
      </c>
      <c r="K161" s="6" t="s">
        <v>153</v>
      </c>
      <c r="L161" s="222">
        <v>2.4867600674833126</v>
      </c>
      <c r="M161" s="222">
        <v>3.1782131808380987</v>
      </c>
      <c r="N161" s="222">
        <v>7.20859026153519</v>
      </c>
      <c r="O161" s="222">
        <v>4.0215895610913401</v>
      </c>
      <c r="P161" s="222">
        <v>3.5780474934036941</v>
      </c>
      <c r="Q161" s="222">
        <v>3.7259039454885152</v>
      </c>
      <c r="R161" s="222">
        <v>46.314207650273225</v>
      </c>
      <c r="S161" s="222">
        <v>30.542342342342341</v>
      </c>
      <c r="T161" s="222">
        <v>8.3791398912506185</v>
      </c>
      <c r="U161" s="6" t="s">
        <v>153</v>
      </c>
      <c r="V161" s="222">
        <v>8.0745233968804158</v>
      </c>
      <c r="W161" s="222">
        <v>25.883333333333333</v>
      </c>
      <c r="X161" s="222">
        <v>150.29032258064515</v>
      </c>
      <c r="Y161" s="222">
        <v>23.064356435643564</v>
      </c>
      <c r="Z161" s="222">
        <v>22.616504854368934</v>
      </c>
      <c r="AA161" s="222">
        <v>18.415019762845851</v>
      </c>
      <c r="AB161" s="222">
        <v>29.118749999999999</v>
      </c>
      <c r="AC161" s="222">
        <v>1553</v>
      </c>
      <c r="AD161" s="222" t="s">
        <v>564</v>
      </c>
    </row>
    <row r="162" spans="1:30">
      <c r="A162" s="6" t="s">
        <v>154</v>
      </c>
      <c r="B162" s="228">
        <v>20</v>
      </c>
      <c r="C162" s="218">
        <v>41.135544340302815</v>
      </c>
      <c r="D162" s="218">
        <v>30.267605633802816</v>
      </c>
      <c r="E162" s="218">
        <v>39.321157822191594</v>
      </c>
      <c r="F162" s="218">
        <v>16.988142292490117</v>
      </c>
      <c r="G162" s="222">
        <v>1.282278907742443</v>
      </c>
      <c r="H162" s="222">
        <v>0.8103318250377074</v>
      </c>
      <c r="I162" s="224">
        <v>0.27850319866795198</v>
      </c>
      <c r="J162" s="224">
        <v>8.3061889250814328E-2</v>
      </c>
      <c r="K162" s="6" t="s">
        <v>154</v>
      </c>
      <c r="L162" s="222">
        <v>2.5193182319954079</v>
      </c>
      <c r="M162" s="222">
        <v>3.7317679377330109</v>
      </c>
      <c r="N162" s="222">
        <v>10.379297798799344</v>
      </c>
      <c r="O162" s="222">
        <v>4.4452668484612392</v>
      </c>
      <c r="P162" s="222">
        <v>4.950971884762235</v>
      </c>
      <c r="Q162" s="222">
        <v>6.0658090580480541</v>
      </c>
      <c r="R162" s="222">
        <v>129.96583143507974</v>
      </c>
      <c r="S162" s="222">
        <v>51.447249774571688</v>
      </c>
      <c r="T162" s="222">
        <v>10.905007645259939</v>
      </c>
      <c r="U162" s="6" t="s">
        <v>154</v>
      </c>
      <c r="V162" s="222">
        <v>8.9106382978723406</v>
      </c>
      <c r="W162" s="222">
        <v>11.569060773480663</v>
      </c>
      <c r="X162" s="222">
        <v>51.073170731707314</v>
      </c>
      <c r="Y162" s="222">
        <v>104.7</v>
      </c>
      <c r="Z162" s="222" t="s">
        <v>564</v>
      </c>
      <c r="AA162" s="222">
        <v>299.14285714285717</v>
      </c>
      <c r="AB162" s="222">
        <v>209.4</v>
      </c>
      <c r="AC162" s="222" t="s">
        <v>564</v>
      </c>
      <c r="AD162" s="222" t="s">
        <v>564</v>
      </c>
    </row>
    <row r="163" spans="1:30">
      <c r="A163" s="6" t="s">
        <v>155</v>
      </c>
      <c r="B163" s="228">
        <v>14</v>
      </c>
      <c r="C163" s="218">
        <v>54.98706099815157</v>
      </c>
      <c r="D163" s="218">
        <v>31.977443609022558</v>
      </c>
      <c r="E163" s="218">
        <v>63.836909871244636</v>
      </c>
      <c r="F163" s="218">
        <v>33.753968253968253</v>
      </c>
      <c r="G163" s="222">
        <v>2.0952246795323286</v>
      </c>
      <c r="H163" s="222">
        <v>1.1620218579234973</v>
      </c>
      <c r="I163" s="224">
        <v>0.23342745730805431</v>
      </c>
      <c r="J163" s="224">
        <v>9.6402539383964259E-2</v>
      </c>
      <c r="K163" s="6" t="s">
        <v>155</v>
      </c>
      <c r="L163" s="222">
        <v>3.5503043322592194</v>
      </c>
      <c r="M163" s="222">
        <v>4.5949953660797034</v>
      </c>
      <c r="N163" s="222">
        <v>12.297643654402645</v>
      </c>
      <c r="O163" s="222">
        <v>6.7364130434782608</v>
      </c>
      <c r="P163" s="222">
        <v>5.3735549132947975</v>
      </c>
      <c r="Q163" s="222">
        <v>5.5896279594137539</v>
      </c>
      <c r="R163" s="222">
        <v>708.28571428571433</v>
      </c>
      <c r="S163" s="222">
        <v>96.271844660194176</v>
      </c>
      <c r="T163" s="222">
        <v>14.697628458498023</v>
      </c>
      <c r="U163" s="6" t="s">
        <v>155</v>
      </c>
      <c r="V163" s="222">
        <v>8.3944223107569726</v>
      </c>
      <c r="W163" s="222">
        <v>44.829787234042556</v>
      </c>
      <c r="X163" s="222">
        <v>81.038461538461533</v>
      </c>
      <c r="Y163" s="222">
        <v>25.695121951219512</v>
      </c>
      <c r="Z163" s="222">
        <v>421.4</v>
      </c>
      <c r="AA163" s="222">
        <v>50.166666666666664</v>
      </c>
      <c r="AB163" s="222" t="s">
        <v>564</v>
      </c>
      <c r="AC163" s="222" t="s">
        <v>564</v>
      </c>
      <c r="AD163" s="222">
        <v>58.527777777777779</v>
      </c>
    </row>
    <row r="164" spans="1:30">
      <c r="A164" s="6" t="s">
        <v>156</v>
      </c>
      <c r="B164" s="228">
        <v>31</v>
      </c>
      <c r="C164" s="218">
        <v>37.916064480266812</v>
      </c>
      <c r="D164" s="218">
        <v>34.236220472440948</v>
      </c>
      <c r="E164" s="218">
        <v>42.053637484586929</v>
      </c>
      <c r="F164" s="218">
        <v>32.207407407407409</v>
      </c>
      <c r="G164" s="222">
        <v>1.5316955965239261</v>
      </c>
      <c r="H164" s="222">
        <v>0.95455543358946215</v>
      </c>
      <c r="I164" s="224">
        <v>0.24393426280218733</v>
      </c>
      <c r="J164" s="224">
        <v>6.8077276908923637E-2</v>
      </c>
      <c r="K164" s="6" t="s">
        <v>156</v>
      </c>
      <c r="L164" s="222">
        <v>3.3376229387874932</v>
      </c>
      <c r="M164" s="222">
        <v>4.4024138376145601</v>
      </c>
      <c r="N164" s="222">
        <v>11.138308295231875</v>
      </c>
      <c r="O164" s="222">
        <v>6.2989195678271308</v>
      </c>
      <c r="P164" s="222">
        <v>5.5066602082828773</v>
      </c>
      <c r="Q164" s="222">
        <v>5.6989723452251653</v>
      </c>
      <c r="R164" s="222">
        <v>166.77506112469439</v>
      </c>
      <c r="S164" s="222">
        <v>43.781129653401798</v>
      </c>
      <c r="T164" s="222">
        <v>12.000527797325827</v>
      </c>
      <c r="U164" s="6" t="s">
        <v>156</v>
      </c>
      <c r="V164" s="222">
        <v>1.1916985253959584</v>
      </c>
      <c r="W164" s="222">
        <v>3.1260744985673354</v>
      </c>
      <c r="X164" s="222">
        <v>7.7928571428571427</v>
      </c>
      <c r="Y164" s="222">
        <v>1.8570212765957448</v>
      </c>
      <c r="Z164" s="222">
        <v>2.4627539503386005</v>
      </c>
      <c r="AA164" s="222">
        <v>3.5250403877221324</v>
      </c>
      <c r="AB164" s="222">
        <v>3.0862800565770865</v>
      </c>
      <c r="AC164" s="222">
        <v>436.4</v>
      </c>
      <c r="AD164" s="222" t="s">
        <v>564</v>
      </c>
    </row>
    <row r="165" spans="1:30">
      <c r="A165" s="6" t="s">
        <v>157</v>
      </c>
      <c r="B165" s="228">
        <v>17</v>
      </c>
      <c r="C165" s="218">
        <v>48.56490134994808</v>
      </c>
      <c r="D165" s="218">
        <v>33.5</v>
      </c>
      <c r="E165" s="218">
        <v>59.275031685678073</v>
      </c>
      <c r="F165" s="218">
        <v>34.867346938775512</v>
      </c>
      <c r="G165" s="222">
        <v>2.2708424374848266</v>
      </c>
      <c r="H165" s="222">
        <v>0.97073863636363633</v>
      </c>
      <c r="I165" s="224">
        <v>0.26374871707150188</v>
      </c>
      <c r="J165" s="224">
        <v>0.10535557506584724</v>
      </c>
      <c r="K165" s="6" t="s">
        <v>157</v>
      </c>
      <c r="L165" s="222">
        <v>4.2148521989906271</v>
      </c>
      <c r="M165" s="222">
        <v>4.6614173228346454</v>
      </c>
      <c r="N165" s="222">
        <v>12.694896851248643</v>
      </c>
      <c r="O165" s="222">
        <v>7.0211679927938748</v>
      </c>
      <c r="P165" s="222">
        <v>5.5471474320958372</v>
      </c>
      <c r="Q165" s="222">
        <v>5.722956436612824</v>
      </c>
      <c r="R165" s="222">
        <v>359.75384615384615</v>
      </c>
      <c r="S165" s="222">
        <v>45.761252446183953</v>
      </c>
      <c r="T165" s="222">
        <v>10.868696258424356</v>
      </c>
      <c r="U165" s="6" t="s">
        <v>157</v>
      </c>
      <c r="V165" s="222">
        <v>30.071428571428573</v>
      </c>
      <c r="W165" s="222">
        <v>8.8631578947368421</v>
      </c>
      <c r="X165" s="222">
        <v>54.322580645161288</v>
      </c>
      <c r="Y165" s="222">
        <v>56.133333333333333</v>
      </c>
      <c r="Z165" s="222">
        <v>84.2</v>
      </c>
      <c r="AA165" s="222">
        <v>12.661654135338345</v>
      </c>
      <c r="AB165" s="222" t="s">
        <v>564</v>
      </c>
      <c r="AC165" s="222">
        <v>421</v>
      </c>
      <c r="AD165" s="222">
        <v>12.202898550724637</v>
      </c>
    </row>
    <row r="166" spans="1:30">
      <c r="A166" s="4" t="s">
        <v>55</v>
      </c>
      <c r="B166" s="228"/>
      <c r="C166" s="218"/>
      <c r="D166" s="218"/>
      <c r="E166" s="218"/>
      <c r="F166" s="218"/>
      <c r="G166" s="222"/>
      <c r="H166" s="222"/>
      <c r="I166" s="224"/>
      <c r="J166" s="224"/>
      <c r="K166" s="4" t="s">
        <v>55</v>
      </c>
      <c r="L166" s="222"/>
      <c r="M166" s="222"/>
      <c r="N166" s="222"/>
      <c r="O166" s="222"/>
      <c r="P166" s="222"/>
      <c r="Q166" s="222"/>
      <c r="R166" s="222"/>
      <c r="S166" s="222"/>
      <c r="T166" s="222"/>
      <c r="U166" s="4" t="s">
        <v>55</v>
      </c>
      <c r="V166" s="222"/>
      <c r="W166" s="222"/>
      <c r="X166" s="222"/>
      <c r="Y166" s="222"/>
      <c r="Z166" s="222"/>
      <c r="AA166" s="222"/>
      <c r="AB166" s="222"/>
      <c r="AC166" s="222"/>
      <c r="AD166" s="222"/>
    </row>
    <row r="167" spans="1:30">
      <c r="A167" s="6" t="s">
        <v>158</v>
      </c>
      <c r="B167" s="228">
        <v>18</v>
      </c>
      <c r="C167" s="218">
        <v>47.941504178272979</v>
      </c>
      <c r="D167" s="218">
        <v>35.735930735930737</v>
      </c>
      <c r="E167" s="218">
        <v>45.41160949868074</v>
      </c>
      <c r="F167" s="218">
        <v>32.309197651663403</v>
      </c>
      <c r="G167" s="222">
        <v>1.3951282778745997</v>
      </c>
      <c r="H167" s="222">
        <v>0.98437872644884328</v>
      </c>
      <c r="I167" s="224">
        <v>0.15940386961826739</v>
      </c>
      <c r="J167" s="224">
        <v>0.11483949121744397</v>
      </c>
      <c r="K167" s="6" t="s">
        <v>158</v>
      </c>
      <c r="L167" s="222">
        <v>1.7482858448880085</v>
      </c>
      <c r="M167" s="222">
        <v>2.3859430234976085</v>
      </c>
      <c r="N167" s="222">
        <v>19.049252905368014</v>
      </c>
      <c r="O167" s="222">
        <v>2.887993959224767</v>
      </c>
      <c r="P167" s="222">
        <v>2.8699349674837418</v>
      </c>
      <c r="Q167" s="222">
        <v>3.0475431606905712</v>
      </c>
      <c r="R167" s="222">
        <v>127.01845018450184</v>
      </c>
      <c r="S167" s="222">
        <v>253.10294117647058</v>
      </c>
      <c r="T167" s="222">
        <v>7.9258577020492744</v>
      </c>
      <c r="U167" s="6" t="s">
        <v>158</v>
      </c>
      <c r="V167" s="222">
        <v>0.93682143682143681</v>
      </c>
      <c r="W167" s="222">
        <v>1.3126719533905162</v>
      </c>
      <c r="X167" s="222">
        <v>8.2012133468149653</v>
      </c>
      <c r="Y167" s="222">
        <v>1.3048584298584298</v>
      </c>
      <c r="Z167" s="222">
        <v>1.6972169910023018</v>
      </c>
      <c r="AA167" s="222">
        <v>1.8145413870246085</v>
      </c>
      <c r="AB167" s="222">
        <v>5.7321554770318022</v>
      </c>
      <c r="AC167" s="222">
        <v>50.693750000000001</v>
      </c>
      <c r="AD167" s="222">
        <v>4.3166577967003725</v>
      </c>
    </row>
    <row r="168" spans="1:30">
      <c r="A168" s="6" t="s">
        <v>159</v>
      </c>
      <c r="B168" s="228">
        <v>24</v>
      </c>
      <c r="C168" s="218">
        <v>44.859555555555552</v>
      </c>
      <c r="D168" s="218">
        <v>39.871359223300971</v>
      </c>
      <c r="E168" s="218">
        <v>34.448464163822528</v>
      </c>
      <c r="F168" s="218">
        <v>36.504444444444445</v>
      </c>
      <c r="G168" s="222">
        <v>1.3658926058244019</v>
      </c>
      <c r="H168" s="222">
        <v>0.97599667280613156</v>
      </c>
      <c r="I168" s="224">
        <v>0.18556680603166426</v>
      </c>
      <c r="J168" s="224">
        <v>0.11955926219029646</v>
      </c>
      <c r="K168" s="6" t="s">
        <v>159</v>
      </c>
      <c r="L168" s="222">
        <v>1.995137378928642</v>
      </c>
      <c r="M168" s="222">
        <v>2.5230976902309767</v>
      </c>
      <c r="N168" s="222">
        <v>10.978246682619099</v>
      </c>
      <c r="O168" s="222">
        <v>2.8641884222474463</v>
      </c>
      <c r="P168" s="222">
        <v>2.7360802385470318</v>
      </c>
      <c r="Q168" s="222">
        <v>2.8728297375761369</v>
      </c>
      <c r="R168" s="222">
        <v>129.4025641025641</v>
      </c>
      <c r="S168" s="222">
        <v>35.390603085553998</v>
      </c>
      <c r="T168" s="222">
        <v>7.2739982703949266</v>
      </c>
      <c r="U168" s="6" t="s">
        <v>159</v>
      </c>
      <c r="V168" s="222">
        <v>1.0056398044867778</v>
      </c>
      <c r="W168" s="222">
        <v>1.1717289719626167</v>
      </c>
      <c r="X168" s="222">
        <v>4.6274509803921573</v>
      </c>
      <c r="Y168" s="222">
        <v>1.9846648528320554</v>
      </c>
      <c r="Z168" s="222">
        <v>2.0458949515553289</v>
      </c>
      <c r="AA168" s="222">
        <v>2.2653867871259177</v>
      </c>
      <c r="AB168" s="222">
        <v>3.1185386708122813</v>
      </c>
      <c r="AC168" s="222">
        <v>18.072072072072071</v>
      </c>
      <c r="AD168" s="222">
        <v>16.857142857142858</v>
      </c>
    </row>
    <row r="169" spans="1:30">
      <c r="A169" s="6" t="s">
        <v>160</v>
      </c>
      <c r="B169" s="228">
        <v>6</v>
      </c>
      <c r="C169" s="218">
        <v>42.185185185185183</v>
      </c>
      <c r="D169" s="218">
        <v>27.021739130434781</v>
      </c>
      <c r="E169" s="218">
        <v>58.625</v>
      </c>
      <c r="F169" s="218">
        <v>26.865994236311238</v>
      </c>
      <c r="G169" s="222">
        <v>1.3813236313236312</v>
      </c>
      <c r="H169" s="222">
        <v>0.90575661889725523</v>
      </c>
      <c r="I169" s="224">
        <v>0.18995359337764955</v>
      </c>
      <c r="J169" s="224">
        <v>4.2585143470099222E-2</v>
      </c>
      <c r="K169" s="6" t="s">
        <v>160</v>
      </c>
      <c r="L169" s="222">
        <v>1.9796399751707014</v>
      </c>
      <c r="M169" s="222">
        <v>3.5617601072146527</v>
      </c>
      <c r="N169" s="222">
        <v>8.1690573770491799</v>
      </c>
      <c r="O169" s="222">
        <v>2.9377302873986735</v>
      </c>
      <c r="P169" s="222">
        <v>2.8108584523179974</v>
      </c>
      <c r="Q169" s="222">
        <v>2.8419176617358759</v>
      </c>
      <c r="R169" s="222">
        <v>142.375</v>
      </c>
      <c r="S169" s="222">
        <v>99.662499999999994</v>
      </c>
      <c r="T169" s="222">
        <v>4.7080011809861233</v>
      </c>
      <c r="U169" s="6" t="s">
        <v>160</v>
      </c>
      <c r="V169" s="222">
        <v>1.2809676073960796</v>
      </c>
      <c r="W169" s="222">
        <v>2.1603751465416177</v>
      </c>
      <c r="X169" s="222">
        <v>5.6012158054711243</v>
      </c>
      <c r="Y169" s="222">
        <v>2.8614906832298135</v>
      </c>
      <c r="Z169" s="222">
        <v>3.0733822548365577</v>
      </c>
      <c r="AA169" s="222">
        <v>3.842368640533778</v>
      </c>
      <c r="AB169" s="222">
        <v>5.5606517803258901</v>
      </c>
      <c r="AC169" s="222">
        <v>52.651428571428575</v>
      </c>
      <c r="AD169" s="222">
        <v>18.428000000000001</v>
      </c>
    </row>
    <row r="170" spans="1:30">
      <c r="A170" s="6" t="s">
        <v>161</v>
      </c>
      <c r="B170" s="228">
        <v>20</v>
      </c>
      <c r="C170" s="218">
        <v>51.282964388835417</v>
      </c>
      <c r="D170" s="218">
        <v>44.001968503937007</v>
      </c>
      <c r="E170" s="218">
        <v>52.755445544554455</v>
      </c>
      <c r="F170" s="218">
        <v>38.673010380622834</v>
      </c>
      <c r="G170" s="222">
        <v>1.324986323171035</v>
      </c>
      <c r="H170" s="222">
        <v>0.95586914688903146</v>
      </c>
      <c r="I170" s="224">
        <v>0.1850121051742582</v>
      </c>
      <c r="J170" s="224">
        <v>0.13429964657987742</v>
      </c>
      <c r="K170" s="6" t="s">
        <v>161</v>
      </c>
      <c r="L170" s="222">
        <v>3.1923192139476364</v>
      </c>
      <c r="M170" s="222">
        <v>2.6541967621419675</v>
      </c>
      <c r="N170" s="222">
        <v>19.589338235294118</v>
      </c>
      <c r="O170" s="222">
        <v>3.816833810888252</v>
      </c>
      <c r="P170" s="222">
        <v>2.7910009952333561</v>
      </c>
      <c r="Q170" s="222">
        <v>3.7320865728094139</v>
      </c>
      <c r="R170" s="222">
        <v>182.47602739726028</v>
      </c>
      <c r="S170" s="222">
        <v>150.09295774647887</v>
      </c>
      <c r="T170" s="222">
        <v>9.4289506282073976</v>
      </c>
      <c r="U170" s="6" t="s">
        <v>161</v>
      </c>
      <c r="V170" s="222">
        <v>1.3849955645672285</v>
      </c>
      <c r="W170" s="222">
        <v>1.9343362831858406</v>
      </c>
      <c r="X170" s="222">
        <v>18.004942339373969</v>
      </c>
      <c r="Y170" s="222">
        <v>2.9934264585045192</v>
      </c>
      <c r="Z170" s="222">
        <v>2.6436865021770681</v>
      </c>
      <c r="AA170" s="222">
        <v>2.844612181155648</v>
      </c>
      <c r="AB170" s="222">
        <v>9.3490162532078696</v>
      </c>
      <c r="AC170" s="222">
        <v>147.68918918918919</v>
      </c>
      <c r="AD170" s="222">
        <v>4.6765083440308084</v>
      </c>
    </row>
    <row r="171" spans="1:30">
      <c r="A171" s="6" t="s">
        <v>162</v>
      </c>
      <c r="B171" s="228">
        <v>18</v>
      </c>
      <c r="C171" s="218">
        <v>44.260964912280699</v>
      </c>
      <c r="D171" s="218">
        <v>40.167938931297712</v>
      </c>
      <c r="E171" s="218">
        <v>45.101675977653635</v>
      </c>
      <c r="F171" s="218">
        <v>37.319148936170215</v>
      </c>
      <c r="G171" s="222">
        <v>1.5160369563584466</v>
      </c>
      <c r="H171" s="222">
        <v>1.0226742679450636</v>
      </c>
      <c r="I171" s="224">
        <v>0.22454540950304711</v>
      </c>
      <c r="J171" s="224">
        <v>0.14930951475991386</v>
      </c>
      <c r="K171" s="6" t="s">
        <v>162</v>
      </c>
      <c r="L171" s="222">
        <v>2.5344383750863315</v>
      </c>
      <c r="M171" s="222">
        <v>3.3168447000821693</v>
      </c>
      <c r="N171" s="222">
        <v>26.62664907651715</v>
      </c>
      <c r="O171" s="222">
        <v>3.9493200273945797</v>
      </c>
      <c r="P171" s="222">
        <v>3.6274263120057513</v>
      </c>
      <c r="Q171" s="222">
        <v>3.8809729833669842</v>
      </c>
      <c r="R171" s="222">
        <v>243.16867469879517</v>
      </c>
      <c r="S171" s="222">
        <v>220.5792349726776</v>
      </c>
      <c r="T171" s="222">
        <v>9.4511823928822292</v>
      </c>
      <c r="U171" s="6" t="s">
        <v>162</v>
      </c>
      <c r="V171" s="222">
        <v>1.666155866900175</v>
      </c>
      <c r="W171" s="222">
        <v>2.4425545571245184</v>
      </c>
      <c r="X171" s="222">
        <v>9.6709021601016527</v>
      </c>
      <c r="Y171" s="222">
        <v>2.3806693775414449</v>
      </c>
      <c r="Z171" s="222">
        <v>2.8115995567048393</v>
      </c>
      <c r="AA171" s="222">
        <v>2.6172627235213204</v>
      </c>
      <c r="AB171" s="222">
        <v>5.4325481798715201</v>
      </c>
      <c r="AC171" s="222">
        <v>129</v>
      </c>
      <c r="AD171" s="222">
        <v>9.1478365384615383</v>
      </c>
    </row>
    <row r="172" spans="1:30">
      <c r="A172" s="6" t="s">
        <v>163</v>
      </c>
      <c r="B172" s="228">
        <v>9</v>
      </c>
      <c r="C172" s="218">
        <v>42.12777777777778</v>
      </c>
      <c r="D172" s="218">
        <v>34.5390625</v>
      </c>
      <c r="E172" s="218">
        <v>42.12777777777778</v>
      </c>
      <c r="F172" s="218">
        <v>32.507352941176471</v>
      </c>
      <c r="G172" s="222">
        <v>1.0611530926392387</v>
      </c>
      <c r="H172" s="222">
        <v>0.95367524133096049</v>
      </c>
      <c r="I172" s="224">
        <v>0.18172227350652775</v>
      </c>
      <c r="J172" s="224">
        <v>0.15290658222121692</v>
      </c>
      <c r="K172" s="6" t="s">
        <v>163</v>
      </c>
      <c r="L172" s="222">
        <v>1.0683291067906453</v>
      </c>
      <c r="M172" s="222">
        <v>1.8433676363341707</v>
      </c>
      <c r="N172" s="222">
        <v>2.7940309506263818</v>
      </c>
      <c r="O172" s="222">
        <v>1.7314103051982648</v>
      </c>
      <c r="P172" s="222">
        <v>1.9894184521206821</v>
      </c>
      <c r="Q172" s="222">
        <v>1.9738828633405641</v>
      </c>
      <c r="R172" s="222">
        <v>85.522556390977442</v>
      </c>
      <c r="S172" s="222">
        <v>47.892631578947366</v>
      </c>
      <c r="T172" s="222">
        <v>6.7304733727810655</v>
      </c>
      <c r="U172" s="6" t="s">
        <v>163</v>
      </c>
      <c r="V172" s="222">
        <v>0.705322265625</v>
      </c>
      <c r="W172" s="222">
        <v>1.101130733070766</v>
      </c>
      <c r="X172" s="222">
        <v>3.8952808988764045</v>
      </c>
      <c r="Y172" s="222">
        <v>1.5101934134866701</v>
      </c>
      <c r="Z172" s="222">
        <v>1.2935820895522387</v>
      </c>
      <c r="AA172" s="222">
        <v>1.341848583372039</v>
      </c>
      <c r="AB172" s="222">
        <v>4.3097961213326705</v>
      </c>
      <c r="AC172" s="222">
        <v>97.382022471910119</v>
      </c>
      <c r="AD172" s="222">
        <v>3.7373868046571799</v>
      </c>
    </row>
    <row r="173" spans="1:30">
      <c r="A173" s="6" t="s">
        <v>164</v>
      </c>
      <c r="B173" s="228">
        <v>8</v>
      </c>
      <c r="C173" s="218">
        <v>46.249541284403669</v>
      </c>
      <c r="D173" s="218">
        <v>38.868131868131869</v>
      </c>
      <c r="E173" s="218">
        <v>47.738636363636367</v>
      </c>
      <c r="F173" s="218">
        <v>36.652849740932645</v>
      </c>
      <c r="G173" s="222">
        <v>1.5989596549099214</v>
      </c>
      <c r="H173" s="222">
        <v>1.0133218736570693</v>
      </c>
      <c r="I173" s="224">
        <v>0.21788463064349758</v>
      </c>
      <c r="J173" s="224">
        <v>0.1201583262651965</v>
      </c>
      <c r="K173" s="6" t="s">
        <v>164</v>
      </c>
      <c r="L173" s="222">
        <v>3.1472093894368833</v>
      </c>
      <c r="M173" s="222">
        <v>3.9483082706766917</v>
      </c>
      <c r="N173" s="222">
        <v>22.071803852889666</v>
      </c>
      <c r="O173" s="222">
        <v>4.4275425961707358</v>
      </c>
      <c r="P173" s="222">
        <v>4.5261267732088344</v>
      </c>
      <c r="Q173" s="222">
        <v>4.890570430733411</v>
      </c>
      <c r="R173" s="222">
        <v>215.43589743589743</v>
      </c>
      <c r="S173" s="222">
        <v>586.18604651162786</v>
      </c>
      <c r="T173" s="222">
        <v>9.1959139000364836</v>
      </c>
      <c r="U173" s="6" t="s">
        <v>164</v>
      </c>
      <c r="V173" s="222">
        <v>2.8436974789915967</v>
      </c>
      <c r="W173" s="222">
        <v>3.9031141868512109</v>
      </c>
      <c r="X173" s="222">
        <v>8.1937046004842617</v>
      </c>
      <c r="Y173" s="222">
        <v>3.1362372567191845</v>
      </c>
      <c r="Z173" s="222">
        <v>4.566801619433198</v>
      </c>
      <c r="AA173" s="222">
        <v>5.7945205479452051</v>
      </c>
      <c r="AB173" s="222">
        <v>26.4375</v>
      </c>
      <c r="AC173" s="222">
        <v>161.14285714285714</v>
      </c>
      <c r="AD173" s="222">
        <v>19.337142857142858</v>
      </c>
    </row>
    <row r="174" spans="1:30">
      <c r="A174" s="4" t="s">
        <v>56</v>
      </c>
      <c r="B174" s="228"/>
      <c r="C174" s="218"/>
      <c r="D174" s="218"/>
      <c r="E174" s="218"/>
      <c r="F174" s="218"/>
      <c r="G174" s="222"/>
      <c r="H174" s="222"/>
      <c r="I174" s="224"/>
      <c r="J174" s="224"/>
      <c r="K174" s="4" t="s">
        <v>56</v>
      </c>
      <c r="L174" s="222"/>
      <c r="M174" s="222"/>
      <c r="N174" s="222"/>
      <c r="O174" s="222"/>
      <c r="P174" s="222"/>
      <c r="Q174" s="222"/>
      <c r="R174" s="222"/>
      <c r="S174" s="222"/>
      <c r="T174" s="222"/>
      <c r="U174" s="4" t="s">
        <v>56</v>
      </c>
      <c r="V174" s="222"/>
      <c r="W174" s="222"/>
      <c r="X174" s="222"/>
      <c r="Y174" s="222"/>
      <c r="Z174" s="222"/>
      <c r="AA174" s="222"/>
      <c r="AB174" s="222"/>
      <c r="AC174" s="222"/>
      <c r="AD174" s="222"/>
    </row>
    <row r="175" spans="1:30">
      <c r="A175" s="6" t="s">
        <v>165</v>
      </c>
      <c r="B175" s="228">
        <v>17</v>
      </c>
      <c r="C175" s="218">
        <v>42.114339268978448</v>
      </c>
      <c r="D175" s="218">
        <v>42.821428571428569</v>
      </c>
      <c r="E175" s="218">
        <v>40.157283288650582</v>
      </c>
      <c r="F175" s="218">
        <v>29.243902439024389</v>
      </c>
      <c r="G175" s="222">
        <v>1.8130320758523299</v>
      </c>
      <c r="H175" s="222">
        <v>1.0949771689497716</v>
      </c>
      <c r="I175" s="224">
        <v>0.32225832294819301</v>
      </c>
      <c r="J175" s="224">
        <v>0.13261050875729774</v>
      </c>
      <c r="K175" s="6" t="s">
        <v>165</v>
      </c>
      <c r="L175" s="222">
        <v>2.7230638710459338</v>
      </c>
      <c r="M175" s="222">
        <v>3.9975091184058358</v>
      </c>
      <c r="N175" s="222">
        <v>13.413731343283581</v>
      </c>
      <c r="O175" s="222">
        <v>5.4421702797626255</v>
      </c>
      <c r="P175" s="222">
        <v>5.1644638547293411</v>
      </c>
      <c r="Q175" s="222">
        <v>5.352709946396665</v>
      </c>
      <c r="R175" s="222">
        <v>60.806495263870097</v>
      </c>
      <c r="S175" s="222">
        <v>38.538593481989707</v>
      </c>
      <c r="T175" s="222">
        <v>10.691410896978349</v>
      </c>
      <c r="U175" s="6" t="s">
        <v>165</v>
      </c>
      <c r="V175" s="222">
        <v>6.7840909090909092</v>
      </c>
      <c r="W175" s="222">
        <v>3.3539325842696628</v>
      </c>
      <c r="X175" s="222">
        <v>35.117647058823529</v>
      </c>
      <c r="Y175" s="222">
        <v>2.3050193050193051</v>
      </c>
      <c r="Z175" s="222">
        <v>4.455223880597015</v>
      </c>
      <c r="AA175" s="222">
        <v>4.5572519083969469</v>
      </c>
      <c r="AB175" s="222">
        <v>7.1071428571428568</v>
      </c>
      <c r="AC175" s="222" t="s">
        <v>564</v>
      </c>
      <c r="AD175" s="222">
        <v>5.1025641025641022</v>
      </c>
    </row>
    <row r="176" spans="1:30">
      <c r="A176" s="6" t="s">
        <v>166</v>
      </c>
      <c r="B176" s="228">
        <v>16</v>
      </c>
      <c r="C176" s="218">
        <v>44.4695885509839</v>
      </c>
      <c r="D176" s="218">
        <v>44.701754385964911</v>
      </c>
      <c r="E176" s="218">
        <v>47.394661582459484</v>
      </c>
      <c r="F176" s="218">
        <v>43.931034482758619</v>
      </c>
      <c r="G176" s="222">
        <v>1.8232058381312113</v>
      </c>
      <c r="H176" s="222">
        <v>1.1369924141008478</v>
      </c>
      <c r="I176" s="224">
        <v>0.16867469879518071</v>
      </c>
      <c r="J176" s="224">
        <v>4.0816326530612242E-2</v>
      </c>
      <c r="K176" s="6" t="s">
        <v>166</v>
      </c>
      <c r="L176" s="222">
        <v>2.33984375</v>
      </c>
      <c r="M176" s="222">
        <v>3.206100470755143</v>
      </c>
      <c r="N176" s="222">
        <v>11.902561647115155</v>
      </c>
      <c r="O176" s="222">
        <v>4.8226792123387332</v>
      </c>
      <c r="P176" s="222">
        <v>4.357318141980719</v>
      </c>
      <c r="Q176" s="222">
        <v>4.9602913299411355</v>
      </c>
      <c r="R176" s="222">
        <v>100.6417004048583</v>
      </c>
      <c r="S176" s="222">
        <v>118.6563245823389</v>
      </c>
      <c r="T176" s="222">
        <v>8.9725681284966612</v>
      </c>
      <c r="U176" s="6" t="s">
        <v>166</v>
      </c>
      <c r="V176" s="222">
        <v>1.9539170506912442</v>
      </c>
      <c r="W176" s="222">
        <v>5.971830985915493</v>
      </c>
      <c r="X176" s="222">
        <v>6.115384615384615</v>
      </c>
      <c r="Y176" s="222">
        <v>17.424657534246574</v>
      </c>
      <c r="Z176" s="222">
        <v>5.0276679841897236</v>
      </c>
      <c r="AA176" s="222">
        <v>7.3526011560693645</v>
      </c>
      <c r="AB176" s="222">
        <v>9.1510791366906474</v>
      </c>
      <c r="AC176" s="222">
        <v>14.292134831460674</v>
      </c>
      <c r="AD176" s="222">
        <v>84.8</v>
      </c>
    </row>
    <row r="177" spans="1:30">
      <c r="A177" s="6" t="s">
        <v>167</v>
      </c>
      <c r="B177" s="228">
        <v>32</v>
      </c>
      <c r="C177" s="218">
        <v>45.346172598732323</v>
      </c>
      <c r="D177" s="218">
        <v>32.862745098039213</v>
      </c>
      <c r="E177" s="218">
        <v>51.526315789473685</v>
      </c>
      <c r="F177" s="218">
        <v>33.122529644268774</v>
      </c>
      <c r="G177" s="222">
        <v>2.1533421314625731</v>
      </c>
      <c r="H177" s="222">
        <v>1.1258900980787316</v>
      </c>
      <c r="I177" s="224">
        <v>0.25925487876995862</v>
      </c>
      <c r="J177" s="224">
        <v>0.10548926014319809</v>
      </c>
      <c r="K177" s="6" t="s">
        <v>167</v>
      </c>
      <c r="L177" s="222">
        <v>6.20281445911698</v>
      </c>
      <c r="M177" s="222">
        <v>5.7659640421574707</v>
      </c>
      <c r="N177" s="222">
        <v>23.829105816038943</v>
      </c>
      <c r="O177" s="222">
        <v>9.737723798555125</v>
      </c>
      <c r="P177" s="222">
        <v>8.5734697640117989</v>
      </c>
      <c r="Q177" s="222">
        <v>8.7034437581882838</v>
      </c>
      <c r="R177" s="222">
        <v>156.57407407407408</v>
      </c>
      <c r="S177" s="222">
        <v>172.55102040816325</v>
      </c>
      <c r="T177" s="222">
        <v>16.548932384341636</v>
      </c>
      <c r="U177" s="6" t="s">
        <v>167</v>
      </c>
      <c r="V177" s="222">
        <v>4.0377002827521205</v>
      </c>
      <c r="W177" s="222">
        <v>10.5</v>
      </c>
      <c r="X177" s="222">
        <v>44.164948453608247</v>
      </c>
      <c r="Y177" s="222">
        <v>7.1879194630872485</v>
      </c>
      <c r="Z177" s="222">
        <v>9.2327586206896548</v>
      </c>
      <c r="AA177" s="222">
        <v>10.736842105263158</v>
      </c>
      <c r="AB177" s="222">
        <v>9.4153846153846157</v>
      </c>
      <c r="AC177" s="222">
        <v>71.400000000000006</v>
      </c>
      <c r="AD177" s="222">
        <v>50.4</v>
      </c>
    </row>
    <row r="178" spans="1:30">
      <c r="A178" s="6" t="s">
        <v>168</v>
      </c>
      <c r="B178" s="228">
        <v>26</v>
      </c>
      <c r="C178" s="218">
        <v>44.182978723404254</v>
      </c>
      <c r="D178" s="218">
        <v>36.694736842105264</v>
      </c>
      <c r="E178" s="218">
        <v>52.045112781954884</v>
      </c>
      <c r="F178" s="218">
        <v>36.694736842105264</v>
      </c>
      <c r="G178" s="222">
        <v>1.9577637409258037</v>
      </c>
      <c r="H178" s="222">
        <v>0.79137343927355275</v>
      </c>
      <c r="I178" s="224">
        <v>0.35424893255000162</v>
      </c>
      <c r="J178" s="224">
        <v>0.10929432013769363</v>
      </c>
      <c r="K178" s="6" t="s">
        <v>168</v>
      </c>
      <c r="L178" s="222">
        <v>2.8245375408052231</v>
      </c>
      <c r="M178" s="222">
        <v>3.202158828064765</v>
      </c>
      <c r="N178" s="222">
        <v>9.5475862068965522</v>
      </c>
      <c r="O178" s="222">
        <v>5.2785968479918655</v>
      </c>
      <c r="P178" s="222">
        <v>3.9016721989102523</v>
      </c>
      <c r="Q178" s="222">
        <v>4.868552672710222</v>
      </c>
      <c r="R178" s="222">
        <v>43.322670375521561</v>
      </c>
      <c r="S178" s="222">
        <v>39.058307210031344</v>
      </c>
      <c r="T178" s="222">
        <v>8.0012843565373739</v>
      </c>
      <c r="U178" s="6" t="s">
        <v>168</v>
      </c>
      <c r="V178" s="222">
        <v>2.6841317365269459</v>
      </c>
      <c r="W178" s="222">
        <v>8.8762376237623766</v>
      </c>
      <c r="X178" s="222" t="s">
        <v>564</v>
      </c>
      <c r="Y178" s="222">
        <v>13.583333333333334</v>
      </c>
      <c r="Z178" s="222">
        <v>5.65615141955836</v>
      </c>
      <c r="AA178" s="222">
        <v>5.516923076923077</v>
      </c>
      <c r="AB178" s="222">
        <v>7.9336283185840708</v>
      </c>
      <c r="AC178" s="222" t="s">
        <v>564</v>
      </c>
      <c r="AD178" s="222" t="s">
        <v>564</v>
      </c>
    </row>
    <row r="179" spans="1:30">
      <c r="A179" s="6" t="s">
        <v>169</v>
      </c>
      <c r="B179" s="228">
        <v>21</v>
      </c>
      <c r="C179" s="218">
        <v>46.050355774493703</v>
      </c>
      <c r="D179" s="218">
        <v>33.743589743589745</v>
      </c>
      <c r="E179" s="218">
        <v>52.814814814814817</v>
      </c>
      <c r="F179" s="218">
        <v>28.923076923076923</v>
      </c>
      <c r="G179" s="222">
        <v>2.0190060233735689</v>
      </c>
      <c r="H179" s="222">
        <v>1.065155807365439</v>
      </c>
      <c r="I179" s="224">
        <v>0.3207621175743457</v>
      </c>
      <c r="J179" s="224">
        <v>0.13069908814589665</v>
      </c>
      <c r="K179" s="6" t="s">
        <v>169</v>
      </c>
      <c r="L179" s="222">
        <v>4.5233333333333334</v>
      </c>
      <c r="M179" s="222">
        <v>9.1999999999999993</v>
      </c>
      <c r="N179" s="222">
        <v>27.886642359960227</v>
      </c>
      <c r="O179" s="222">
        <v>9.0301599227219054</v>
      </c>
      <c r="P179" s="222">
        <v>8.2162109374999996</v>
      </c>
      <c r="Q179" s="222">
        <v>7.5830554303740421</v>
      </c>
      <c r="R179" s="222">
        <v>300.47857142857146</v>
      </c>
      <c r="S179" s="222">
        <v>86.736082474226805</v>
      </c>
      <c r="T179" s="222">
        <v>17.222927328556807</v>
      </c>
      <c r="U179" s="6" t="s">
        <v>169</v>
      </c>
      <c r="V179" s="222">
        <v>1.8366197183098592</v>
      </c>
      <c r="W179" s="222">
        <v>4.6405693950177938</v>
      </c>
      <c r="X179" s="222">
        <v>15.523809523809524</v>
      </c>
      <c r="Y179" s="222">
        <v>3.5338753387533877</v>
      </c>
      <c r="Z179" s="222">
        <v>3.30126582278481</v>
      </c>
      <c r="AA179" s="222">
        <v>4.3466666666666667</v>
      </c>
      <c r="AB179" s="222">
        <v>36.222222222222221</v>
      </c>
      <c r="AC179" s="222" t="s">
        <v>564</v>
      </c>
      <c r="AD179" s="222">
        <v>8</v>
      </c>
    </row>
    <row r="180" spans="1:30" s="236" customFormat="1">
      <c r="A180" s="6" t="s">
        <v>170</v>
      </c>
      <c r="B180" s="228">
        <v>19</v>
      </c>
      <c r="C180" s="218">
        <v>44.209359605911331</v>
      </c>
      <c r="D180" s="218">
        <v>33.21782178217822</v>
      </c>
      <c r="E180" s="218">
        <v>48.51081081081081</v>
      </c>
      <c r="F180" s="218">
        <v>32.259615384615387</v>
      </c>
      <c r="G180" s="222">
        <v>1.938127632005183</v>
      </c>
      <c r="H180" s="222">
        <v>0.96825396825396826</v>
      </c>
      <c r="I180" s="224">
        <v>0.27851133767897934</v>
      </c>
      <c r="J180" s="224">
        <v>0.13383010432190759</v>
      </c>
      <c r="K180" s="6" t="s">
        <v>170</v>
      </c>
      <c r="L180" s="222">
        <v>3.8059796437659035</v>
      </c>
      <c r="M180" s="222">
        <v>4.5371587462082914</v>
      </c>
      <c r="N180" s="222">
        <v>11.80466951660638</v>
      </c>
      <c r="O180" s="222">
        <v>6.4797833935018048</v>
      </c>
      <c r="P180" s="222">
        <v>6.1521850899742931</v>
      </c>
      <c r="Q180" s="222">
        <v>7.701780733748123</v>
      </c>
      <c r="R180" s="222">
        <v>114.69009584664536</v>
      </c>
      <c r="S180" s="222">
        <v>32.753649635036496</v>
      </c>
      <c r="T180" s="222">
        <v>13.924747866563226</v>
      </c>
      <c r="U180" s="6" t="s">
        <v>170</v>
      </c>
      <c r="V180" s="222">
        <v>3.5700483091787438</v>
      </c>
      <c r="W180" s="222">
        <v>4.2840579710144926</v>
      </c>
      <c r="X180" s="222">
        <v>8.2569832402234642</v>
      </c>
      <c r="Y180" s="222">
        <v>5.1319444444444446</v>
      </c>
      <c r="Z180" s="222">
        <v>6.3706896551724137</v>
      </c>
      <c r="AA180" s="222">
        <v>7.3168316831683171</v>
      </c>
      <c r="AB180" s="222">
        <v>8.0765027322404368</v>
      </c>
      <c r="AC180" s="222">
        <v>123.16666666666667</v>
      </c>
      <c r="AD180" s="222">
        <v>73.900000000000006</v>
      </c>
    </row>
  </sheetData>
  <mergeCells count="83">
    <mergeCell ref="A143:J143"/>
    <mergeCell ref="K143:T143"/>
    <mergeCell ref="U143:AD143"/>
    <mergeCell ref="L145:T145"/>
    <mergeCell ref="U145:U146"/>
    <mergeCell ref="V145:AD145"/>
    <mergeCell ref="A144:J144"/>
    <mergeCell ref="K144:T144"/>
    <mergeCell ref="U144:AD144"/>
    <mergeCell ref="A145:A146"/>
    <mergeCell ref="B145:B146"/>
    <mergeCell ref="C145:D145"/>
    <mergeCell ref="E145:F145"/>
    <mergeCell ref="G145:H145"/>
    <mergeCell ref="I145:J145"/>
    <mergeCell ref="K145:K146"/>
    <mergeCell ref="I103:J103"/>
    <mergeCell ref="K103:K104"/>
    <mergeCell ref="L103:T103"/>
    <mergeCell ref="U103:U104"/>
    <mergeCell ref="V103:AD103"/>
    <mergeCell ref="A103:A104"/>
    <mergeCell ref="B103:B104"/>
    <mergeCell ref="C103:D103"/>
    <mergeCell ref="E103:F103"/>
    <mergeCell ref="G103:H103"/>
    <mergeCell ref="A101:J101"/>
    <mergeCell ref="K101:T101"/>
    <mergeCell ref="U101:AD101"/>
    <mergeCell ref="A102:J102"/>
    <mergeCell ref="K102:T102"/>
    <mergeCell ref="U102:AD102"/>
    <mergeCell ref="I67:J67"/>
    <mergeCell ref="K67:K68"/>
    <mergeCell ref="L67:T67"/>
    <mergeCell ref="U67:U68"/>
    <mergeCell ref="V67:AD67"/>
    <mergeCell ref="A67:A68"/>
    <mergeCell ref="B67:B68"/>
    <mergeCell ref="C67:D67"/>
    <mergeCell ref="E67:F67"/>
    <mergeCell ref="G67:H67"/>
    <mergeCell ref="A65:J65"/>
    <mergeCell ref="K65:T65"/>
    <mergeCell ref="U65:AD65"/>
    <mergeCell ref="A66:J66"/>
    <mergeCell ref="K66:T66"/>
    <mergeCell ref="U66:AD66"/>
    <mergeCell ref="I31:J31"/>
    <mergeCell ref="K31:K32"/>
    <mergeCell ref="L31:T31"/>
    <mergeCell ref="U31:U32"/>
    <mergeCell ref="V31:AD31"/>
    <mergeCell ref="A31:A32"/>
    <mergeCell ref="B31:B32"/>
    <mergeCell ref="C31:D31"/>
    <mergeCell ref="E31:F31"/>
    <mergeCell ref="G31:H31"/>
    <mergeCell ref="A29:J29"/>
    <mergeCell ref="K29:T29"/>
    <mergeCell ref="U29:AD29"/>
    <mergeCell ref="A30:J30"/>
    <mergeCell ref="K30:T30"/>
    <mergeCell ref="U30:AD30"/>
    <mergeCell ref="A3:J3"/>
    <mergeCell ref="K3:T3"/>
    <mergeCell ref="U3:AD3"/>
    <mergeCell ref="A4:A5"/>
    <mergeCell ref="B4:B5"/>
    <mergeCell ref="C4:D4"/>
    <mergeCell ref="E4:F4"/>
    <mergeCell ref="G4:H4"/>
    <mergeCell ref="I4:J4"/>
    <mergeCell ref="K4:K5"/>
    <mergeCell ref="L4:T4"/>
    <mergeCell ref="U4:U5"/>
    <mergeCell ref="V4:AD4"/>
    <mergeCell ref="A1:J1"/>
    <mergeCell ref="K1:T1"/>
    <mergeCell ref="U1:AD1"/>
    <mergeCell ref="A2:J2"/>
    <mergeCell ref="K2:T2"/>
    <mergeCell ref="U2:AD2"/>
  </mergeCells>
  <printOptions horizontalCentered="1"/>
  <pageMargins left="0.82677165354330717" right="0.82677165354330717" top="0.74803149606299213" bottom="0.74803149606299213" header="0.31496062992125984" footer="0.31496062992125984"/>
  <pageSetup paperSize="9" scale="80" firstPageNumber="256" orientation="landscape" useFirstPageNumber="1" horizontalDpi="4294967292" verticalDpi="1200" r:id="rId1"/>
  <headerFooter>
    <oddFooter>Page &amp;P</oddFooter>
  </headerFooter>
  <rowBreaks count="4" manualBreakCount="4">
    <brk id="28" max="19" man="1"/>
    <brk id="64" max="19" man="1"/>
    <brk id="100" max="19" man="1"/>
    <brk id="142" max="19" man="1"/>
  </rowBreaks>
  <colBreaks count="2" manualBreakCount="2">
    <brk id="10" max="1048575" man="1"/>
    <brk id="20" max="179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O180"/>
  <sheetViews>
    <sheetView topLeftCell="AB109" zoomScaleSheetLayoutView="100" workbookViewId="0">
      <selection activeCell="AM64" sqref="AM64"/>
    </sheetView>
  </sheetViews>
  <sheetFormatPr baseColWidth="10" defaultRowHeight="15"/>
  <cols>
    <col min="1" max="1" width="25.140625" customWidth="1"/>
    <col min="2" max="2" width="8.42578125" customWidth="1"/>
    <col min="3" max="3" width="6.28515625" customWidth="1"/>
    <col min="4" max="4" width="10.140625" customWidth="1"/>
    <col min="5" max="5" width="6.28515625" customWidth="1"/>
    <col min="6" max="6" width="8.140625" customWidth="1"/>
    <col min="7" max="7" width="8.5703125" customWidth="1"/>
    <col min="8" max="8" width="8" customWidth="1"/>
    <col min="9" max="9" width="7.7109375" customWidth="1"/>
    <col min="10" max="10" width="8.42578125" customWidth="1"/>
    <col min="11" max="11" width="6.140625" customWidth="1"/>
    <col min="12" max="12" width="8.42578125" customWidth="1"/>
    <col min="13" max="13" width="5.85546875" customWidth="1"/>
    <col min="14" max="14" width="6.85546875" customWidth="1"/>
    <col min="15" max="17" width="5.28515625" customWidth="1"/>
    <col min="18" max="18" width="5" customWidth="1"/>
    <col min="19" max="19" width="8" customWidth="1"/>
    <col min="20" max="20" width="27.140625" customWidth="1"/>
    <col min="21" max="21" width="13.5703125" customWidth="1"/>
    <col min="22" max="22" width="11.7109375" customWidth="1"/>
    <col min="23" max="23" width="7.28515625" customWidth="1"/>
    <col min="24" max="24" width="11.140625" customWidth="1"/>
    <col min="25" max="25" width="17.5703125" customWidth="1"/>
    <col min="26" max="26" width="16.28515625" customWidth="1"/>
    <col min="27" max="27" width="12.28515625" customWidth="1"/>
    <col min="28" max="28" width="6.5703125" customWidth="1"/>
    <col min="29" max="29" width="10.5703125" customWidth="1"/>
    <col min="30" max="30" width="8.140625" customWidth="1"/>
    <col min="31" max="31" width="17.5703125" customWidth="1"/>
    <col min="32" max="32" width="26.85546875" customWidth="1"/>
    <col min="42" max="16384" width="11.42578125" style="105"/>
  </cols>
  <sheetData>
    <row r="1" spans="1:41" ht="20.25" customHeight="1">
      <c r="A1" s="269" t="s">
        <v>555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57" t="s">
        <v>557</v>
      </c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 t="s">
        <v>556</v>
      </c>
      <c r="AG1" s="257"/>
      <c r="AH1" s="257"/>
      <c r="AI1" s="257"/>
      <c r="AJ1" s="257"/>
      <c r="AK1" s="257"/>
      <c r="AL1" s="257"/>
      <c r="AM1" s="257"/>
      <c r="AN1" s="257"/>
    </row>
    <row r="2" spans="1:41" s="119" customFormat="1" ht="12">
      <c r="A2" s="271" t="s">
        <v>517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0" t="s">
        <v>429</v>
      </c>
      <c r="U2" s="270"/>
      <c r="V2" s="270"/>
      <c r="W2" s="270"/>
      <c r="X2" s="270"/>
      <c r="Y2" s="270"/>
      <c r="Z2" s="270"/>
      <c r="AA2" s="270"/>
      <c r="AB2" s="270"/>
      <c r="AC2" s="270"/>
      <c r="AD2" s="270"/>
      <c r="AE2" s="270"/>
      <c r="AF2" s="270" t="s">
        <v>430</v>
      </c>
      <c r="AG2" s="270"/>
      <c r="AH2" s="270"/>
      <c r="AI2" s="270"/>
      <c r="AJ2" s="270"/>
      <c r="AK2" s="270"/>
      <c r="AL2" s="270"/>
      <c r="AM2" s="270"/>
      <c r="AN2" s="270"/>
      <c r="AO2" s="20"/>
    </row>
    <row r="3" spans="1:41" s="119" customFormat="1" ht="12">
      <c r="A3" s="262" t="s">
        <v>0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 t="s">
        <v>0</v>
      </c>
      <c r="U3" s="262"/>
      <c r="V3" s="262"/>
      <c r="W3" s="262"/>
      <c r="X3" s="262"/>
      <c r="Y3" s="262"/>
      <c r="Z3" s="262"/>
      <c r="AA3" s="262"/>
      <c r="AB3" s="262"/>
      <c r="AC3" s="262"/>
      <c r="AD3" s="262"/>
      <c r="AE3" s="262"/>
      <c r="AF3" s="262" t="s">
        <v>0</v>
      </c>
      <c r="AG3" s="262"/>
      <c r="AH3" s="262"/>
      <c r="AI3" s="262"/>
      <c r="AJ3" s="262"/>
      <c r="AK3" s="262"/>
      <c r="AL3" s="262"/>
      <c r="AM3" s="262"/>
      <c r="AN3" s="262"/>
      <c r="AO3" s="20"/>
    </row>
    <row r="4" spans="1:41" s="119" customFormat="1" ht="16.5" customHeight="1">
      <c r="A4" s="263" t="s">
        <v>8</v>
      </c>
      <c r="B4" s="268" t="s">
        <v>1</v>
      </c>
      <c r="C4" s="268"/>
      <c r="D4" s="268" t="s">
        <v>2</v>
      </c>
      <c r="E4" s="268"/>
      <c r="F4" s="268" t="s">
        <v>3</v>
      </c>
      <c r="G4" s="268"/>
      <c r="H4" s="268" t="s">
        <v>4</v>
      </c>
      <c r="I4" s="268"/>
      <c r="J4" s="268" t="s">
        <v>5</v>
      </c>
      <c r="K4" s="268"/>
      <c r="L4" s="268" t="s">
        <v>6</v>
      </c>
      <c r="M4" s="268"/>
      <c r="N4" s="268" t="s">
        <v>7</v>
      </c>
      <c r="O4" s="268"/>
      <c r="P4" s="268"/>
      <c r="Q4" s="268"/>
      <c r="R4" s="268"/>
      <c r="S4" s="268"/>
      <c r="T4" s="263" t="s">
        <v>8</v>
      </c>
      <c r="U4" s="265" t="s">
        <v>9</v>
      </c>
      <c r="V4" s="266"/>
      <c r="W4" s="267"/>
      <c r="X4" s="265" t="s">
        <v>234</v>
      </c>
      <c r="Y4" s="266"/>
      <c r="Z4" s="266"/>
      <c r="AA4" s="266"/>
      <c r="AB4" s="266"/>
      <c r="AC4" s="267"/>
      <c r="AD4" s="263" t="s">
        <v>25</v>
      </c>
      <c r="AE4" s="263" t="s">
        <v>491</v>
      </c>
      <c r="AF4" s="259" t="s">
        <v>8</v>
      </c>
      <c r="AG4" s="261" t="s">
        <v>431</v>
      </c>
      <c r="AH4" s="261"/>
      <c r="AI4" s="261"/>
      <c r="AJ4" s="261"/>
      <c r="AK4" s="261"/>
      <c r="AL4" s="261"/>
      <c r="AM4" s="261"/>
      <c r="AN4" s="261"/>
      <c r="AO4" s="20"/>
    </row>
    <row r="5" spans="1:41" s="119" customFormat="1" ht="25.5" customHeight="1">
      <c r="A5" s="264"/>
      <c r="B5" s="176" t="s">
        <v>10</v>
      </c>
      <c r="C5" s="176" t="s">
        <v>11</v>
      </c>
      <c r="D5" s="176" t="s">
        <v>10</v>
      </c>
      <c r="E5" s="176" t="s">
        <v>11</v>
      </c>
      <c r="F5" s="176" t="s">
        <v>10</v>
      </c>
      <c r="G5" s="176" t="s">
        <v>11</v>
      </c>
      <c r="H5" s="176" t="s">
        <v>10</v>
      </c>
      <c r="I5" s="176" t="s">
        <v>11</v>
      </c>
      <c r="J5" s="176" t="s">
        <v>10</v>
      </c>
      <c r="K5" s="176" t="s">
        <v>11</v>
      </c>
      <c r="L5" s="176" t="s">
        <v>10</v>
      </c>
      <c r="M5" s="176" t="s">
        <v>11</v>
      </c>
      <c r="N5" s="177" t="s">
        <v>12</v>
      </c>
      <c r="O5" s="177" t="s">
        <v>13</v>
      </c>
      <c r="P5" s="177" t="s">
        <v>14</v>
      </c>
      <c r="Q5" s="177" t="s">
        <v>15</v>
      </c>
      <c r="R5" s="177" t="s">
        <v>16</v>
      </c>
      <c r="S5" s="177" t="s">
        <v>17</v>
      </c>
      <c r="T5" s="264"/>
      <c r="U5" s="176" t="s">
        <v>18</v>
      </c>
      <c r="V5" s="176" t="s">
        <v>19</v>
      </c>
      <c r="W5" s="176" t="s">
        <v>17</v>
      </c>
      <c r="X5" s="176" t="s">
        <v>20</v>
      </c>
      <c r="Y5" s="176" t="s">
        <v>486</v>
      </c>
      <c r="Z5" s="176" t="s">
        <v>21</v>
      </c>
      <c r="AA5" s="176" t="s">
        <v>22</v>
      </c>
      <c r="AB5" s="176" t="s">
        <v>23</v>
      </c>
      <c r="AC5" s="176" t="s">
        <v>24</v>
      </c>
      <c r="AD5" s="264"/>
      <c r="AE5" s="264"/>
      <c r="AF5" s="260"/>
      <c r="AG5" s="169" t="s">
        <v>27</v>
      </c>
      <c r="AH5" s="169" t="s">
        <v>28</v>
      </c>
      <c r="AI5" s="169" t="s">
        <v>29</v>
      </c>
      <c r="AJ5" s="169" t="s">
        <v>433</v>
      </c>
      <c r="AK5" s="169" t="s">
        <v>31</v>
      </c>
      <c r="AL5" s="169" t="s">
        <v>32</v>
      </c>
      <c r="AM5" s="169" t="s">
        <v>33</v>
      </c>
      <c r="AN5" s="169" t="s">
        <v>34</v>
      </c>
      <c r="AO5" s="20"/>
    </row>
    <row r="6" spans="1:41" s="119" customFormat="1" ht="12.75" customHeight="1">
      <c r="A6" s="1" t="s">
        <v>35</v>
      </c>
      <c r="B6" s="14">
        <v>0</v>
      </c>
      <c r="C6" s="14">
        <v>0</v>
      </c>
      <c r="D6" s="14">
        <v>0</v>
      </c>
      <c r="E6" s="14">
        <v>0</v>
      </c>
      <c r="F6" s="14">
        <v>174</v>
      </c>
      <c r="G6" s="14">
        <v>95</v>
      </c>
      <c r="H6" s="14">
        <v>529</v>
      </c>
      <c r="I6" s="14">
        <v>300</v>
      </c>
      <c r="J6" s="14">
        <v>2340</v>
      </c>
      <c r="K6" s="14">
        <v>1170</v>
      </c>
      <c r="L6" s="14">
        <v>3043</v>
      </c>
      <c r="M6" s="14">
        <v>1565</v>
      </c>
      <c r="N6" s="109">
        <v>0</v>
      </c>
      <c r="O6" s="109">
        <v>0</v>
      </c>
      <c r="P6" s="109">
        <v>17</v>
      </c>
      <c r="Q6" s="109">
        <v>29</v>
      </c>
      <c r="R6" s="109">
        <v>102</v>
      </c>
      <c r="S6" s="109">
        <v>148</v>
      </c>
      <c r="T6" s="1" t="s">
        <v>35</v>
      </c>
      <c r="U6" s="14">
        <v>106</v>
      </c>
      <c r="V6" s="14">
        <v>11</v>
      </c>
      <c r="W6" s="14">
        <v>117</v>
      </c>
      <c r="X6" s="14">
        <v>0</v>
      </c>
      <c r="Y6" s="14">
        <v>20</v>
      </c>
      <c r="Z6" s="14">
        <v>74</v>
      </c>
      <c r="AA6" s="109">
        <v>28</v>
      </c>
      <c r="AB6" s="14">
        <v>0</v>
      </c>
      <c r="AC6" s="14">
        <v>122</v>
      </c>
      <c r="AD6" s="14">
        <v>53</v>
      </c>
      <c r="AE6" s="113">
        <v>107</v>
      </c>
      <c r="AF6" s="3" t="s">
        <v>35</v>
      </c>
      <c r="AG6" s="109">
        <v>962</v>
      </c>
      <c r="AH6" s="109">
        <v>315</v>
      </c>
      <c r="AI6" s="109">
        <v>0</v>
      </c>
      <c r="AJ6" s="109">
        <v>552</v>
      </c>
      <c r="AK6" s="109">
        <v>113</v>
      </c>
      <c r="AL6" s="109">
        <v>33</v>
      </c>
      <c r="AM6" s="109">
        <v>88</v>
      </c>
      <c r="AN6" s="109">
        <v>118</v>
      </c>
      <c r="AO6" s="20"/>
    </row>
    <row r="7" spans="1:41" s="119" customFormat="1" ht="12.75" customHeight="1">
      <c r="A7" s="1" t="s">
        <v>36</v>
      </c>
      <c r="B7" s="14">
        <v>1</v>
      </c>
      <c r="C7" s="14">
        <v>0</v>
      </c>
      <c r="D7" s="14">
        <v>0</v>
      </c>
      <c r="E7" s="14">
        <v>0</v>
      </c>
      <c r="F7" s="14">
        <v>1085</v>
      </c>
      <c r="G7" s="14">
        <v>571</v>
      </c>
      <c r="H7" s="14">
        <v>3431</v>
      </c>
      <c r="I7" s="14">
        <v>1728</v>
      </c>
      <c r="J7" s="14">
        <v>6817</v>
      </c>
      <c r="K7" s="14">
        <v>3527</v>
      </c>
      <c r="L7" s="14">
        <v>11334</v>
      </c>
      <c r="M7" s="14">
        <v>5826</v>
      </c>
      <c r="N7" s="109">
        <v>1</v>
      </c>
      <c r="O7" s="109">
        <v>0</v>
      </c>
      <c r="P7" s="109">
        <v>49</v>
      </c>
      <c r="Q7" s="109">
        <v>165</v>
      </c>
      <c r="R7" s="109">
        <v>290</v>
      </c>
      <c r="S7" s="109">
        <v>505</v>
      </c>
      <c r="T7" s="1" t="s">
        <v>36</v>
      </c>
      <c r="U7" s="14">
        <v>351</v>
      </c>
      <c r="V7" s="14">
        <v>90</v>
      </c>
      <c r="W7" s="14">
        <v>441</v>
      </c>
      <c r="X7" s="14">
        <v>22</v>
      </c>
      <c r="Y7" s="14">
        <v>102</v>
      </c>
      <c r="Z7" s="14">
        <v>299</v>
      </c>
      <c r="AA7" s="109">
        <v>64</v>
      </c>
      <c r="AB7" s="14">
        <v>2</v>
      </c>
      <c r="AC7" s="14">
        <v>489</v>
      </c>
      <c r="AD7" s="14">
        <v>0</v>
      </c>
      <c r="AE7" s="14">
        <v>390</v>
      </c>
      <c r="AF7" s="3" t="s">
        <v>36</v>
      </c>
      <c r="AG7" s="109">
        <v>1171</v>
      </c>
      <c r="AH7" s="109">
        <v>630</v>
      </c>
      <c r="AI7" s="109">
        <v>0</v>
      </c>
      <c r="AJ7" s="109">
        <v>1364</v>
      </c>
      <c r="AK7" s="109">
        <v>482</v>
      </c>
      <c r="AL7" s="109">
        <v>104</v>
      </c>
      <c r="AM7" s="109">
        <v>209</v>
      </c>
      <c r="AN7" s="109">
        <v>401</v>
      </c>
      <c r="AO7" s="20"/>
    </row>
    <row r="8" spans="1:41" s="119" customFormat="1" ht="12.75" customHeight="1">
      <c r="A8" s="1" t="s">
        <v>37</v>
      </c>
      <c r="B8" s="14">
        <v>6</v>
      </c>
      <c r="C8" s="14">
        <v>5</v>
      </c>
      <c r="D8" s="14">
        <v>0</v>
      </c>
      <c r="E8" s="14">
        <v>0</v>
      </c>
      <c r="F8" s="14">
        <v>2076</v>
      </c>
      <c r="G8" s="14">
        <v>1078</v>
      </c>
      <c r="H8" s="14">
        <v>4196</v>
      </c>
      <c r="I8" s="14">
        <v>2171</v>
      </c>
      <c r="J8" s="14">
        <v>7150</v>
      </c>
      <c r="K8" s="14">
        <v>3560</v>
      </c>
      <c r="L8" s="14">
        <v>13428</v>
      </c>
      <c r="M8" s="14">
        <v>6814</v>
      </c>
      <c r="N8" s="109">
        <v>4</v>
      </c>
      <c r="O8" s="109">
        <v>0</v>
      </c>
      <c r="P8" s="109">
        <v>203</v>
      </c>
      <c r="Q8" s="109">
        <v>304</v>
      </c>
      <c r="R8" s="109">
        <v>387</v>
      </c>
      <c r="S8" s="109">
        <v>898</v>
      </c>
      <c r="T8" s="1" t="s">
        <v>37</v>
      </c>
      <c r="U8" s="14">
        <v>424</v>
      </c>
      <c r="V8" s="14">
        <v>82</v>
      </c>
      <c r="W8" s="14">
        <v>506</v>
      </c>
      <c r="X8" s="14">
        <v>2</v>
      </c>
      <c r="Y8" s="14">
        <v>318</v>
      </c>
      <c r="Z8" s="14">
        <v>155</v>
      </c>
      <c r="AA8" s="109">
        <v>87</v>
      </c>
      <c r="AB8" s="14">
        <v>10</v>
      </c>
      <c r="AC8" s="14">
        <v>572</v>
      </c>
      <c r="AD8" s="14">
        <v>142</v>
      </c>
      <c r="AE8" s="14">
        <v>443</v>
      </c>
      <c r="AF8" s="3" t="s">
        <v>37</v>
      </c>
      <c r="AG8" s="109">
        <v>5286</v>
      </c>
      <c r="AH8" s="109">
        <v>2075</v>
      </c>
      <c r="AI8" s="109">
        <v>0</v>
      </c>
      <c r="AJ8" s="109">
        <v>2009</v>
      </c>
      <c r="AK8" s="109">
        <v>526</v>
      </c>
      <c r="AL8" s="109">
        <v>269</v>
      </c>
      <c r="AM8" s="109">
        <v>417</v>
      </c>
      <c r="AN8" s="109">
        <v>532</v>
      </c>
      <c r="AO8" s="20"/>
    </row>
    <row r="9" spans="1:41" s="119" customFormat="1" ht="12.75" customHeight="1">
      <c r="A9" s="1" t="s">
        <v>38</v>
      </c>
      <c r="B9" s="14">
        <v>88</v>
      </c>
      <c r="C9" s="14">
        <v>48</v>
      </c>
      <c r="D9" s="14">
        <v>0</v>
      </c>
      <c r="E9" s="14">
        <v>0</v>
      </c>
      <c r="F9" s="14">
        <v>3746</v>
      </c>
      <c r="G9" s="14">
        <v>1940</v>
      </c>
      <c r="H9" s="14">
        <v>4891</v>
      </c>
      <c r="I9" s="14">
        <v>2529</v>
      </c>
      <c r="J9" s="14">
        <v>4207</v>
      </c>
      <c r="K9" s="14">
        <v>2196</v>
      </c>
      <c r="L9" s="14">
        <v>12932</v>
      </c>
      <c r="M9" s="14">
        <v>6713</v>
      </c>
      <c r="N9" s="109">
        <v>10</v>
      </c>
      <c r="O9" s="109">
        <v>0</v>
      </c>
      <c r="P9" s="109">
        <v>293</v>
      </c>
      <c r="Q9" s="109">
        <v>328</v>
      </c>
      <c r="R9" s="109">
        <v>301</v>
      </c>
      <c r="S9" s="109">
        <v>932</v>
      </c>
      <c r="T9" s="1" t="s">
        <v>38</v>
      </c>
      <c r="U9" s="14">
        <v>267</v>
      </c>
      <c r="V9" s="14">
        <v>146</v>
      </c>
      <c r="W9" s="14">
        <v>413</v>
      </c>
      <c r="X9" s="14">
        <v>2</v>
      </c>
      <c r="Y9" s="14">
        <v>137</v>
      </c>
      <c r="Z9" s="14">
        <v>219</v>
      </c>
      <c r="AA9" s="109">
        <v>55</v>
      </c>
      <c r="AB9" s="14">
        <v>14</v>
      </c>
      <c r="AC9" s="14">
        <v>427</v>
      </c>
      <c r="AD9" s="14">
        <v>248</v>
      </c>
      <c r="AE9" s="14">
        <v>359</v>
      </c>
      <c r="AF9" s="3" t="s">
        <v>38</v>
      </c>
      <c r="AG9" s="109">
        <v>7966</v>
      </c>
      <c r="AH9" s="109">
        <v>3632</v>
      </c>
      <c r="AI9" s="109">
        <v>0</v>
      </c>
      <c r="AJ9" s="109">
        <v>683</v>
      </c>
      <c r="AK9" s="109">
        <v>302</v>
      </c>
      <c r="AL9" s="109">
        <v>238</v>
      </c>
      <c r="AM9" s="109">
        <v>153</v>
      </c>
      <c r="AN9" s="109">
        <v>535</v>
      </c>
      <c r="AO9" s="20"/>
    </row>
    <row r="10" spans="1:41" s="119" customFormat="1" ht="12.75" customHeight="1">
      <c r="A10" s="1" t="s">
        <v>39</v>
      </c>
      <c r="B10" s="14">
        <v>659</v>
      </c>
      <c r="C10" s="14">
        <v>358</v>
      </c>
      <c r="D10" s="14">
        <v>0</v>
      </c>
      <c r="E10" s="14">
        <v>0</v>
      </c>
      <c r="F10" s="14">
        <v>12260</v>
      </c>
      <c r="G10" s="14">
        <v>6484</v>
      </c>
      <c r="H10" s="14">
        <v>6704</v>
      </c>
      <c r="I10" s="14">
        <v>3585</v>
      </c>
      <c r="J10" s="14">
        <v>4090</v>
      </c>
      <c r="K10" s="14">
        <v>2258</v>
      </c>
      <c r="L10" s="14">
        <v>23713</v>
      </c>
      <c r="M10" s="14">
        <v>12685</v>
      </c>
      <c r="N10" s="109">
        <v>35</v>
      </c>
      <c r="O10" s="109">
        <v>0</v>
      </c>
      <c r="P10" s="109">
        <v>368</v>
      </c>
      <c r="Q10" s="109">
        <v>253</v>
      </c>
      <c r="R10" s="109">
        <v>172</v>
      </c>
      <c r="S10" s="109">
        <v>828</v>
      </c>
      <c r="T10" s="1" t="s">
        <v>39</v>
      </c>
      <c r="U10" s="14">
        <v>329</v>
      </c>
      <c r="V10" s="14">
        <v>147</v>
      </c>
      <c r="W10" s="14">
        <v>476</v>
      </c>
      <c r="X10" s="14">
        <v>0</v>
      </c>
      <c r="Y10" s="14">
        <v>95</v>
      </c>
      <c r="Z10" s="14">
        <v>785</v>
      </c>
      <c r="AA10" s="109">
        <v>27</v>
      </c>
      <c r="AB10" s="14">
        <v>2</v>
      </c>
      <c r="AC10" s="14">
        <v>909</v>
      </c>
      <c r="AD10" s="14">
        <v>0</v>
      </c>
      <c r="AE10" s="14">
        <v>457</v>
      </c>
      <c r="AF10" s="3" t="s">
        <v>39</v>
      </c>
      <c r="AG10" s="109">
        <v>1721</v>
      </c>
      <c r="AH10" s="109">
        <v>827</v>
      </c>
      <c r="AI10" s="109">
        <v>0</v>
      </c>
      <c r="AJ10" s="109">
        <v>290</v>
      </c>
      <c r="AK10" s="109">
        <v>89</v>
      </c>
      <c r="AL10" s="109">
        <v>61</v>
      </c>
      <c r="AM10" s="109">
        <v>164</v>
      </c>
      <c r="AN10" s="109">
        <v>400</v>
      </c>
      <c r="AO10" s="20"/>
    </row>
    <row r="11" spans="1:41" s="119" customFormat="1" ht="12.75" customHeight="1">
      <c r="A11" s="1" t="s">
        <v>40</v>
      </c>
      <c r="B11" s="14">
        <v>31</v>
      </c>
      <c r="C11" s="14">
        <v>19</v>
      </c>
      <c r="D11" s="14">
        <v>0</v>
      </c>
      <c r="E11" s="14">
        <v>0</v>
      </c>
      <c r="F11" s="14">
        <v>2412</v>
      </c>
      <c r="G11" s="14">
        <v>1303</v>
      </c>
      <c r="H11" s="14">
        <v>2070</v>
      </c>
      <c r="I11" s="14">
        <v>1066</v>
      </c>
      <c r="J11" s="14">
        <v>1702</v>
      </c>
      <c r="K11" s="14">
        <v>891</v>
      </c>
      <c r="L11" s="14">
        <v>6215</v>
      </c>
      <c r="M11" s="14">
        <v>3279</v>
      </c>
      <c r="N11" s="109">
        <v>4</v>
      </c>
      <c r="O11" s="109">
        <v>0</v>
      </c>
      <c r="P11" s="109">
        <v>96</v>
      </c>
      <c r="Q11" s="109">
        <v>88</v>
      </c>
      <c r="R11" s="109">
        <v>74</v>
      </c>
      <c r="S11" s="109">
        <v>262</v>
      </c>
      <c r="T11" s="1" t="s">
        <v>40</v>
      </c>
      <c r="U11" s="14">
        <v>108</v>
      </c>
      <c r="V11" s="14">
        <v>50</v>
      </c>
      <c r="W11" s="14">
        <v>158</v>
      </c>
      <c r="X11" s="14">
        <v>4</v>
      </c>
      <c r="Y11" s="14">
        <v>156</v>
      </c>
      <c r="Z11" s="14">
        <v>101</v>
      </c>
      <c r="AA11" s="109">
        <v>22</v>
      </c>
      <c r="AB11" s="14">
        <v>1</v>
      </c>
      <c r="AC11" s="14">
        <v>284</v>
      </c>
      <c r="AD11" s="14">
        <v>1</v>
      </c>
      <c r="AE11" s="14">
        <v>142</v>
      </c>
      <c r="AF11" s="3" t="s">
        <v>40</v>
      </c>
      <c r="AG11" s="109">
        <v>2025</v>
      </c>
      <c r="AH11" s="109">
        <v>925</v>
      </c>
      <c r="AI11" s="109">
        <v>0</v>
      </c>
      <c r="AJ11" s="109">
        <v>336</v>
      </c>
      <c r="AK11" s="109">
        <v>182</v>
      </c>
      <c r="AL11" s="109">
        <v>97</v>
      </c>
      <c r="AM11" s="109">
        <v>75</v>
      </c>
      <c r="AN11" s="109">
        <v>203</v>
      </c>
      <c r="AO11" s="20"/>
    </row>
    <row r="12" spans="1:41" s="119" customFormat="1" ht="12.75" customHeight="1">
      <c r="A12" s="1" t="s">
        <v>41</v>
      </c>
      <c r="B12" s="14">
        <v>68</v>
      </c>
      <c r="C12" s="14">
        <v>45</v>
      </c>
      <c r="D12" s="14">
        <v>0</v>
      </c>
      <c r="E12" s="14">
        <v>0</v>
      </c>
      <c r="F12" s="14">
        <v>11538</v>
      </c>
      <c r="G12" s="14">
        <v>6100</v>
      </c>
      <c r="H12" s="14">
        <v>9155</v>
      </c>
      <c r="I12" s="14">
        <v>4897</v>
      </c>
      <c r="J12" s="14">
        <v>8551</v>
      </c>
      <c r="K12" s="14">
        <v>4540</v>
      </c>
      <c r="L12" s="14">
        <v>29312</v>
      </c>
      <c r="M12" s="14">
        <v>15582</v>
      </c>
      <c r="N12" s="109">
        <v>5</v>
      </c>
      <c r="O12" s="109">
        <v>0</v>
      </c>
      <c r="P12" s="109">
        <v>360</v>
      </c>
      <c r="Q12" s="109">
        <v>335</v>
      </c>
      <c r="R12" s="109">
        <v>311</v>
      </c>
      <c r="S12" s="109">
        <v>1011</v>
      </c>
      <c r="T12" s="1" t="s">
        <v>41</v>
      </c>
      <c r="U12" s="14">
        <v>164</v>
      </c>
      <c r="V12" s="14">
        <v>335</v>
      </c>
      <c r="W12" s="14">
        <v>499</v>
      </c>
      <c r="X12" s="14">
        <v>2</v>
      </c>
      <c r="Y12" s="14">
        <v>119</v>
      </c>
      <c r="Z12" s="14">
        <v>683</v>
      </c>
      <c r="AA12" s="109">
        <v>56</v>
      </c>
      <c r="AB12" s="14">
        <v>3</v>
      </c>
      <c r="AC12" s="14">
        <v>862</v>
      </c>
      <c r="AD12" s="14">
        <v>7</v>
      </c>
      <c r="AE12" s="14">
        <v>437</v>
      </c>
      <c r="AF12" s="3" t="s">
        <v>41</v>
      </c>
      <c r="AG12" s="109">
        <v>1940</v>
      </c>
      <c r="AH12" s="109">
        <v>819</v>
      </c>
      <c r="AI12" s="109">
        <v>0</v>
      </c>
      <c r="AJ12" s="109">
        <v>815</v>
      </c>
      <c r="AK12" s="109">
        <v>159</v>
      </c>
      <c r="AL12" s="109">
        <v>139</v>
      </c>
      <c r="AM12" s="109">
        <v>376</v>
      </c>
      <c r="AN12" s="109">
        <v>539</v>
      </c>
      <c r="AO12" s="20"/>
    </row>
    <row r="13" spans="1:41" s="119" customFormat="1" ht="12.75" customHeight="1">
      <c r="A13" s="1" t="s">
        <v>42</v>
      </c>
      <c r="B13" s="14">
        <v>11</v>
      </c>
      <c r="C13" s="14">
        <v>6</v>
      </c>
      <c r="D13" s="14">
        <v>0</v>
      </c>
      <c r="E13" s="14">
        <v>0</v>
      </c>
      <c r="F13" s="14">
        <v>3885</v>
      </c>
      <c r="G13" s="14">
        <v>2032</v>
      </c>
      <c r="H13" s="14">
        <v>3317</v>
      </c>
      <c r="I13" s="14">
        <v>1733</v>
      </c>
      <c r="J13" s="14">
        <v>2887</v>
      </c>
      <c r="K13" s="14">
        <v>1542</v>
      </c>
      <c r="L13" s="14">
        <v>10100</v>
      </c>
      <c r="M13" s="14">
        <v>5313</v>
      </c>
      <c r="N13" s="109">
        <v>5</v>
      </c>
      <c r="O13" s="109">
        <v>0</v>
      </c>
      <c r="P13" s="109">
        <v>125</v>
      </c>
      <c r="Q13" s="109">
        <v>114</v>
      </c>
      <c r="R13" s="109">
        <v>107</v>
      </c>
      <c r="S13" s="109">
        <v>351</v>
      </c>
      <c r="T13" s="1" t="s">
        <v>42</v>
      </c>
      <c r="U13" s="14">
        <v>147</v>
      </c>
      <c r="V13" s="14">
        <v>65</v>
      </c>
      <c r="W13" s="14">
        <v>212</v>
      </c>
      <c r="X13" s="14">
        <v>11</v>
      </c>
      <c r="Y13" s="14">
        <v>125</v>
      </c>
      <c r="Z13" s="14">
        <v>215</v>
      </c>
      <c r="AA13" s="109">
        <v>38</v>
      </c>
      <c r="AB13" s="14">
        <v>2</v>
      </c>
      <c r="AC13" s="14">
        <v>391</v>
      </c>
      <c r="AD13" s="14">
        <v>0</v>
      </c>
      <c r="AE13" s="14">
        <v>192</v>
      </c>
      <c r="AF13" s="3" t="s">
        <v>42</v>
      </c>
      <c r="AG13" s="109">
        <v>3026</v>
      </c>
      <c r="AH13" s="109">
        <v>1596</v>
      </c>
      <c r="AI13" s="109">
        <v>0</v>
      </c>
      <c r="AJ13" s="109">
        <v>147</v>
      </c>
      <c r="AK13" s="109">
        <v>78</v>
      </c>
      <c r="AL13" s="109">
        <v>94</v>
      </c>
      <c r="AM13" s="109">
        <v>38</v>
      </c>
      <c r="AN13" s="109">
        <v>242</v>
      </c>
      <c r="AO13" s="20"/>
    </row>
    <row r="14" spans="1:41" s="119" customFormat="1" ht="12.75" customHeight="1">
      <c r="A14" s="1" t="s">
        <v>43</v>
      </c>
      <c r="B14" s="14">
        <v>77</v>
      </c>
      <c r="C14" s="14">
        <v>40</v>
      </c>
      <c r="D14" s="14">
        <v>0</v>
      </c>
      <c r="E14" s="14">
        <v>0</v>
      </c>
      <c r="F14" s="14">
        <v>1874</v>
      </c>
      <c r="G14" s="14">
        <v>1012</v>
      </c>
      <c r="H14" s="14">
        <v>2110</v>
      </c>
      <c r="I14" s="14">
        <v>1096</v>
      </c>
      <c r="J14" s="14">
        <v>1683</v>
      </c>
      <c r="K14" s="14">
        <v>870</v>
      </c>
      <c r="L14" s="14">
        <v>5744</v>
      </c>
      <c r="M14" s="14">
        <v>3018</v>
      </c>
      <c r="N14" s="109">
        <v>5</v>
      </c>
      <c r="O14" s="109">
        <v>0</v>
      </c>
      <c r="P14" s="109">
        <v>111</v>
      </c>
      <c r="Q14" s="109">
        <v>112</v>
      </c>
      <c r="R14" s="109">
        <v>105</v>
      </c>
      <c r="S14" s="109">
        <v>333</v>
      </c>
      <c r="T14" s="1" t="s">
        <v>43</v>
      </c>
      <c r="U14" s="14">
        <v>115</v>
      </c>
      <c r="V14" s="14">
        <v>73</v>
      </c>
      <c r="W14" s="14">
        <v>188</v>
      </c>
      <c r="X14" s="14">
        <v>13</v>
      </c>
      <c r="Y14" s="14">
        <v>44</v>
      </c>
      <c r="Z14" s="14">
        <v>170</v>
      </c>
      <c r="AA14" s="109">
        <v>46</v>
      </c>
      <c r="AB14" s="14">
        <v>4</v>
      </c>
      <c r="AC14" s="14">
        <v>277</v>
      </c>
      <c r="AD14" s="14">
        <v>37</v>
      </c>
      <c r="AE14" s="14">
        <v>110</v>
      </c>
      <c r="AF14" s="3" t="s">
        <v>43</v>
      </c>
      <c r="AG14" s="109">
        <v>1548</v>
      </c>
      <c r="AH14" s="109">
        <v>614</v>
      </c>
      <c r="AI14" s="109">
        <v>0</v>
      </c>
      <c r="AJ14" s="109">
        <v>443</v>
      </c>
      <c r="AK14" s="109">
        <v>119</v>
      </c>
      <c r="AL14" s="109">
        <v>43</v>
      </c>
      <c r="AM14" s="109">
        <v>105</v>
      </c>
      <c r="AN14" s="109">
        <v>174</v>
      </c>
      <c r="AO14" s="20"/>
    </row>
    <row r="15" spans="1:41" s="119" customFormat="1" ht="12.75" customHeight="1">
      <c r="A15" s="1" t="s">
        <v>44</v>
      </c>
      <c r="B15" s="14">
        <v>15</v>
      </c>
      <c r="C15" s="14">
        <v>10</v>
      </c>
      <c r="D15" s="14">
        <v>0</v>
      </c>
      <c r="E15" s="14">
        <v>0</v>
      </c>
      <c r="F15" s="14">
        <v>679</v>
      </c>
      <c r="G15" s="14">
        <v>405</v>
      </c>
      <c r="H15" s="14">
        <v>1200</v>
      </c>
      <c r="I15" s="14">
        <v>632</v>
      </c>
      <c r="J15" s="14">
        <v>1183</v>
      </c>
      <c r="K15" s="14">
        <v>600</v>
      </c>
      <c r="L15" s="14">
        <v>3077</v>
      </c>
      <c r="M15" s="14">
        <v>1647</v>
      </c>
      <c r="N15" s="109">
        <v>6</v>
      </c>
      <c r="O15" s="109">
        <v>0</v>
      </c>
      <c r="P15" s="109">
        <v>57</v>
      </c>
      <c r="Q15" s="109">
        <v>74</v>
      </c>
      <c r="R15" s="109">
        <v>74</v>
      </c>
      <c r="S15" s="109">
        <v>212</v>
      </c>
      <c r="T15" s="1" t="s">
        <v>44</v>
      </c>
      <c r="U15" s="14">
        <v>55</v>
      </c>
      <c r="V15" s="14">
        <v>49</v>
      </c>
      <c r="W15" s="14">
        <v>104</v>
      </c>
      <c r="X15" s="14">
        <v>0</v>
      </c>
      <c r="Y15" s="14">
        <v>0</v>
      </c>
      <c r="Z15" s="14">
        <v>142</v>
      </c>
      <c r="AA15" s="109">
        <v>17</v>
      </c>
      <c r="AB15" s="14">
        <v>3</v>
      </c>
      <c r="AC15" s="14">
        <v>159</v>
      </c>
      <c r="AD15" s="14">
        <v>0</v>
      </c>
      <c r="AE15" s="14">
        <v>94</v>
      </c>
      <c r="AF15" s="3" t="s">
        <v>44</v>
      </c>
      <c r="AG15" s="109">
        <v>186</v>
      </c>
      <c r="AH15" s="109">
        <v>41</v>
      </c>
      <c r="AI15" s="109">
        <v>0</v>
      </c>
      <c r="AJ15" s="109">
        <v>39</v>
      </c>
      <c r="AK15" s="109">
        <v>12</v>
      </c>
      <c r="AL15" s="109">
        <v>21</v>
      </c>
      <c r="AM15" s="109">
        <v>48</v>
      </c>
      <c r="AN15" s="109">
        <v>74</v>
      </c>
      <c r="AO15" s="20"/>
    </row>
    <row r="16" spans="1:41" s="119" customFormat="1" ht="12.75" customHeight="1">
      <c r="A16" s="1" t="s">
        <v>45</v>
      </c>
      <c r="B16" s="14">
        <v>7</v>
      </c>
      <c r="C16" s="14">
        <v>3</v>
      </c>
      <c r="D16" s="14">
        <v>0</v>
      </c>
      <c r="E16" s="14">
        <v>0</v>
      </c>
      <c r="F16" s="14">
        <v>340</v>
      </c>
      <c r="G16" s="14">
        <v>166</v>
      </c>
      <c r="H16" s="14">
        <v>549</v>
      </c>
      <c r="I16" s="14">
        <v>285</v>
      </c>
      <c r="J16" s="14">
        <v>1728</v>
      </c>
      <c r="K16" s="14">
        <v>901</v>
      </c>
      <c r="L16" s="14">
        <v>2624</v>
      </c>
      <c r="M16" s="14">
        <v>1355</v>
      </c>
      <c r="N16" s="109">
        <v>2</v>
      </c>
      <c r="O16" s="109">
        <v>0</v>
      </c>
      <c r="P16" s="109">
        <v>27</v>
      </c>
      <c r="Q16" s="109">
        <v>30</v>
      </c>
      <c r="R16" s="109">
        <v>64</v>
      </c>
      <c r="S16" s="109">
        <v>123</v>
      </c>
      <c r="T16" s="1" t="s">
        <v>45</v>
      </c>
      <c r="U16" s="14">
        <v>73</v>
      </c>
      <c r="V16" s="14">
        <v>6</v>
      </c>
      <c r="W16" s="14">
        <v>79</v>
      </c>
      <c r="X16" s="14">
        <v>30</v>
      </c>
      <c r="Y16" s="14">
        <v>14</v>
      </c>
      <c r="Z16" s="14">
        <v>62</v>
      </c>
      <c r="AA16" s="109">
        <v>12</v>
      </c>
      <c r="AB16" s="14">
        <v>1</v>
      </c>
      <c r="AC16" s="14">
        <v>119</v>
      </c>
      <c r="AD16" s="14">
        <v>0</v>
      </c>
      <c r="AE16" s="14">
        <v>66</v>
      </c>
      <c r="AF16" s="3" t="s">
        <v>45</v>
      </c>
      <c r="AG16" s="109">
        <v>968</v>
      </c>
      <c r="AH16" s="109">
        <v>920</v>
      </c>
      <c r="AI16" s="109">
        <v>0</v>
      </c>
      <c r="AJ16" s="109">
        <v>194</v>
      </c>
      <c r="AK16" s="109">
        <v>81</v>
      </c>
      <c r="AL16" s="109">
        <v>71</v>
      </c>
      <c r="AM16" s="109">
        <v>65</v>
      </c>
      <c r="AN16" s="109">
        <v>93</v>
      </c>
      <c r="AO16" s="20"/>
    </row>
    <row r="17" spans="1:41" s="119" customFormat="1" ht="12.75" customHeight="1">
      <c r="A17" s="1" t="s">
        <v>46</v>
      </c>
      <c r="B17" s="14">
        <v>0</v>
      </c>
      <c r="C17" s="14">
        <v>0</v>
      </c>
      <c r="D17" s="14">
        <v>0</v>
      </c>
      <c r="E17" s="14">
        <v>0</v>
      </c>
      <c r="F17" s="14">
        <v>154</v>
      </c>
      <c r="G17" s="14">
        <v>80</v>
      </c>
      <c r="H17" s="14">
        <v>326</v>
      </c>
      <c r="I17" s="14">
        <v>162</v>
      </c>
      <c r="J17" s="14">
        <v>581</v>
      </c>
      <c r="K17" s="14">
        <v>294</v>
      </c>
      <c r="L17" s="14">
        <v>1061</v>
      </c>
      <c r="M17" s="14">
        <v>536</v>
      </c>
      <c r="N17" s="109">
        <v>0</v>
      </c>
      <c r="O17" s="109">
        <v>0</v>
      </c>
      <c r="P17" s="109">
        <v>13</v>
      </c>
      <c r="Q17" s="109">
        <v>18</v>
      </c>
      <c r="R17" s="109">
        <v>27</v>
      </c>
      <c r="S17" s="109">
        <v>58</v>
      </c>
      <c r="T17" s="1" t="s">
        <v>46</v>
      </c>
      <c r="U17" s="14">
        <v>28</v>
      </c>
      <c r="V17" s="14">
        <v>12</v>
      </c>
      <c r="W17" s="14">
        <v>40</v>
      </c>
      <c r="X17" s="14">
        <v>0</v>
      </c>
      <c r="Y17" s="14">
        <v>2</v>
      </c>
      <c r="Z17" s="14">
        <v>36</v>
      </c>
      <c r="AA17" s="109">
        <v>6</v>
      </c>
      <c r="AB17" s="14">
        <v>1</v>
      </c>
      <c r="AC17" s="14">
        <v>45</v>
      </c>
      <c r="AD17" s="14">
        <v>1</v>
      </c>
      <c r="AE17" s="14">
        <v>40</v>
      </c>
      <c r="AF17" s="3" t="s">
        <v>46</v>
      </c>
      <c r="AG17" s="109">
        <v>159</v>
      </c>
      <c r="AH17" s="109">
        <v>21</v>
      </c>
      <c r="AI17" s="109">
        <v>0</v>
      </c>
      <c r="AJ17" s="109">
        <v>80</v>
      </c>
      <c r="AK17" s="109">
        <v>30</v>
      </c>
      <c r="AL17" s="109">
        <v>7</v>
      </c>
      <c r="AM17" s="109">
        <v>24</v>
      </c>
      <c r="AN17" s="109">
        <v>41</v>
      </c>
      <c r="AO17" s="20"/>
    </row>
    <row r="18" spans="1:41" s="119" customFormat="1" ht="12.75" customHeight="1">
      <c r="A18" s="1" t="s">
        <v>47</v>
      </c>
      <c r="B18" s="14">
        <v>46</v>
      </c>
      <c r="C18" s="14">
        <v>24</v>
      </c>
      <c r="D18" s="14">
        <v>0</v>
      </c>
      <c r="E18" s="14">
        <v>0</v>
      </c>
      <c r="F18" s="14">
        <v>1459</v>
      </c>
      <c r="G18" s="14">
        <v>769</v>
      </c>
      <c r="H18" s="14">
        <v>2103</v>
      </c>
      <c r="I18" s="14">
        <v>1070</v>
      </c>
      <c r="J18" s="14">
        <v>1952</v>
      </c>
      <c r="K18" s="14">
        <v>1002</v>
      </c>
      <c r="L18" s="14">
        <v>5560</v>
      </c>
      <c r="M18" s="14">
        <v>2865</v>
      </c>
      <c r="N18" s="109">
        <v>8</v>
      </c>
      <c r="O18" s="109">
        <v>0</v>
      </c>
      <c r="P18" s="109">
        <v>105</v>
      </c>
      <c r="Q18" s="109">
        <v>119</v>
      </c>
      <c r="R18" s="109">
        <v>110</v>
      </c>
      <c r="S18" s="109">
        <v>342</v>
      </c>
      <c r="T18" s="1" t="s">
        <v>47</v>
      </c>
      <c r="U18" s="14">
        <v>150</v>
      </c>
      <c r="V18" s="14">
        <v>30</v>
      </c>
      <c r="W18" s="14">
        <v>180</v>
      </c>
      <c r="X18" s="14">
        <v>0</v>
      </c>
      <c r="Y18" s="14">
        <v>90</v>
      </c>
      <c r="Z18" s="14">
        <v>63</v>
      </c>
      <c r="AA18" s="109">
        <v>30</v>
      </c>
      <c r="AB18" s="14">
        <v>10</v>
      </c>
      <c r="AC18" s="14">
        <v>193</v>
      </c>
      <c r="AD18" s="14">
        <v>3</v>
      </c>
      <c r="AE18" s="14">
        <v>143</v>
      </c>
      <c r="AF18" s="3" t="s">
        <v>47</v>
      </c>
      <c r="AG18" s="109">
        <v>2358</v>
      </c>
      <c r="AH18" s="109">
        <v>976</v>
      </c>
      <c r="AI18" s="109">
        <v>0</v>
      </c>
      <c r="AJ18" s="109">
        <v>539</v>
      </c>
      <c r="AK18" s="109">
        <v>192</v>
      </c>
      <c r="AL18" s="109">
        <v>146</v>
      </c>
      <c r="AM18" s="109">
        <v>106</v>
      </c>
      <c r="AN18" s="109">
        <v>244</v>
      </c>
      <c r="AO18" s="20"/>
    </row>
    <row r="19" spans="1:41" s="119" customFormat="1" ht="12.75" customHeight="1">
      <c r="A19" s="1" t="s">
        <v>48</v>
      </c>
      <c r="B19" s="14">
        <v>33</v>
      </c>
      <c r="C19" s="14">
        <v>15</v>
      </c>
      <c r="D19" s="14">
        <v>0</v>
      </c>
      <c r="E19" s="14">
        <v>0</v>
      </c>
      <c r="F19" s="14">
        <v>2057</v>
      </c>
      <c r="G19" s="14">
        <v>1061</v>
      </c>
      <c r="H19" s="14">
        <v>2456</v>
      </c>
      <c r="I19" s="14">
        <v>1322</v>
      </c>
      <c r="J19" s="14">
        <v>6054</v>
      </c>
      <c r="K19" s="14">
        <v>3143</v>
      </c>
      <c r="L19" s="14">
        <v>10600</v>
      </c>
      <c r="M19" s="14">
        <v>5541</v>
      </c>
      <c r="N19" s="109">
        <v>5</v>
      </c>
      <c r="O19" s="109">
        <v>0</v>
      </c>
      <c r="P19" s="109">
        <v>95</v>
      </c>
      <c r="Q19" s="109">
        <v>125</v>
      </c>
      <c r="R19" s="109">
        <v>246</v>
      </c>
      <c r="S19" s="109">
        <v>471</v>
      </c>
      <c r="T19" s="1" t="s">
        <v>48</v>
      </c>
      <c r="U19" s="14">
        <v>226</v>
      </c>
      <c r="V19" s="14">
        <v>104</v>
      </c>
      <c r="W19" s="14">
        <v>330</v>
      </c>
      <c r="X19" s="14">
        <v>18</v>
      </c>
      <c r="Y19" s="14">
        <v>20</v>
      </c>
      <c r="Z19" s="14">
        <v>340</v>
      </c>
      <c r="AA19" s="109">
        <v>16</v>
      </c>
      <c r="AB19" s="14">
        <v>0</v>
      </c>
      <c r="AC19" s="14">
        <v>392</v>
      </c>
      <c r="AD19" s="14">
        <v>7</v>
      </c>
      <c r="AE19" s="14">
        <v>297</v>
      </c>
      <c r="AF19" s="3" t="s">
        <v>48</v>
      </c>
      <c r="AG19" s="109">
        <v>999</v>
      </c>
      <c r="AH19" s="109">
        <v>489</v>
      </c>
      <c r="AI19" s="109">
        <v>0</v>
      </c>
      <c r="AJ19" s="109">
        <v>924</v>
      </c>
      <c r="AK19" s="109">
        <v>294</v>
      </c>
      <c r="AL19" s="109">
        <v>64</v>
      </c>
      <c r="AM19" s="109">
        <v>180</v>
      </c>
      <c r="AN19" s="109">
        <v>272</v>
      </c>
      <c r="AO19" s="20"/>
    </row>
    <row r="20" spans="1:41" s="119" customFormat="1" ht="12.75" customHeight="1">
      <c r="A20" s="1" t="s">
        <v>49</v>
      </c>
      <c r="B20" s="14">
        <v>15</v>
      </c>
      <c r="C20" s="14">
        <v>10</v>
      </c>
      <c r="D20" s="14">
        <v>0</v>
      </c>
      <c r="E20" s="14">
        <v>0</v>
      </c>
      <c r="F20" s="14">
        <v>161</v>
      </c>
      <c r="G20" s="14">
        <v>93</v>
      </c>
      <c r="H20" s="14">
        <v>452</v>
      </c>
      <c r="I20" s="14">
        <v>222</v>
      </c>
      <c r="J20" s="14">
        <v>1184</v>
      </c>
      <c r="K20" s="14">
        <v>585</v>
      </c>
      <c r="L20" s="14">
        <v>1812</v>
      </c>
      <c r="M20" s="14">
        <v>910</v>
      </c>
      <c r="N20" s="109">
        <v>1</v>
      </c>
      <c r="O20" s="109">
        <v>0</v>
      </c>
      <c r="P20" s="109">
        <v>5</v>
      </c>
      <c r="Q20" s="109">
        <v>15</v>
      </c>
      <c r="R20" s="109">
        <v>34</v>
      </c>
      <c r="S20" s="109">
        <v>55</v>
      </c>
      <c r="T20" s="1" t="s">
        <v>49</v>
      </c>
      <c r="U20" s="14">
        <v>21</v>
      </c>
      <c r="V20" s="14">
        <v>28</v>
      </c>
      <c r="W20" s="14">
        <v>49</v>
      </c>
      <c r="X20" s="14">
        <v>0</v>
      </c>
      <c r="Y20" s="14">
        <v>0</v>
      </c>
      <c r="Z20" s="14">
        <v>51</v>
      </c>
      <c r="AA20" s="109">
        <v>5</v>
      </c>
      <c r="AB20" s="14">
        <v>0</v>
      </c>
      <c r="AC20" s="14">
        <v>56</v>
      </c>
      <c r="AD20" s="14">
        <v>14</v>
      </c>
      <c r="AE20" s="14">
        <v>39</v>
      </c>
      <c r="AF20" s="3" t="s">
        <v>49</v>
      </c>
      <c r="AG20" s="109">
        <v>21</v>
      </c>
      <c r="AH20" s="109">
        <v>1</v>
      </c>
      <c r="AI20" s="109">
        <v>0</v>
      </c>
      <c r="AJ20" s="109">
        <v>21</v>
      </c>
      <c r="AK20" s="109">
        <v>17</v>
      </c>
      <c r="AL20" s="109">
        <v>5</v>
      </c>
      <c r="AM20" s="109">
        <v>18</v>
      </c>
      <c r="AN20" s="109">
        <v>31</v>
      </c>
      <c r="AO20" s="20"/>
    </row>
    <row r="21" spans="1:41" s="119" customFormat="1" ht="12.75" customHeight="1">
      <c r="A21" s="1" t="s">
        <v>50</v>
      </c>
      <c r="B21" s="14">
        <v>1</v>
      </c>
      <c r="C21" s="14">
        <v>1</v>
      </c>
      <c r="D21" s="14">
        <v>0</v>
      </c>
      <c r="E21" s="14">
        <v>0</v>
      </c>
      <c r="F21" s="14">
        <v>221</v>
      </c>
      <c r="G21" s="14">
        <v>138</v>
      </c>
      <c r="H21" s="14">
        <v>832</v>
      </c>
      <c r="I21" s="14">
        <v>411</v>
      </c>
      <c r="J21" s="14">
        <v>975</v>
      </c>
      <c r="K21" s="14">
        <v>496</v>
      </c>
      <c r="L21" s="14">
        <v>2029</v>
      </c>
      <c r="M21" s="14">
        <v>1046</v>
      </c>
      <c r="N21" s="109">
        <v>1</v>
      </c>
      <c r="O21" s="109">
        <v>0</v>
      </c>
      <c r="P21" s="109">
        <v>20</v>
      </c>
      <c r="Q21" s="109">
        <v>43</v>
      </c>
      <c r="R21" s="109">
        <v>42</v>
      </c>
      <c r="S21" s="109">
        <v>106</v>
      </c>
      <c r="T21" s="1" t="s">
        <v>50</v>
      </c>
      <c r="U21" s="14">
        <v>52</v>
      </c>
      <c r="V21" s="14">
        <v>20</v>
      </c>
      <c r="W21" s="14">
        <v>72</v>
      </c>
      <c r="X21" s="14">
        <v>2</v>
      </c>
      <c r="Y21" s="14">
        <v>8</v>
      </c>
      <c r="Z21" s="14">
        <v>50</v>
      </c>
      <c r="AA21" s="109">
        <v>13</v>
      </c>
      <c r="AB21" s="14">
        <v>2</v>
      </c>
      <c r="AC21" s="14">
        <v>75</v>
      </c>
      <c r="AD21" s="14">
        <v>7</v>
      </c>
      <c r="AE21" s="14">
        <v>69</v>
      </c>
      <c r="AF21" s="3" t="s">
        <v>50</v>
      </c>
      <c r="AG21" s="109">
        <v>256</v>
      </c>
      <c r="AH21" s="109">
        <v>34</v>
      </c>
      <c r="AI21" s="109">
        <v>0</v>
      </c>
      <c r="AJ21" s="109">
        <v>261</v>
      </c>
      <c r="AK21" s="109">
        <v>87</v>
      </c>
      <c r="AL21" s="109">
        <v>24</v>
      </c>
      <c r="AM21" s="109">
        <v>45</v>
      </c>
      <c r="AN21" s="109">
        <v>84</v>
      </c>
      <c r="AO21" s="20"/>
    </row>
    <row r="22" spans="1:41" s="119" customFormat="1" ht="12.75" customHeight="1">
      <c r="A22" s="1" t="s">
        <v>51</v>
      </c>
      <c r="B22" s="14">
        <v>45</v>
      </c>
      <c r="C22" s="14">
        <v>22</v>
      </c>
      <c r="D22" s="14">
        <v>0</v>
      </c>
      <c r="E22" s="14">
        <v>0</v>
      </c>
      <c r="F22" s="14">
        <v>1391</v>
      </c>
      <c r="G22" s="14">
        <v>739</v>
      </c>
      <c r="H22" s="14">
        <v>762</v>
      </c>
      <c r="I22" s="14">
        <v>413</v>
      </c>
      <c r="J22" s="14">
        <v>790</v>
      </c>
      <c r="K22" s="14">
        <v>395</v>
      </c>
      <c r="L22" s="14">
        <v>2988</v>
      </c>
      <c r="M22" s="14">
        <v>1569</v>
      </c>
      <c r="N22" s="109">
        <v>6</v>
      </c>
      <c r="O22" s="109">
        <v>0</v>
      </c>
      <c r="P22" s="109">
        <v>71</v>
      </c>
      <c r="Q22" s="109">
        <v>51</v>
      </c>
      <c r="R22" s="109">
        <v>55</v>
      </c>
      <c r="S22" s="109">
        <v>183</v>
      </c>
      <c r="T22" s="1" t="s">
        <v>51</v>
      </c>
      <c r="U22" s="14">
        <v>56</v>
      </c>
      <c r="V22" s="14">
        <v>41</v>
      </c>
      <c r="W22" s="14">
        <v>97</v>
      </c>
      <c r="X22" s="14">
        <v>1</v>
      </c>
      <c r="Y22" s="14">
        <v>16</v>
      </c>
      <c r="Z22" s="14">
        <v>56</v>
      </c>
      <c r="AA22" s="109">
        <v>35</v>
      </c>
      <c r="AB22" s="14">
        <v>0</v>
      </c>
      <c r="AC22" s="14">
        <v>108</v>
      </c>
      <c r="AD22" s="14">
        <v>0</v>
      </c>
      <c r="AE22" s="14">
        <v>88</v>
      </c>
      <c r="AF22" s="3" t="s">
        <v>51</v>
      </c>
      <c r="AG22" s="109">
        <v>1200</v>
      </c>
      <c r="AH22" s="109">
        <v>608</v>
      </c>
      <c r="AI22" s="109">
        <v>0</v>
      </c>
      <c r="AJ22" s="109">
        <v>38</v>
      </c>
      <c r="AK22" s="109">
        <v>2</v>
      </c>
      <c r="AL22" s="109">
        <v>45</v>
      </c>
      <c r="AM22" s="109">
        <v>26</v>
      </c>
      <c r="AN22" s="109">
        <v>103</v>
      </c>
      <c r="AO22" s="20"/>
    </row>
    <row r="23" spans="1:41" s="119" customFormat="1" ht="12.75" customHeight="1">
      <c r="A23" s="1" t="s">
        <v>52</v>
      </c>
      <c r="B23" s="14">
        <v>56</v>
      </c>
      <c r="C23" s="14">
        <v>33</v>
      </c>
      <c r="D23" s="14">
        <v>0</v>
      </c>
      <c r="E23" s="14">
        <v>0</v>
      </c>
      <c r="F23" s="14">
        <v>1082</v>
      </c>
      <c r="G23" s="14">
        <v>586</v>
      </c>
      <c r="H23" s="14">
        <v>520</v>
      </c>
      <c r="I23" s="14">
        <v>289</v>
      </c>
      <c r="J23" s="14">
        <v>703</v>
      </c>
      <c r="K23" s="14">
        <v>392</v>
      </c>
      <c r="L23" s="14">
        <v>2361</v>
      </c>
      <c r="M23" s="14">
        <v>1300</v>
      </c>
      <c r="N23" s="109">
        <v>5</v>
      </c>
      <c r="O23" s="109">
        <v>0</v>
      </c>
      <c r="P23" s="109">
        <v>35</v>
      </c>
      <c r="Q23" s="109">
        <v>18</v>
      </c>
      <c r="R23" s="109">
        <v>23</v>
      </c>
      <c r="S23" s="109">
        <v>81</v>
      </c>
      <c r="T23" s="1" t="s">
        <v>52</v>
      </c>
      <c r="U23" s="14">
        <v>37</v>
      </c>
      <c r="V23" s="14">
        <v>14</v>
      </c>
      <c r="W23" s="14">
        <v>51</v>
      </c>
      <c r="X23" s="14">
        <v>1</v>
      </c>
      <c r="Y23" s="14">
        <v>21</v>
      </c>
      <c r="Z23" s="14">
        <v>34</v>
      </c>
      <c r="AA23" s="109">
        <v>13</v>
      </c>
      <c r="AB23" s="14">
        <v>0</v>
      </c>
      <c r="AC23" s="14">
        <v>69</v>
      </c>
      <c r="AD23" s="14">
        <v>0</v>
      </c>
      <c r="AE23" s="14">
        <v>40</v>
      </c>
      <c r="AF23" s="3" t="s">
        <v>52</v>
      </c>
      <c r="AG23" s="109">
        <v>126</v>
      </c>
      <c r="AH23" s="109">
        <v>63</v>
      </c>
      <c r="AI23" s="109">
        <v>0</v>
      </c>
      <c r="AJ23" s="109">
        <v>180</v>
      </c>
      <c r="AK23" s="109">
        <v>26</v>
      </c>
      <c r="AL23" s="109">
        <v>8</v>
      </c>
      <c r="AM23" s="109">
        <v>24</v>
      </c>
      <c r="AN23" s="109">
        <v>42</v>
      </c>
      <c r="AO23" s="20"/>
    </row>
    <row r="24" spans="1:41" s="119" customFormat="1" ht="12.75" customHeight="1">
      <c r="A24" s="1" t="s">
        <v>53</v>
      </c>
      <c r="B24" s="14">
        <v>15</v>
      </c>
      <c r="C24" s="14">
        <v>9</v>
      </c>
      <c r="D24" s="14">
        <v>0</v>
      </c>
      <c r="E24" s="14">
        <v>0</v>
      </c>
      <c r="F24" s="14">
        <v>435</v>
      </c>
      <c r="G24" s="14">
        <v>228</v>
      </c>
      <c r="H24" s="14">
        <v>447</v>
      </c>
      <c r="I24" s="14">
        <v>244</v>
      </c>
      <c r="J24" s="14">
        <v>518</v>
      </c>
      <c r="K24" s="14">
        <v>289</v>
      </c>
      <c r="L24" s="14">
        <v>1415</v>
      </c>
      <c r="M24" s="14">
        <v>770</v>
      </c>
      <c r="N24" s="109">
        <v>2</v>
      </c>
      <c r="O24" s="109">
        <v>0</v>
      </c>
      <c r="P24" s="109">
        <v>25</v>
      </c>
      <c r="Q24" s="109">
        <v>25</v>
      </c>
      <c r="R24" s="109">
        <v>24</v>
      </c>
      <c r="S24" s="109">
        <v>76</v>
      </c>
      <c r="T24" s="1" t="s">
        <v>53</v>
      </c>
      <c r="U24" s="14">
        <v>36</v>
      </c>
      <c r="V24" s="14">
        <v>12</v>
      </c>
      <c r="W24" s="14">
        <v>48</v>
      </c>
      <c r="X24" s="14">
        <v>2</v>
      </c>
      <c r="Y24" s="14">
        <v>6</v>
      </c>
      <c r="Z24" s="14">
        <v>28</v>
      </c>
      <c r="AA24" s="109">
        <v>7</v>
      </c>
      <c r="AB24" s="14">
        <v>0</v>
      </c>
      <c r="AC24" s="14">
        <v>43</v>
      </c>
      <c r="AD24" s="14">
        <v>3</v>
      </c>
      <c r="AE24" s="14">
        <v>35</v>
      </c>
      <c r="AF24" s="3" t="s">
        <v>53</v>
      </c>
      <c r="AG24" s="109">
        <v>638</v>
      </c>
      <c r="AH24" s="109">
        <v>261</v>
      </c>
      <c r="AI24" s="109">
        <v>0</v>
      </c>
      <c r="AJ24" s="109">
        <v>233</v>
      </c>
      <c r="AK24" s="109">
        <v>47</v>
      </c>
      <c r="AL24" s="109">
        <v>38</v>
      </c>
      <c r="AM24" s="109">
        <v>46</v>
      </c>
      <c r="AN24" s="109">
        <v>44</v>
      </c>
      <c r="AO24" s="20"/>
    </row>
    <row r="25" spans="1:41" s="119" customFormat="1" ht="12.75" customHeight="1">
      <c r="A25" s="1" t="s">
        <v>54</v>
      </c>
      <c r="B25" s="14">
        <v>29</v>
      </c>
      <c r="C25" s="14">
        <v>16</v>
      </c>
      <c r="D25" s="14">
        <v>0</v>
      </c>
      <c r="E25" s="14">
        <v>0</v>
      </c>
      <c r="F25" s="14">
        <v>2383</v>
      </c>
      <c r="G25" s="14">
        <v>1235</v>
      </c>
      <c r="H25" s="14">
        <v>3861</v>
      </c>
      <c r="I25" s="14">
        <v>2064</v>
      </c>
      <c r="J25" s="14">
        <v>5815</v>
      </c>
      <c r="K25" s="14">
        <v>2994</v>
      </c>
      <c r="L25" s="14">
        <v>12088</v>
      </c>
      <c r="M25" s="14">
        <v>6309</v>
      </c>
      <c r="N25" s="109">
        <v>9</v>
      </c>
      <c r="O25" s="109">
        <v>0</v>
      </c>
      <c r="P25" s="109">
        <v>152</v>
      </c>
      <c r="Q25" s="109">
        <v>188</v>
      </c>
      <c r="R25" s="109">
        <v>271</v>
      </c>
      <c r="S25" s="109">
        <v>620</v>
      </c>
      <c r="T25" s="1" t="s">
        <v>54</v>
      </c>
      <c r="U25" s="14">
        <v>289</v>
      </c>
      <c r="V25" s="14">
        <v>128</v>
      </c>
      <c r="W25" s="14">
        <v>417</v>
      </c>
      <c r="X25" s="14">
        <v>6</v>
      </c>
      <c r="Y25" s="14">
        <v>138</v>
      </c>
      <c r="Z25" s="14">
        <v>259</v>
      </c>
      <c r="AA25" s="109">
        <v>55</v>
      </c>
      <c r="AB25" s="14">
        <v>1</v>
      </c>
      <c r="AC25" s="14">
        <v>458</v>
      </c>
      <c r="AD25" s="14">
        <v>6</v>
      </c>
      <c r="AE25" s="14">
        <v>394</v>
      </c>
      <c r="AF25" s="3" t="s">
        <v>54</v>
      </c>
      <c r="AG25" s="109">
        <v>2269</v>
      </c>
      <c r="AH25" s="109">
        <v>1071</v>
      </c>
      <c r="AI25" s="109">
        <v>40</v>
      </c>
      <c r="AJ25" s="109">
        <v>559</v>
      </c>
      <c r="AK25" s="109">
        <v>265</v>
      </c>
      <c r="AL25" s="109">
        <v>165</v>
      </c>
      <c r="AM25" s="109">
        <v>140</v>
      </c>
      <c r="AN25" s="109">
        <v>469</v>
      </c>
      <c r="AO25" s="20"/>
    </row>
    <row r="26" spans="1:41" s="119" customFormat="1" ht="12.75" customHeight="1">
      <c r="A26" s="1" t="s">
        <v>55</v>
      </c>
      <c r="B26" s="14">
        <v>0</v>
      </c>
      <c r="C26" s="14">
        <v>0</v>
      </c>
      <c r="D26" s="14">
        <v>0</v>
      </c>
      <c r="E26" s="14">
        <v>0</v>
      </c>
      <c r="F26" s="14">
        <v>232</v>
      </c>
      <c r="G26" s="14">
        <v>112</v>
      </c>
      <c r="H26" s="14">
        <v>384</v>
      </c>
      <c r="I26" s="14">
        <v>186</v>
      </c>
      <c r="J26" s="14">
        <v>3397</v>
      </c>
      <c r="K26" s="14">
        <v>1751</v>
      </c>
      <c r="L26" s="14">
        <v>4013</v>
      </c>
      <c r="M26" s="14">
        <v>2049</v>
      </c>
      <c r="N26" s="109">
        <v>0</v>
      </c>
      <c r="O26" s="109">
        <v>0</v>
      </c>
      <c r="P26" s="109">
        <v>13</v>
      </c>
      <c r="Q26" s="109">
        <v>20</v>
      </c>
      <c r="R26" s="109">
        <v>160</v>
      </c>
      <c r="S26" s="109">
        <v>193</v>
      </c>
      <c r="T26" s="1" t="s">
        <v>55</v>
      </c>
      <c r="U26" s="14">
        <v>146</v>
      </c>
      <c r="V26" s="14">
        <v>27</v>
      </c>
      <c r="W26" s="14">
        <v>173</v>
      </c>
      <c r="X26" s="14">
        <v>3</v>
      </c>
      <c r="Y26" s="14">
        <v>65</v>
      </c>
      <c r="Z26" s="14">
        <v>51</v>
      </c>
      <c r="AA26" s="109">
        <v>69</v>
      </c>
      <c r="AB26" s="14">
        <v>0</v>
      </c>
      <c r="AC26" s="14">
        <v>188</v>
      </c>
      <c r="AD26" s="14">
        <v>35</v>
      </c>
      <c r="AE26" s="14">
        <v>164</v>
      </c>
      <c r="AF26" s="1" t="s">
        <v>55</v>
      </c>
      <c r="AG26" s="109">
        <v>704</v>
      </c>
      <c r="AH26" s="109">
        <v>314</v>
      </c>
      <c r="AI26" s="109">
        <v>0</v>
      </c>
      <c r="AJ26" s="109">
        <v>877</v>
      </c>
      <c r="AK26" s="109">
        <v>152</v>
      </c>
      <c r="AL26" s="109">
        <v>88</v>
      </c>
      <c r="AM26" s="109">
        <v>142</v>
      </c>
      <c r="AN26" s="109">
        <v>171</v>
      </c>
      <c r="AO26" s="20"/>
    </row>
    <row r="27" spans="1:41" s="119" customFormat="1" ht="12.75" customHeight="1">
      <c r="A27" s="1" t="s">
        <v>56</v>
      </c>
      <c r="B27" s="14">
        <v>33</v>
      </c>
      <c r="C27" s="14">
        <v>18</v>
      </c>
      <c r="D27" s="14">
        <v>0</v>
      </c>
      <c r="E27" s="14">
        <v>0</v>
      </c>
      <c r="F27" s="14">
        <v>3444</v>
      </c>
      <c r="G27" s="14">
        <v>1775</v>
      </c>
      <c r="H27" s="14">
        <v>3515</v>
      </c>
      <c r="I27" s="14">
        <v>1843</v>
      </c>
      <c r="J27" s="14">
        <v>2739</v>
      </c>
      <c r="K27" s="14">
        <v>1427</v>
      </c>
      <c r="L27" s="14">
        <v>9731</v>
      </c>
      <c r="M27" s="14">
        <v>5063</v>
      </c>
      <c r="N27" s="109">
        <v>7</v>
      </c>
      <c r="O27" s="109">
        <v>0</v>
      </c>
      <c r="P27" s="109">
        <v>138</v>
      </c>
      <c r="Q27" s="109">
        <v>140</v>
      </c>
      <c r="R27" s="109">
        <v>91</v>
      </c>
      <c r="S27" s="109">
        <v>376</v>
      </c>
      <c r="T27" s="1" t="s">
        <v>56</v>
      </c>
      <c r="U27" s="14">
        <v>231</v>
      </c>
      <c r="V27" s="14">
        <v>60</v>
      </c>
      <c r="W27" s="14">
        <v>291</v>
      </c>
      <c r="X27" s="14">
        <v>5</v>
      </c>
      <c r="Y27" s="14">
        <v>101</v>
      </c>
      <c r="Z27" s="14">
        <v>251</v>
      </c>
      <c r="AA27" s="109">
        <v>37</v>
      </c>
      <c r="AB27" s="14">
        <v>0</v>
      </c>
      <c r="AC27" s="14">
        <v>394</v>
      </c>
      <c r="AD27" s="14">
        <v>0</v>
      </c>
      <c r="AE27" s="14">
        <v>276</v>
      </c>
      <c r="AF27" s="3" t="s">
        <v>56</v>
      </c>
      <c r="AG27" s="109">
        <v>584</v>
      </c>
      <c r="AH27" s="109">
        <v>362</v>
      </c>
      <c r="AI27" s="109">
        <v>0</v>
      </c>
      <c r="AJ27" s="109">
        <v>467</v>
      </c>
      <c r="AK27" s="109">
        <v>172</v>
      </c>
      <c r="AL27" s="109">
        <v>36</v>
      </c>
      <c r="AM27" s="109">
        <v>149</v>
      </c>
      <c r="AN27" s="109">
        <v>183</v>
      </c>
      <c r="AO27" s="20"/>
    </row>
    <row r="28" spans="1:41" s="132" customFormat="1" ht="12.75" customHeight="1">
      <c r="A28" s="129" t="s">
        <v>178</v>
      </c>
      <c r="B28" s="129">
        <v>1236</v>
      </c>
      <c r="C28" s="129">
        <v>682</v>
      </c>
      <c r="D28" s="129">
        <v>0</v>
      </c>
      <c r="E28" s="129">
        <v>0</v>
      </c>
      <c r="F28" s="129">
        <v>53088</v>
      </c>
      <c r="G28" s="129">
        <v>28002</v>
      </c>
      <c r="H28" s="129">
        <v>53810</v>
      </c>
      <c r="I28" s="129">
        <v>28248</v>
      </c>
      <c r="J28" s="129">
        <v>67046</v>
      </c>
      <c r="K28" s="129">
        <v>34823</v>
      </c>
      <c r="L28" s="129">
        <v>175180</v>
      </c>
      <c r="M28" s="129">
        <v>91755</v>
      </c>
      <c r="N28" s="129">
        <v>121</v>
      </c>
      <c r="O28" s="129">
        <v>0</v>
      </c>
      <c r="P28" s="129">
        <v>2378</v>
      </c>
      <c r="Q28" s="129">
        <v>2594</v>
      </c>
      <c r="R28" s="129">
        <v>3070</v>
      </c>
      <c r="S28" s="129">
        <v>8164</v>
      </c>
      <c r="T28" s="129" t="s">
        <v>178</v>
      </c>
      <c r="U28" s="129">
        <v>3411</v>
      </c>
      <c r="V28" s="129">
        <v>1530</v>
      </c>
      <c r="W28" s="129">
        <v>4941</v>
      </c>
      <c r="X28" s="129">
        <v>124</v>
      </c>
      <c r="Y28" s="129">
        <v>1597</v>
      </c>
      <c r="Z28" s="129">
        <v>4124</v>
      </c>
      <c r="AA28" s="129">
        <v>738</v>
      </c>
      <c r="AB28" s="129">
        <v>56</v>
      </c>
      <c r="AC28" s="129">
        <v>6632</v>
      </c>
      <c r="AD28" s="129">
        <v>564</v>
      </c>
      <c r="AE28" s="129">
        <v>4382</v>
      </c>
      <c r="AF28" s="129" t="s">
        <v>178</v>
      </c>
      <c r="AG28" s="129">
        <v>36113</v>
      </c>
      <c r="AH28" s="129">
        <v>16594</v>
      </c>
      <c r="AI28" s="129">
        <v>40</v>
      </c>
      <c r="AJ28" s="129">
        <v>11051</v>
      </c>
      <c r="AK28" s="129">
        <v>3427</v>
      </c>
      <c r="AL28" s="129">
        <v>1796</v>
      </c>
      <c r="AM28" s="129">
        <v>2638</v>
      </c>
      <c r="AN28" s="129">
        <v>4995</v>
      </c>
      <c r="AO28" s="139"/>
    </row>
    <row r="29" spans="1:41" s="120" customFormat="1" ht="12.75" customHeight="1">
      <c r="A29" s="270" t="s">
        <v>518</v>
      </c>
      <c r="B29" s="270"/>
      <c r="C29" s="270"/>
      <c r="D29" s="270"/>
      <c r="E29" s="270"/>
      <c r="F29" s="270"/>
      <c r="G29" s="270"/>
      <c r="H29" s="270"/>
      <c r="I29" s="270"/>
      <c r="J29" s="270"/>
      <c r="K29" s="270"/>
      <c r="L29" s="270"/>
      <c r="M29" s="270"/>
      <c r="N29" s="270"/>
      <c r="O29" s="270"/>
      <c r="P29" s="270"/>
      <c r="Q29" s="270"/>
      <c r="R29" s="270"/>
      <c r="S29" s="270"/>
      <c r="T29" s="270" t="s">
        <v>485</v>
      </c>
      <c r="U29" s="270"/>
      <c r="V29" s="270"/>
      <c r="W29" s="270"/>
      <c r="X29" s="270"/>
      <c r="Y29" s="270"/>
      <c r="Z29" s="270"/>
      <c r="AA29" s="270"/>
      <c r="AB29" s="270"/>
      <c r="AC29" s="270"/>
      <c r="AD29" s="270"/>
      <c r="AE29" s="270"/>
      <c r="AF29" s="270" t="s">
        <v>432</v>
      </c>
      <c r="AG29" s="270"/>
      <c r="AH29" s="270"/>
      <c r="AI29" s="270"/>
      <c r="AJ29" s="270"/>
      <c r="AK29" s="270"/>
      <c r="AL29" s="270"/>
      <c r="AM29" s="270"/>
      <c r="AN29" s="270"/>
      <c r="AO29" s="116"/>
    </row>
    <row r="30" spans="1:41" s="120" customFormat="1" ht="12.75" customHeight="1">
      <c r="A30" s="271" t="s">
        <v>0</v>
      </c>
      <c r="B30" s="271"/>
      <c r="C30" s="271"/>
      <c r="D30" s="271"/>
      <c r="E30" s="271"/>
      <c r="F30" s="271"/>
      <c r="G30" s="271"/>
      <c r="H30" s="271"/>
      <c r="I30" s="271"/>
      <c r="J30" s="271"/>
      <c r="K30" s="271"/>
      <c r="L30" s="271"/>
      <c r="M30" s="271"/>
      <c r="N30" s="271"/>
      <c r="O30" s="271"/>
      <c r="P30" s="271"/>
      <c r="Q30" s="271"/>
      <c r="R30" s="271"/>
      <c r="S30" s="271"/>
      <c r="T30" s="262" t="s">
        <v>0</v>
      </c>
      <c r="U30" s="262"/>
      <c r="V30" s="262"/>
      <c r="W30" s="262"/>
      <c r="X30" s="262"/>
      <c r="Y30" s="262"/>
      <c r="Z30" s="262"/>
      <c r="AA30" s="262"/>
      <c r="AB30" s="262"/>
      <c r="AC30" s="262"/>
      <c r="AD30" s="262"/>
      <c r="AE30" s="262"/>
      <c r="AF30" s="262" t="s">
        <v>0</v>
      </c>
      <c r="AG30" s="262"/>
      <c r="AH30" s="262"/>
      <c r="AI30" s="262"/>
      <c r="AJ30" s="262"/>
      <c r="AK30" s="262"/>
      <c r="AL30" s="262"/>
      <c r="AM30" s="262"/>
      <c r="AN30" s="262"/>
      <c r="AO30" s="116"/>
    </row>
    <row r="31" spans="1:41" s="120" customFormat="1" ht="12.75" customHeight="1">
      <c r="A31" s="263" t="s">
        <v>179</v>
      </c>
      <c r="B31" s="268" t="s">
        <v>1</v>
      </c>
      <c r="C31" s="268"/>
      <c r="D31" s="268" t="s">
        <v>2</v>
      </c>
      <c r="E31" s="268"/>
      <c r="F31" s="268" t="s">
        <v>3</v>
      </c>
      <c r="G31" s="268"/>
      <c r="H31" s="268" t="s">
        <v>4</v>
      </c>
      <c r="I31" s="268"/>
      <c r="J31" s="268" t="s">
        <v>5</v>
      </c>
      <c r="K31" s="268"/>
      <c r="L31" s="268" t="s">
        <v>6</v>
      </c>
      <c r="M31" s="268"/>
      <c r="N31" s="268" t="s">
        <v>7</v>
      </c>
      <c r="O31" s="268"/>
      <c r="P31" s="268"/>
      <c r="Q31" s="268"/>
      <c r="R31" s="268"/>
      <c r="S31" s="268"/>
      <c r="T31" s="263" t="s">
        <v>179</v>
      </c>
      <c r="U31" s="265" t="s">
        <v>9</v>
      </c>
      <c r="V31" s="266"/>
      <c r="W31" s="267"/>
      <c r="X31" s="265" t="s">
        <v>234</v>
      </c>
      <c r="Y31" s="266"/>
      <c r="Z31" s="266"/>
      <c r="AA31" s="266"/>
      <c r="AB31" s="266"/>
      <c r="AC31" s="267"/>
      <c r="AD31" s="263" t="s">
        <v>25</v>
      </c>
      <c r="AE31" s="263" t="s">
        <v>491</v>
      </c>
      <c r="AF31" s="259" t="s">
        <v>179</v>
      </c>
      <c r="AG31" s="261" t="s">
        <v>431</v>
      </c>
      <c r="AH31" s="261"/>
      <c r="AI31" s="261"/>
      <c r="AJ31" s="261"/>
      <c r="AK31" s="261"/>
      <c r="AL31" s="261"/>
      <c r="AM31" s="261"/>
      <c r="AN31" s="261"/>
      <c r="AO31" s="116"/>
    </row>
    <row r="32" spans="1:41" s="120" customFormat="1" ht="25.5" customHeight="1">
      <c r="A32" s="264"/>
      <c r="B32" s="168" t="s">
        <v>10</v>
      </c>
      <c r="C32" s="168" t="s">
        <v>11</v>
      </c>
      <c r="D32" s="168" t="s">
        <v>10</v>
      </c>
      <c r="E32" s="168" t="s">
        <v>11</v>
      </c>
      <c r="F32" s="168" t="s">
        <v>10</v>
      </c>
      <c r="G32" s="168" t="s">
        <v>11</v>
      </c>
      <c r="H32" s="168" t="s">
        <v>10</v>
      </c>
      <c r="I32" s="168" t="s">
        <v>11</v>
      </c>
      <c r="J32" s="168" t="s">
        <v>10</v>
      </c>
      <c r="K32" s="168" t="s">
        <v>11</v>
      </c>
      <c r="L32" s="168" t="s">
        <v>10</v>
      </c>
      <c r="M32" s="168" t="s">
        <v>11</v>
      </c>
      <c r="N32" s="178" t="s">
        <v>12</v>
      </c>
      <c r="O32" s="178" t="s">
        <v>13</v>
      </c>
      <c r="P32" s="178" t="s">
        <v>14</v>
      </c>
      <c r="Q32" s="178" t="s">
        <v>15</v>
      </c>
      <c r="R32" s="178" t="s">
        <v>16</v>
      </c>
      <c r="S32" s="178" t="s">
        <v>17</v>
      </c>
      <c r="T32" s="264"/>
      <c r="U32" s="176" t="s">
        <v>18</v>
      </c>
      <c r="V32" s="176" t="s">
        <v>19</v>
      </c>
      <c r="W32" s="176" t="s">
        <v>17</v>
      </c>
      <c r="X32" s="176" t="s">
        <v>20</v>
      </c>
      <c r="Y32" s="176" t="s">
        <v>486</v>
      </c>
      <c r="Z32" s="176" t="s">
        <v>21</v>
      </c>
      <c r="AA32" s="176" t="s">
        <v>22</v>
      </c>
      <c r="AB32" s="176" t="s">
        <v>23</v>
      </c>
      <c r="AC32" s="176" t="s">
        <v>24</v>
      </c>
      <c r="AD32" s="264"/>
      <c r="AE32" s="264"/>
      <c r="AF32" s="260"/>
      <c r="AG32" s="169" t="s">
        <v>27</v>
      </c>
      <c r="AH32" s="169" t="s">
        <v>28</v>
      </c>
      <c r="AI32" s="169" t="s">
        <v>29</v>
      </c>
      <c r="AJ32" s="169" t="s">
        <v>433</v>
      </c>
      <c r="AK32" s="169" t="s">
        <v>31</v>
      </c>
      <c r="AL32" s="169" t="s">
        <v>32</v>
      </c>
      <c r="AM32" s="169" t="s">
        <v>33</v>
      </c>
      <c r="AN32" s="169" t="s">
        <v>34</v>
      </c>
      <c r="AO32" s="116"/>
    </row>
    <row r="33" spans="1:41" s="119" customFormat="1" ht="12.75" customHeight="1">
      <c r="A33" s="4" t="s">
        <v>35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4" t="s">
        <v>35</v>
      </c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4" t="s">
        <v>35</v>
      </c>
      <c r="AG33" s="5"/>
      <c r="AH33" s="5"/>
      <c r="AI33" s="5"/>
      <c r="AJ33" s="5"/>
      <c r="AK33" s="5"/>
      <c r="AL33" s="5"/>
      <c r="AM33" s="5"/>
      <c r="AN33" s="5"/>
      <c r="AO33" s="20"/>
    </row>
    <row r="34" spans="1:41" s="119" customFormat="1" ht="12.75" customHeight="1">
      <c r="A34" s="6" t="s">
        <v>58</v>
      </c>
      <c r="B34" s="14">
        <v>0</v>
      </c>
      <c r="C34" s="14">
        <v>0</v>
      </c>
      <c r="D34" s="14">
        <v>0</v>
      </c>
      <c r="E34" s="14">
        <v>0</v>
      </c>
      <c r="F34" s="14">
        <v>114</v>
      </c>
      <c r="G34" s="14">
        <v>62</v>
      </c>
      <c r="H34" s="14">
        <v>201</v>
      </c>
      <c r="I34" s="14">
        <v>116</v>
      </c>
      <c r="J34" s="14">
        <v>397</v>
      </c>
      <c r="K34" s="14">
        <v>193</v>
      </c>
      <c r="L34" s="14">
        <v>712</v>
      </c>
      <c r="M34" s="14">
        <v>371</v>
      </c>
      <c r="N34" s="14">
        <v>0</v>
      </c>
      <c r="O34" s="14">
        <v>0</v>
      </c>
      <c r="P34" s="14">
        <v>12</v>
      </c>
      <c r="Q34" s="14">
        <v>13</v>
      </c>
      <c r="R34" s="14">
        <v>19</v>
      </c>
      <c r="S34" s="14">
        <v>44</v>
      </c>
      <c r="T34" s="6" t="s">
        <v>58</v>
      </c>
      <c r="U34" s="118">
        <v>25</v>
      </c>
      <c r="V34" s="118">
        <v>2</v>
      </c>
      <c r="W34" s="118">
        <v>27</v>
      </c>
      <c r="X34" s="118">
        <v>0</v>
      </c>
      <c r="Y34" s="118">
        <v>4</v>
      </c>
      <c r="Z34" s="118">
        <v>22</v>
      </c>
      <c r="AA34" s="118">
        <v>3</v>
      </c>
      <c r="AB34" s="118">
        <v>0</v>
      </c>
      <c r="AC34" s="118">
        <v>29</v>
      </c>
      <c r="AD34" s="118">
        <v>2</v>
      </c>
      <c r="AE34" s="118">
        <v>22</v>
      </c>
      <c r="AF34" s="6" t="s">
        <v>58</v>
      </c>
      <c r="AG34" s="14">
        <v>208</v>
      </c>
      <c r="AH34" s="14">
        <v>26</v>
      </c>
      <c r="AI34" s="14">
        <v>0</v>
      </c>
      <c r="AJ34" s="14">
        <v>111</v>
      </c>
      <c r="AK34" s="14">
        <v>26</v>
      </c>
      <c r="AL34" s="14">
        <v>7</v>
      </c>
      <c r="AM34" s="14">
        <v>19</v>
      </c>
      <c r="AN34" s="14">
        <v>30</v>
      </c>
      <c r="AO34" s="20"/>
    </row>
    <row r="35" spans="1:41" s="119" customFormat="1" ht="12.75" customHeight="1">
      <c r="A35" s="6" t="s">
        <v>59</v>
      </c>
      <c r="B35" s="14">
        <v>0</v>
      </c>
      <c r="C35" s="14">
        <v>0</v>
      </c>
      <c r="D35" s="14">
        <v>0</v>
      </c>
      <c r="E35" s="14">
        <v>0</v>
      </c>
      <c r="F35" s="14">
        <v>50</v>
      </c>
      <c r="G35" s="14">
        <v>28</v>
      </c>
      <c r="H35" s="14">
        <v>190</v>
      </c>
      <c r="I35" s="14">
        <v>108</v>
      </c>
      <c r="J35" s="14">
        <v>281</v>
      </c>
      <c r="K35" s="14">
        <v>144</v>
      </c>
      <c r="L35" s="14">
        <v>521</v>
      </c>
      <c r="M35" s="14">
        <v>280</v>
      </c>
      <c r="N35" s="14">
        <v>0</v>
      </c>
      <c r="O35" s="14">
        <v>0</v>
      </c>
      <c r="P35" s="14">
        <v>3</v>
      </c>
      <c r="Q35" s="14">
        <v>9</v>
      </c>
      <c r="R35" s="14">
        <v>11</v>
      </c>
      <c r="S35" s="14">
        <v>23</v>
      </c>
      <c r="T35" s="6" t="s">
        <v>59</v>
      </c>
      <c r="U35" s="118">
        <v>14</v>
      </c>
      <c r="V35" s="118">
        <v>2</v>
      </c>
      <c r="W35" s="118">
        <v>16</v>
      </c>
      <c r="X35" s="118">
        <v>0</v>
      </c>
      <c r="Y35" s="118">
        <v>1</v>
      </c>
      <c r="Z35" s="118">
        <v>8</v>
      </c>
      <c r="AA35" s="118">
        <v>7</v>
      </c>
      <c r="AB35" s="118">
        <v>0</v>
      </c>
      <c r="AC35" s="118">
        <v>16</v>
      </c>
      <c r="AD35" s="118">
        <v>0</v>
      </c>
      <c r="AE35" s="118">
        <v>15</v>
      </c>
      <c r="AF35" s="6" t="s">
        <v>59</v>
      </c>
      <c r="AG35" s="14">
        <v>153</v>
      </c>
      <c r="AH35" s="14">
        <v>26</v>
      </c>
      <c r="AI35" s="14">
        <v>0</v>
      </c>
      <c r="AJ35" s="14">
        <v>53</v>
      </c>
      <c r="AK35" s="14">
        <v>43</v>
      </c>
      <c r="AL35" s="14">
        <v>2</v>
      </c>
      <c r="AM35" s="14">
        <v>14</v>
      </c>
      <c r="AN35" s="14">
        <v>16</v>
      </c>
      <c r="AO35" s="20"/>
    </row>
    <row r="36" spans="1:41" s="119" customFormat="1" ht="12.75" customHeight="1">
      <c r="A36" s="6" t="s">
        <v>60</v>
      </c>
      <c r="B36" s="14">
        <v>0</v>
      </c>
      <c r="C36" s="14">
        <v>0</v>
      </c>
      <c r="D36" s="14">
        <v>0</v>
      </c>
      <c r="E36" s="14">
        <v>0</v>
      </c>
      <c r="F36" s="14">
        <v>10</v>
      </c>
      <c r="G36" s="14">
        <v>5</v>
      </c>
      <c r="H36" s="14">
        <v>84</v>
      </c>
      <c r="I36" s="14">
        <v>42</v>
      </c>
      <c r="J36" s="14">
        <v>298</v>
      </c>
      <c r="K36" s="14">
        <v>165</v>
      </c>
      <c r="L36" s="14">
        <v>392</v>
      </c>
      <c r="M36" s="14">
        <v>212</v>
      </c>
      <c r="N36" s="14">
        <v>0</v>
      </c>
      <c r="O36" s="14">
        <v>0</v>
      </c>
      <c r="P36" s="14">
        <v>2</v>
      </c>
      <c r="Q36" s="14">
        <v>4</v>
      </c>
      <c r="R36" s="14">
        <v>9</v>
      </c>
      <c r="S36" s="14">
        <v>15</v>
      </c>
      <c r="T36" s="6" t="s">
        <v>60</v>
      </c>
      <c r="U36" s="118">
        <v>8</v>
      </c>
      <c r="V36" s="118">
        <v>3</v>
      </c>
      <c r="W36" s="118">
        <v>11</v>
      </c>
      <c r="X36" s="118">
        <v>0</v>
      </c>
      <c r="Y36" s="118">
        <v>5</v>
      </c>
      <c r="Z36" s="118">
        <v>4</v>
      </c>
      <c r="AA36" s="118">
        <v>2</v>
      </c>
      <c r="AB36" s="118">
        <v>0</v>
      </c>
      <c r="AC36" s="118">
        <v>11</v>
      </c>
      <c r="AD36" s="118">
        <v>0</v>
      </c>
      <c r="AE36" s="118">
        <v>9</v>
      </c>
      <c r="AF36" s="6" t="s">
        <v>60</v>
      </c>
      <c r="AG36" s="14">
        <v>109</v>
      </c>
      <c r="AH36" s="14">
        <v>28</v>
      </c>
      <c r="AI36" s="14">
        <v>0</v>
      </c>
      <c r="AJ36" s="14">
        <v>26</v>
      </c>
      <c r="AK36" s="14">
        <v>0</v>
      </c>
      <c r="AL36" s="14">
        <v>2</v>
      </c>
      <c r="AM36" s="14">
        <v>3</v>
      </c>
      <c r="AN36" s="14">
        <v>10</v>
      </c>
      <c r="AO36" s="20"/>
    </row>
    <row r="37" spans="1:41" s="119" customFormat="1" ht="12.75" customHeight="1">
      <c r="A37" s="6" t="s">
        <v>61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44</v>
      </c>
      <c r="K37" s="14">
        <v>19</v>
      </c>
      <c r="L37" s="14">
        <v>44</v>
      </c>
      <c r="M37" s="14">
        <v>19</v>
      </c>
      <c r="N37" s="14">
        <v>0</v>
      </c>
      <c r="O37" s="14">
        <v>0</v>
      </c>
      <c r="P37" s="14">
        <v>0</v>
      </c>
      <c r="Q37" s="14">
        <v>0</v>
      </c>
      <c r="R37" s="14">
        <v>2</v>
      </c>
      <c r="S37" s="14">
        <v>2</v>
      </c>
      <c r="T37" s="6" t="s">
        <v>61</v>
      </c>
      <c r="U37" s="118">
        <v>2</v>
      </c>
      <c r="V37" s="118">
        <v>0</v>
      </c>
      <c r="W37" s="118">
        <v>2</v>
      </c>
      <c r="X37" s="118">
        <v>0</v>
      </c>
      <c r="Y37" s="118">
        <v>2</v>
      </c>
      <c r="Z37" s="118">
        <v>1</v>
      </c>
      <c r="AA37" s="118">
        <v>0</v>
      </c>
      <c r="AB37" s="118">
        <v>0</v>
      </c>
      <c r="AC37" s="118">
        <v>3</v>
      </c>
      <c r="AD37" s="118">
        <v>0</v>
      </c>
      <c r="AE37" s="118">
        <v>2</v>
      </c>
      <c r="AF37" s="6" t="s">
        <v>61</v>
      </c>
      <c r="AG37" s="14">
        <v>0</v>
      </c>
      <c r="AH37" s="14">
        <v>3</v>
      </c>
      <c r="AI37" s="14">
        <v>0</v>
      </c>
      <c r="AJ37" s="14">
        <v>28</v>
      </c>
      <c r="AK37" s="14">
        <v>0</v>
      </c>
      <c r="AL37" s="14">
        <v>1</v>
      </c>
      <c r="AM37" s="14">
        <v>1</v>
      </c>
      <c r="AN37" s="14">
        <v>2</v>
      </c>
      <c r="AO37" s="20"/>
    </row>
    <row r="38" spans="1:41" s="119" customFormat="1" ht="12.75" customHeight="1">
      <c r="A38" s="6" t="s">
        <v>62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54</v>
      </c>
      <c r="I38" s="14">
        <v>34</v>
      </c>
      <c r="J38" s="14">
        <v>1320</v>
      </c>
      <c r="K38" s="14">
        <v>649</v>
      </c>
      <c r="L38" s="14">
        <v>1374</v>
      </c>
      <c r="M38" s="14">
        <v>683</v>
      </c>
      <c r="N38" s="14">
        <v>0</v>
      </c>
      <c r="O38" s="14">
        <v>0</v>
      </c>
      <c r="P38" s="14">
        <v>0</v>
      </c>
      <c r="Q38" s="14">
        <v>3</v>
      </c>
      <c r="R38" s="14">
        <v>61</v>
      </c>
      <c r="S38" s="14">
        <v>64</v>
      </c>
      <c r="T38" s="6" t="s">
        <v>62</v>
      </c>
      <c r="U38" s="118">
        <v>57</v>
      </c>
      <c r="V38" s="118">
        <v>4</v>
      </c>
      <c r="W38" s="118">
        <v>61</v>
      </c>
      <c r="X38" s="118">
        <v>0</v>
      </c>
      <c r="Y38" s="118">
        <v>8</v>
      </c>
      <c r="Z38" s="118">
        <v>39</v>
      </c>
      <c r="AA38" s="118">
        <v>16</v>
      </c>
      <c r="AB38" s="118">
        <v>0</v>
      </c>
      <c r="AC38" s="118">
        <v>63</v>
      </c>
      <c r="AD38" s="118">
        <v>51</v>
      </c>
      <c r="AE38" s="118">
        <v>59</v>
      </c>
      <c r="AF38" s="6" t="s">
        <v>62</v>
      </c>
      <c r="AG38" s="14">
        <v>492</v>
      </c>
      <c r="AH38" s="14">
        <v>232</v>
      </c>
      <c r="AI38" s="14">
        <v>0</v>
      </c>
      <c r="AJ38" s="14">
        <v>334</v>
      </c>
      <c r="AK38" s="14">
        <v>44</v>
      </c>
      <c r="AL38" s="14">
        <v>21</v>
      </c>
      <c r="AM38" s="14">
        <v>51</v>
      </c>
      <c r="AN38" s="14">
        <v>60</v>
      </c>
      <c r="AO38" s="20"/>
    </row>
    <row r="39" spans="1:41" s="119" customFormat="1" ht="12.75" customHeight="1">
      <c r="A39" s="4" t="s">
        <v>36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4" t="s">
        <v>36</v>
      </c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4" t="s">
        <v>36</v>
      </c>
      <c r="AG39" s="13"/>
      <c r="AH39" s="13"/>
      <c r="AI39" s="13"/>
      <c r="AJ39" s="13"/>
      <c r="AK39" s="13"/>
      <c r="AL39" s="13"/>
      <c r="AM39" s="13"/>
      <c r="AN39" s="13"/>
      <c r="AO39" s="20"/>
    </row>
    <row r="40" spans="1:41" s="119" customFormat="1" ht="12.75" customHeight="1">
      <c r="A40" s="6" t="s">
        <v>63</v>
      </c>
      <c r="B40" s="14">
        <v>0</v>
      </c>
      <c r="C40" s="14">
        <v>0</v>
      </c>
      <c r="D40" s="14">
        <v>0</v>
      </c>
      <c r="E40" s="14">
        <v>0</v>
      </c>
      <c r="F40" s="14">
        <v>769</v>
      </c>
      <c r="G40" s="14">
        <v>399</v>
      </c>
      <c r="H40" s="14">
        <v>1610</v>
      </c>
      <c r="I40" s="14">
        <v>820</v>
      </c>
      <c r="J40" s="14">
        <v>1219</v>
      </c>
      <c r="K40" s="14">
        <v>657</v>
      </c>
      <c r="L40" s="14">
        <v>3598</v>
      </c>
      <c r="M40" s="14">
        <v>1876</v>
      </c>
      <c r="N40" s="14">
        <v>0</v>
      </c>
      <c r="O40" s="14">
        <v>0</v>
      </c>
      <c r="P40" s="14">
        <v>31</v>
      </c>
      <c r="Q40" s="14">
        <v>71</v>
      </c>
      <c r="R40" s="14">
        <v>44</v>
      </c>
      <c r="S40" s="14">
        <v>146</v>
      </c>
      <c r="T40" s="6" t="s">
        <v>63</v>
      </c>
      <c r="U40" s="118">
        <v>87</v>
      </c>
      <c r="V40" s="118">
        <v>19</v>
      </c>
      <c r="W40" s="118">
        <v>106</v>
      </c>
      <c r="X40" s="118">
        <v>0</v>
      </c>
      <c r="Y40" s="118">
        <v>4</v>
      </c>
      <c r="Z40" s="118">
        <v>130</v>
      </c>
      <c r="AA40" s="118">
        <v>14</v>
      </c>
      <c r="AB40" s="118">
        <v>0</v>
      </c>
      <c r="AC40" s="118">
        <v>148</v>
      </c>
      <c r="AD40" s="118">
        <v>0</v>
      </c>
      <c r="AE40" s="118">
        <v>97</v>
      </c>
      <c r="AF40" s="6" t="s">
        <v>63</v>
      </c>
      <c r="AG40" s="14">
        <v>64</v>
      </c>
      <c r="AH40" s="14">
        <v>51</v>
      </c>
      <c r="AI40" s="14">
        <v>0</v>
      </c>
      <c r="AJ40" s="14">
        <v>336</v>
      </c>
      <c r="AK40" s="14">
        <v>77</v>
      </c>
      <c r="AL40" s="14">
        <v>16</v>
      </c>
      <c r="AM40" s="14">
        <v>5</v>
      </c>
      <c r="AN40" s="14">
        <v>93</v>
      </c>
      <c r="AO40" s="20"/>
    </row>
    <row r="41" spans="1:41" s="119" customFormat="1" ht="12.75" customHeight="1">
      <c r="A41" s="6" t="s">
        <v>64</v>
      </c>
      <c r="B41" s="14">
        <v>0</v>
      </c>
      <c r="C41" s="14">
        <v>0</v>
      </c>
      <c r="D41" s="14">
        <v>0</v>
      </c>
      <c r="E41" s="14">
        <v>0</v>
      </c>
      <c r="F41" s="14">
        <v>150</v>
      </c>
      <c r="G41" s="14">
        <v>88</v>
      </c>
      <c r="H41" s="14">
        <v>469</v>
      </c>
      <c r="I41" s="14">
        <v>240</v>
      </c>
      <c r="J41" s="14">
        <v>1303</v>
      </c>
      <c r="K41" s="14">
        <v>672</v>
      </c>
      <c r="L41" s="14">
        <v>1922</v>
      </c>
      <c r="M41" s="14">
        <v>1000</v>
      </c>
      <c r="N41" s="14">
        <v>0</v>
      </c>
      <c r="O41" s="14">
        <v>0</v>
      </c>
      <c r="P41" s="14">
        <v>9</v>
      </c>
      <c r="Q41" s="14">
        <v>25</v>
      </c>
      <c r="R41" s="14">
        <v>58</v>
      </c>
      <c r="S41" s="14">
        <v>92</v>
      </c>
      <c r="T41" s="6" t="s">
        <v>64</v>
      </c>
      <c r="U41" s="118">
        <v>59</v>
      </c>
      <c r="V41" s="118">
        <v>14</v>
      </c>
      <c r="W41" s="118">
        <v>73</v>
      </c>
      <c r="X41" s="118">
        <v>1</v>
      </c>
      <c r="Y41" s="118">
        <v>34</v>
      </c>
      <c r="Z41" s="118">
        <v>26</v>
      </c>
      <c r="AA41" s="118">
        <v>18</v>
      </c>
      <c r="AB41" s="118">
        <v>0</v>
      </c>
      <c r="AC41" s="118">
        <v>79</v>
      </c>
      <c r="AD41" s="118">
        <v>0</v>
      </c>
      <c r="AE41" s="118">
        <v>71</v>
      </c>
      <c r="AF41" s="6" t="s">
        <v>64</v>
      </c>
      <c r="AG41" s="14">
        <v>28</v>
      </c>
      <c r="AH41" s="14">
        <v>27</v>
      </c>
      <c r="AI41" s="14">
        <v>0</v>
      </c>
      <c r="AJ41" s="14">
        <v>344</v>
      </c>
      <c r="AK41" s="14">
        <v>160</v>
      </c>
      <c r="AL41" s="14">
        <v>21</v>
      </c>
      <c r="AM41" s="14">
        <v>60</v>
      </c>
      <c r="AN41" s="14">
        <v>72</v>
      </c>
      <c r="AO41" s="20"/>
    </row>
    <row r="42" spans="1:41" s="119" customFormat="1" ht="12.75" customHeight="1">
      <c r="A42" s="6" t="s">
        <v>65</v>
      </c>
      <c r="B42" s="14">
        <v>0</v>
      </c>
      <c r="C42" s="14">
        <v>0</v>
      </c>
      <c r="D42" s="14">
        <v>0</v>
      </c>
      <c r="E42" s="14">
        <v>0</v>
      </c>
      <c r="F42" s="14">
        <v>160</v>
      </c>
      <c r="G42" s="14">
        <v>81</v>
      </c>
      <c r="H42" s="14">
        <v>970</v>
      </c>
      <c r="I42" s="14">
        <v>470</v>
      </c>
      <c r="J42" s="14">
        <v>1443</v>
      </c>
      <c r="K42" s="14">
        <v>701</v>
      </c>
      <c r="L42" s="14">
        <v>2573</v>
      </c>
      <c r="M42" s="14">
        <v>1252</v>
      </c>
      <c r="N42" s="14">
        <v>0</v>
      </c>
      <c r="O42" s="14">
        <v>0</v>
      </c>
      <c r="P42" s="14">
        <v>8</v>
      </c>
      <c r="Q42" s="14">
        <v>47</v>
      </c>
      <c r="R42" s="14">
        <v>64</v>
      </c>
      <c r="S42" s="14">
        <v>119</v>
      </c>
      <c r="T42" s="6" t="s">
        <v>65</v>
      </c>
      <c r="U42" s="118">
        <v>115</v>
      </c>
      <c r="V42" s="118">
        <v>0</v>
      </c>
      <c r="W42" s="118">
        <v>115</v>
      </c>
      <c r="X42" s="118">
        <v>21</v>
      </c>
      <c r="Y42" s="118">
        <v>52</v>
      </c>
      <c r="Z42" s="118">
        <v>24</v>
      </c>
      <c r="AA42" s="118">
        <v>18</v>
      </c>
      <c r="AB42" s="118">
        <v>2</v>
      </c>
      <c r="AC42" s="118">
        <v>117</v>
      </c>
      <c r="AD42" s="118">
        <v>0</v>
      </c>
      <c r="AE42" s="118">
        <v>106</v>
      </c>
      <c r="AF42" s="6" t="s">
        <v>65</v>
      </c>
      <c r="AG42" s="14">
        <v>1071</v>
      </c>
      <c r="AH42" s="14">
        <v>547</v>
      </c>
      <c r="AI42" s="14">
        <v>0</v>
      </c>
      <c r="AJ42" s="14">
        <v>510</v>
      </c>
      <c r="AK42" s="14">
        <v>120</v>
      </c>
      <c r="AL42" s="14">
        <v>57</v>
      </c>
      <c r="AM42" s="14">
        <v>93</v>
      </c>
      <c r="AN42" s="14">
        <v>149</v>
      </c>
      <c r="AO42" s="20"/>
    </row>
    <row r="43" spans="1:41" s="119" customFormat="1" ht="12.75" customHeight="1">
      <c r="A43" s="6" t="s">
        <v>66</v>
      </c>
      <c r="B43" s="14">
        <v>1</v>
      </c>
      <c r="C43" s="14">
        <v>0</v>
      </c>
      <c r="D43" s="14">
        <v>0</v>
      </c>
      <c r="E43" s="14">
        <v>0</v>
      </c>
      <c r="F43" s="14">
        <v>6</v>
      </c>
      <c r="G43" s="14">
        <v>3</v>
      </c>
      <c r="H43" s="14">
        <v>382</v>
      </c>
      <c r="I43" s="14">
        <v>198</v>
      </c>
      <c r="J43" s="14">
        <v>2852</v>
      </c>
      <c r="K43" s="14">
        <v>1497</v>
      </c>
      <c r="L43" s="14">
        <v>3241</v>
      </c>
      <c r="M43" s="14">
        <v>1698</v>
      </c>
      <c r="N43" s="14">
        <v>1</v>
      </c>
      <c r="O43" s="14">
        <v>0</v>
      </c>
      <c r="P43" s="14">
        <v>1</v>
      </c>
      <c r="Q43" s="14">
        <v>22</v>
      </c>
      <c r="R43" s="14">
        <v>124</v>
      </c>
      <c r="S43" s="14">
        <v>148</v>
      </c>
      <c r="T43" s="6" t="s">
        <v>66</v>
      </c>
      <c r="U43" s="118">
        <v>90</v>
      </c>
      <c r="V43" s="118">
        <v>57</v>
      </c>
      <c r="W43" s="118">
        <v>147</v>
      </c>
      <c r="X43" s="118">
        <v>0</v>
      </c>
      <c r="Y43" s="118">
        <v>12</v>
      </c>
      <c r="Z43" s="118">
        <v>119</v>
      </c>
      <c r="AA43" s="118">
        <v>14</v>
      </c>
      <c r="AB43" s="118">
        <v>0</v>
      </c>
      <c r="AC43" s="118">
        <v>145</v>
      </c>
      <c r="AD43" s="118">
        <v>0</v>
      </c>
      <c r="AE43" s="118">
        <v>116</v>
      </c>
      <c r="AF43" s="6" t="s">
        <v>66</v>
      </c>
      <c r="AG43" s="14">
        <v>8</v>
      </c>
      <c r="AH43" s="14">
        <v>5</v>
      </c>
      <c r="AI43" s="14">
        <v>0</v>
      </c>
      <c r="AJ43" s="14">
        <v>174</v>
      </c>
      <c r="AK43" s="14">
        <v>125</v>
      </c>
      <c r="AL43" s="14">
        <v>10</v>
      </c>
      <c r="AM43" s="14">
        <v>51</v>
      </c>
      <c r="AN43" s="14">
        <v>87</v>
      </c>
      <c r="AO43" s="20"/>
    </row>
    <row r="44" spans="1:41" s="119" customFormat="1" ht="12.75" customHeight="1">
      <c r="A44" s="4" t="s">
        <v>37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4" t="s">
        <v>37</v>
      </c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4" t="s">
        <v>37</v>
      </c>
      <c r="AG44" s="13"/>
      <c r="AH44" s="13"/>
      <c r="AI44" s="13"/>
      <c r="AJ44" s="13"/>
      <c r="AK44" s="13"/>
      <c r="AL44" s="13"/>
      <c r="AM44" s="13"/>
      <c r="AN44" s="13"/>
      <c r="AO44" s="20"/>
    </row>
    <row r="45" spans="1:41" s="119" customFormat="1" ht="12.75" customHeight="1">
      <c r="A45" s="6" t="s">
        <v>67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15</v>
      </c>
      <c r="I45" s="14">
        <v>5</v>
      </c>
      <c r="J45" s="14">
        <v>1222</v>
      </c>
      <c r="K45" s="14">
        <v>634</v>
      </c>
      <c r="L45" s="14">
        <v>1237</v>
      </c>
      <c r="M45" s="14">
        <v>639</v>
      </c>
      <c r="N45" s="14">
        <v>0</v>
      </c>
      <c r="O45" s="14">
        <v>0</v>
      </c>
      <c r="P45" s="14">
        <v>0</v>
      </c>
      <c r="Q45" s="14">
        <v>2</v>
      </c>
      <c r="R45" s="14">
        <v>45</v>
      </c>
      <c r="S45" s="14">
        <v>47</v>
      </c>
      <c r="T45" s="6" t="s">
        <v>67</v>
      </c>
      <c r="U45" s="118">
        <v>42</v>
      </c>
      <c r="V45" s="118">
        <v>3</v>
      </c>
      <c r="W45" s="118">
        <v>45</v>
      </c>
      <c r="X45" s="118">
        <v>0</v>
      </c>
      <c r="Y45" s="118">
        <v>21</v>
      </c>
      <c r="Z45" s="118">
        <v>11</v>
      </c>
      <c r="AA45" s="118">
        <v>13</v>
      </c>
      <c r="AB45" s="118">
        <v>0</v>
      </c>
      <c r="AC45" s="118">
        <v>45</v>
      </c>
      <c r="AD45" s="118">
        <v>42</v>
      </c>
      <c r="AE45" s="118">
        <v>42</v>
      </c>
      <c r="AF45" s="6" t="s">
        <v>67</v>
      </c>
      <c r="AG45" s="14">
        <v>490</v>
      </c>
      <c r="AH45" s="14">
        <v>122</v>
      </c>
      <c r="AI45" s="14">
        <v>0</v>
      </c>
      <c r="AJ45" s="14">
        <v>163</v>
      </c>
      <c r="AK45" s="14">
        <v>53</v>
      </c>
      <c r="AL45" s="14">
        <v>30</v>
      </c>
      <c r="AM45" s="14">
        <v>41</v>
      </c>
      <c r="AN45" s="14">
        <v>44</v>
      </c>
      <c r="AO45" s="20"/>
    </row>
    <row r="46" spans="1:41" s="119" customFormat="1" ht="12.75" customHeight="1">
      <c r="A46" s="6" t="s">
        <v>68</v>
      </c>
      <c r="B46" s="14">
        <v>1</v>
      </c>
      <c r="C46" s="14">
        <v>0</v>
      </c>
      <c r="D46" s="14">
        <v>0</v>
      </c>
      <c r="E46" s="14">
        <v>0</v>
      </c>
      <c r="F46" s="14">
        <v>45</v>
      </c>
      <c r="G46" s="14">
        <v>23</v>
      </c>
      <c r="H46" s="14">
        <v>128</v>
      </c>
      <c r="I46" s="14">
        <v>54</v>
      </c>
      <c r="J46" s="14">
        <v>388</v>
      </c>
      <c r="K46" s="14">
        <v>185</v>
      </c>
      <c r="L46" s="14">
        <v>562</v>
      </c>
      <c r="M46" s="14">
        <v>262</v>
      </c>
      <c r="N46" s="14">
        <v>1</v>
      </c>
      <c r="O46" s="14">
        <v>0</v>
      </c>
      <c r="P46" s="14">
        <v>9</v>
      </c>
      <c r="Q46" s="14">
        <v>14</v>
      </c>
      <c r="R46" s="14">
        <v>26</v>
      </c>
      <c r="S46" s="14">
        <v>50</v>
      </c>
      <c r="T46" s="6" t="s">
        <v>68</v>
      </c>
      <c r="U46" s="118">
        <v>27</v>
      </c>
      <c r="V46" s="118">
        <v>4</v>
      </c>
      <c r="W46" s="118">
        <v>31</v>
      </c>
      <c r="X46" s="118">
        <v>0</v>
      </c>
      <c r="Y46" s="118">
        <v>9</v>
      </c>
      <c r="Z46" s="118">
        <v>11</v>
      </c>
      <c r="AA46" s="118">
        <v>11</v>
      </c>
      <c r="AB46" s="118">
        <v>0</v>
      </c>
      <c r="AC46" s="118">
        <v>31</v>
      </c>
      <c r="AD46" s="118">
        <v>0</v>
      </c>
      <c r="AE46" s="118">
        <v>31</v>
      </c>
      <c r="AF46" s="6" t="s">
        <v>68</v>
      </c>
      <c r="AG46" s="14">
        <v>106</v>
      </c>
      <c r="AH46" s="14">
        <v>6</v>
      </c>
      <c r="AI46" s="14">
        <v>0</v>
      </c>
      <c r="AJ46" s="14">
        <v>153</v>
      </c>
      <c r="AK46" s="14">
        <v>23</v>
      </c>
      <c r="AL46" s="14">
        <v>16</v>
      </c>
      <c r="AM46" s="14">
        <v>26</v>
      </c>
      <c r="AN46" s="14">
        <v>34</v>
      </c>
      <c r="AO46" s="20"/>
    </row>
    <row r="47" spans="1:41" s="119" customFormat="1" ht="12.75" customHeight="1">
      <c r="A47" s="6" t="s">
        <v>69</v>
      </c>
      <c r="B47" s="14">
        <v>1</v>
      </c>
      <c r="C47" s="14">
        <v>1</v>
      </c>
      <c r="D47" s="14">
        <v>0</v>
      </c>
      <c r="E47" s="14">
        <v>0</v>
      </c>
      <c r="F47" s="14">
        <v>448</v>
      </c>
      <c r="G47" s="14">
        <v>239</v>
      </c>
      <c r="H47" s="14">
        <v>801</v>
      </c>
      <c r="I47" s="14">
        <v>431</v>
      </c>
      <c r="J47" s="14">
        <v>951</v>
      </c>
      <c r="K47" s="14">
        <v>470</v>
      </c>
      <c r="L47" s="14">
        <v>2201</v>
      </c>
      <c r="M47" s="14">
        <v>1141</v>
      </c>
      <c r="N47" s="14">
        <v>1</v>
      </c>
      <c r="O47" s="14">
        <v>0</v>
      </c>
      <c r="P47" s="14">
        <v>67</v>
      </c>
      <c r="Q47" s="14">
        <v>88</v>
      </c>
      <c r="R47" s="14">
        <v>88</v>
      </c>
      <c r="S47" s="14">
        <v>244</v>
      </c>
      <c r="T47" s="6" t="s">
        <v>69</v>
      </c>
      <c r="U47" s="118">
        <v>74</v>
      </c>
      <c r="V47" s="118">
        <v>40</v>
      </c>
      <c r="W47" s="118">
        <v>114</v>
      </c>
      <c r="X47" s="118">
        <v>0</v>
      </c>
      <c r="Y47" s="118">
        <v>76</v>
      </c>
      <c r="Z47" s="118">
        <v>25</v>
      </c>
      <c r="AA47" s="118">
        <v>12</v>
      </c>
      <c r="AB47" s="118">
        <v>0</v>
      </c>
      <c r="AC47" s="118">
        <v>113</v>
      </c>
      <c r="AD47" s="118">
        <v>1</v>
      </c>
      <c r="AE47" s="118">
        <v>103</v>
      </c>
      <c r="AF47" s="6" t="s">
        <v>69</v>
      </c>
      <c r="AG47" s="14">
        <v>304</v>
      </c>
      <c r="AH47" s="14">
        <v>107</v>
      </c>
      <c r="AI47" s="14">
        <v>0</v>
      </c>
      <c r="AJ47" s="14">
        <v>343</v>
      </c>
      <c r="AK47" s="14">
        <v>140</v>
      </c>
      <c r="AL47" s="14">
        <v>25</v>
      </c>
      <c r="AM47" s="14">
        <v>66</v>
      </c>
      <c r="AN47" s="14">
        <v>111</v>
      </c>
      <c r="AO47" s="20"/>
    </row>
    <row r="48" spans="1:41" s="119" customFormat="1" ht="12.75" customHeight="1">
      <c r="A48" s="6" t="s">
        <v>70</v>
      </c>
      <c r="B48" s="14">
        <v>3</v>
      </c>
      <c r="C48" s="14">
        <v>3</v>
      </c>
      <c r="D48" s="14">
        <v>0</v>
      </c>
      <c r="E48" s="14">
        <v>0</v>
      </c>
      <c r="F48" s="14">
        <v>242</v>
      </c>
      <c r="G48" s="14">
        <v>124</v>
      </c>
      <c r="H48" s="14">
        <v>451</v>
      </c>
      <c r="I48" s="14">
        <v>222</v>
      </c>
      <c r="J48" s="14">
        <v>341</v>
      </c>
      <c r="K48" s="14">
        <v>174</v>
      </c>
      <c r="L48" s="14">
        <v>1037</v>
      </c>
      <c r="M48" s="14">
        <v>523</v>
      </c>
      <c r="N48" s="14">
        <v>1</v>
      </c>
      <c r="O48" s="14">
        <v>0</v>
      </c>
      <c r="P48" s="14">
        <v>19</v>
      </c>
      <c r="Q48" s="14">
        <v>29</v>
      </c>
      <c r="R48" s="14">
        <v>24</v>
      </c>
      <c r="S48" s="14">
        <v>73</v>
      </c>
      <c r="T48" s="6" t="s">
        <v>70</v>
      </c>
      <c r="U48" s="118">
        <v>34</v>
      </c>
      <c r="V48" s="118">
        <v>5</v>
      </c>
      <c r="W48" s="118">
        <v>39</v>
      </c>
      <c r="X48" s="118">
        <v>0</v>
      </c>
      <c r="Y48" s="118">
        <v>10</v>
      </c>
      <c r="Z48" s="118">
        <v>17</v>
      </c>
      <c r="AA48" s="118">
        <v>12</v>
      </c>
      <c r="AB48" s="118">
        <v>0</v>
      </c>
      <c r="AC48" s="118">
        <v>39</v>
      </c>
      <c r="AD48" s="118">
        <v>6</v>
      </c>
      <c r="AE48" s="118">
        <v>36</v>
      </c>
      <c r="AF48" s="6" t="s">
        <v>70</v>
      </c>
      <c r="AG48" s="14">
        <v>195</v>
      </c>
      <c r="AH48" s="14">
        <v>51</v>
      </c>
      <c r="AI48" s="14">
        <v>0</v>
      </c>
      <c r="AJ48" s="14">
        <v>186</v>
      </c>
      <c r="AK48" s="14">
        <v>33</v>
      </c>
      <c r="AL48" s="14">
        <v>8</v>
      </c>
      <c r="AM48" s="14">
        <v>29</v>
      </c>
      <c r="AN48" s="14">
        <v>36</v>
      </c>
      <c r="AO48" s="20"/>
    </row>
    <row r="49" spans="1:41" s="119" customFormat="1" ht="12.75" customHeight="1">
      <c r="A49" s="6" t="s">
        <v>71</v>
      </c>
      <c r="B49" s="14">
        <v>0</v>
      </c>
      <c r="C49" s="14">
        <v>0</v>
      </c>
      <c r="D49" s="14">
        <v>0</v>
      </c>
      <c r="E49" s="14">
        <v>0</v>
      </c>
      <c r="F49" s="14">
        <v>338</v>
      </c>
      <c r="G49" s="14">
        <v>171</v>
      </c>
      <c r="H49" s="14">
        <v>657</v>
      </c>
      <c r="I49" s="14">
        <v>359</v>
      </c>
      <c r="J49" s="14">
        <v>947</v>
      </c>
      <c r="K49" s="14">
        <v>481</v>
      </c>
      <c r="L49" s="14">
        <v>1942</v>
      </c>
      <c r="M49" s="14">
        <v>1011</v>
      </c>
      <c r="N49" s="14">
        <v>0</v>
      </c>
      <c r="O49" s="14">
        <v>0</v>
      </c>
      <c r="P49" s="14">
        <v>23</v>
      </c>
      <c r="Q49" s="14">
        <v>30</v>
      </c>
      <c r="R49" s="14">
        <v>41</v>
      </c>
      <c r="S49" s="14">
        <v>94</v>
      </c>
      <c r="T49" s="6" t="s">
        <v>71</v>
      </c>
      <c r="U49" s="118">
        <v>53</v>
      </c>
      <c r="V49" s="118">
        <v>4</v>
      </c>
      <c r="W49" s="118">
        <v>57</v>
      </c>
      <c r="X49" s="118">
        <v>0</v>
      </c>
      <c r="Y49" s="118">
        <v>45</v>
      </c>
      <c r="Z49" s="118">
        <v>14</v>
      </c>
      <c r="AA49" s="118">
        <v>11</v>
      </c>
      <c r="AB49" s="118">
        <v>0</v>
      </c>
      <c r="AC49" s="118">
        <v>70</v>
      </c>
      <c r="AD49" s="118">
        <v>0</v>
      </c>
      <c r="AE49" s="118">
        <v>44</v>
      </c>
      <c r="AF49" s="6" t="s">
        <v>71</v>
      </c>
      <c r="AG49" s="14">
        <v>1045</v>
      </c>
      <c r="AH49" s="14">
        <v>500</v>
      </c>
      <c r="AI49" s="14">
        <v>0</v>
      </c>
      <c r="AJ49" s="14">
        <v>206</v>
      </c>
      <c r="AK49" s="14">
        <v>44</v>
      </c>
      <c r="AL49" s="14">
        <v>41</v>
      </c>
      <c r="AM49" s="14">
        <v>51</v>
      </c>
      <c r="AN49" s="14">
        <v>64</v>
      </c>
      <c r="AO49" s="20"/>
    </row>
    <row r="50" spans="1:41" s="119" customFormat="1" ht="12.75" customHeight="1">
      <c r="A50" s="6" t="s">
        <v>72</v>
      </c>
      <c r="B50" s="14">
        <v>1</v>
      </c>
      <c r="C50" s="14">
        <v>1</v>
      </c>
      <c r="D50" s="14">
        <v>0</v>
      </c>
      <c r="E50" s="14">
        <v>0</v>
      </c>
      <c r="F50" s="14">
        <v>247</v>
      </c>
      <c r="G50" s="14">
        <v>142</v>
      </c>
      <c r="H50" s="14">
        <v>612</v>
      </c>
      <c r="I50" s="14">
        <v>321</v>
      </c>
      <c r="J50" s="14">
        <v>949</v>
      </c>
      <c r="K50" s="14">
        <v>459</v>
      </c>
      <c r="L50" s="14">
        <v>1809</v>
      </c>
      <c r="M50" s="14">
        <v>923</v>
      </c>
      <c r="N50" s="14">
        <v>1</v>
      </c>
      <c r="O50" s="14">
        <v>0</v>
      </c>
      <c r="P50" s="14">
        <v>21</v>
      </c>
      <c r="Q50" s="14">
        <v>41</v>
      </c>
      <c r="R50" s="14">
        <v>55</v>
      </c>
      <c r="S50" s="14">
        <v>118</v>
      </c>
      <c r="T50" s="6" t="s">
        <v>72</v>
      </c>
      <c r="U50" s="118">
        <v>68</v>
      </c>
      <c r="V50" s="118">
        <v>3</v>
      </c>
      <c r="W50" s="118">
        <v>71</v>
      </c>
      <c r="X50" s="118">
        <v>0</v>
      </c>
      <c r="Y50" s="118">
        <v>41</v>
      </c>
      <c r="Z50" s="118">
        <v>20</v>
      </c>
      <c r="AA50" s="118">
        <v>15</v>
      </c>
      <c r="AB50" s="118">
        <v>0</v>
      </c>
      <c r="AC50" s="118">
        <v>76</v>
      </c>
      <c r="AD50" s="118">
        <v>48</v>
      </c>
      <c r="AE50" s="118">
        <v>61</v>
      </c>
      <c r="AF50" s="6" t="s">
        <v>72</v>
      </c>
      <c r="AG50" s="14">
        <v>826</v>
      </c>
      <c r="AH50" s="14">
        <v>214</v>
      </c>
      <c r="AI50" s="14">
        <v>0</v>
      </c>
      <c r="AJ50" s="14">
        <v>323</v>
      </c>
      <c r="AK50" s="14">
        <v>95</v>
      </c>
      <c r="AL50" s="14">
        <v>52</v>
      </c>
      <c r="AM50" s="14">
        <v>65</v>
      </c>
      <c r="AN50" s="14">
        <v>77</v>
      </c>
      <c r="AO50" s="20"/>
    </row>
    <row r="51" spans="1:41" s="119" customFormat="1" ht="12.75" customHeight="1">
      <c r="A51" s="6" t="s">
        <v>73</v>
      </c>
      <c r="B51" s="14">
        <v>0</v>
      </c>
      <c r="C51" s="14">
        <v>0</v>
      </c>
      <c r="D51" s="14">
        <v>0</v>
      </c>
      <c r="E51" s="14">
        <v>0</v>
      </c>
      <c r="F51" s="14">
        <v>415</v>
      </c>
      <c r="G51" s="14">
        <v>202</v>
      </c>
      <c r="H51" s="14">
        <v>857</v>
      </c>
      <c r="I51" s="14">
        <v>423</v>
      </c>
      <c r="J51" s="14">
        <v>1409</v>
      </c>
      <c r="K51" s="14">
        <v>713</v>
      </c>
      <c r="L51" s="14">
        <v>2681</v>
      </c>
      <c r="M51" s="14">
        <v>1338</v>
      </c>
      <c r="N51" s="14">
        <v>0</v>
      </c>
      <c r="O51" s="14">
        <v>0</v>
      </c>
      <c r="P51" s="14">
        <v>20</v>
      </c>
      <c r="Q51" s="14">
        <v>28</v>
      </c>
      <c r="R51" s="14">
        <v>37</v>
      </c>
      <c r="S51" s="14">
        <v>85</v>
      </c>
      <c r="T51" s="6" t="s">
        <v>73</v>
      </c>
      <c r="U51" s="118">
        <v>44</v>
      </c>
      <c r="V51" s="118">
        <v>4</v>
      </c>
      <c r="W51" s="118">
        <v>48</v>
      </c>
      <c r="X51" s="118">
        <v>2</v>
      </c>
      <c r="Y51" s="118">
        <v>60</v>
      </c>
      <c r="Z51" s="118">
        <v>14</v>
      </c>
      <c r="AA51" s="118">
        <v>1</v>
      </c>
      <c r="AB51" s="118">
        <v>10</v>
      </c>
      <c r="AC51" s="118">
        <v>87</v>
      </c>
      <c r="AD51" s="118">
        <v>31</v>
      </c>
      <c r="AE51" s="118">
        <v>32</v>
      </c>
      <c r="AF51" s="6" t="s">
        <v>73</v>
      </c>
      <c r="AG51" s="14">
        <v>1583</v>
      </c>
      <c r="AH51" s="14">
        <v>720</v>
      </c>
      <c r="AI51" s="14">
        <v>0</v>
      </c>
      <c r="AJ51" s="14">
        <v>176</v>
      </c>
      <c r="AK51" s="14">
        <v>36</v>
      </c>
      <c r="AL51" s="14">
        <v>55</v>
      </c>
      <c r="AM51" s="14">
        <v>51</v>
      </c>
      <c r="AN51" s="14">
        <v>53</v>
      </c>
      <c r="AO51" s="20"/>
    </row>
    <row r="52" spans="1:41" s="119" customFormat="1" ht="12.75" customHeight="1">
      <c r="A52" s="6" t="s">
        <v>74</v>
      </c>
      <c r="B52" s="14">
        <v>0</v>
      </c>
      <c r="C52" s="14">
        <v>0</v>
      </c>
      <c r="D52" s="14">
        <v>0</v>
      </c>
      <c r="E52" s="14">
        <v>0</v>
      </c>
      <c r="F52" s="14">
        <v>341</v>
      </c>
      <c r="G52" s="14">
        <v>177</v>
      </c>
      <c r="H52" s="14">
        <v>675</v>
      </c>
      <c r="I52" s="14">
        <v>356</v>
      </c>
      <c r="J52" s="14">
        <v>943</v>
      </c>
      <c r="K52" s="14">
        <v>444</v>
      </c>
      <c r="L52" s="14">
        <v>1959</v>
      </c>
      <c r="M52" s="14">
        <v>977</v>
      </c>
      <c r="N52" s="14">
        <v>0</v>
      </c>
      <c r="O52" s="14">
        <v>0</v>
      </c>
      <c r="P52" s="14">
        <v>44</v>
      </c>
      <c r="Q52" s="14">
        <v>72</v>
      </c>
      <c r="R52" s="14">
        <v>71</v>
      </c>
      <c r="S52" s="14">
        <v>187</v>
      </c>
      <c r="T52" s="6" t="s">
        <v>74</v>
      </c>
      <c r="U52" s="118">
        <v>82</v>
      </c>
      <c r="V52" s="118">
        <v>19</v>
      </c>
      <c r="W52" s="118">
        <v>101</v>
      </c>
      <c r="X52" s="118">
        <v>0</v>
      </c>
      <c r="Y52" s="118">
        <v>56</v>
      </c>
      <c r="Z52" s="118">
        <v>43</v>
      </c>
      <c r="AA52" s="118">
        <v>12</v>
      </c>
      <c r="AB52" s="118">
        <v>0</v>
      </c>
      <c r="AC52" s="118">
        <v>111</v>
      </c>
      <c r="AD52" s="118">
        <v>14</v>
      </c>
      <c r="AE52" s="118">
        <v>94</v>
      </c>
      <c r="AF52" s="6" t="s">
        <v>74</v>
      </c>
      <c r="AG52" s="14">
        <v>737</v>
      </c>
      <c r="AH52" s="14">
        <v>355</v>
      </c>
      <c r="AI52" s="14">
        <v>0</v>
      </c>
      <c r="AJ52" s="14">
        <v>459</v>
      </c>
      <c r="AK52" s="14">
        <v>102</v>
      </c>
      <c r="AL52" s="14">
        <v>42</v>
      </c>
      <c r="AM52" s="14">
        <v>88</v>
      </c>
      <c r="AN52" s="14">
        <v>113</v>
      </c>
      <c r="AO52" s="20"/>
    </row>
    <row r="53" spans="1:41" s="119" customFormat="1" ht="12.75" customHeight="1">
      <c r="A53" s="4" t="s">
        <v>38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4" t="s">
        <v>38</v>
      </c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4" t="s">
        <v>38</v>
      </c>
      <c r="AG53" s="13"/>
      <c r="AH53" s="13"/>
      <c r="AI53" s="13"/>
      <c r="AJ53" s="13"/>
      <c r="AK53" s="13"/>
      <c r="AL53" s="13"/>
      <c r="AM53" s="13"/>
      <c r="AN53" s="13"/>
      <c r="AO53" s="20"/>
    </row>
    <row r="54" spans="1:41" s="119" customFormat="1" ht="12.75" customHeight="1">
      <c r="A54" s="6" t="s">
        <v>75</v>
      </c>
      <c r="B54" s="14">
        <v>35</v>
      </c>
      <c r="C54" s="14">
        <v>17</v>
      </c>
      <c r="D54" s="14">
        <v>0</v>
      </c>
      <c r="E54" s="14">
        <v>0</v>
      </c>
      <c r="F54" s="14">
        <v>590</v>
      </c>
      <c r="G54" s="14">
        <v>280</v>
      </c>
      <c r="H54" s="14">
        <v>740</v>
      </c>
      <c r="I54" s="14">
        <v>399</v>
      </c>
      <c r="J54" s="14">
        <v>657</v>
      </c>
      <c r="K54" s="14">
        <v>346</v>
      </c>
      <c r="L54" s="14">
        <v>2022</v>
      </c>
      <c r="M54" s="14">
        <v>1042</v>
      </c>
      <c r="N54" s="14">
        <v>5</v>
      </c>
      <c r="O54" s="14">
        <v>0</v>
      </c>
      <c r="P54" s="14">
        <v>48</v>
      </c>
      <c r="Q54" s="14">
        <v>53</v>
      </c>
      <c r="R54" s="14">
        <v>44</v>
      </c>
      <c r="S54" s="14">
        <v>150</v>
      </c>
      <c r="T54" s="6" t="s">
        <v>75</v>
      </c>
      <c r="U54" s="118">
        <v>32</v>
      </c>
      <c r="V54" s="118">
        <v>36</v>
      </c>
      <c r="W54" s="118">
        <v>68</v>
      </c>
      <c r="X54" s="118">
        <v>0</v>
      </c>
      <c r="Y54" s="118">
        <v>17</v>
      </c>
      <c r="Z54" s="118">
        <v>47</v>
      </c>
      <c r="AA54" s="118">
        <v>10</v>
      </c>
      <c r="AB54" s="118">
        <v>4</v>
      </c>
      <c r="AC54" s="118">
        <v>78</v>
      </c>
      <c r="AD54" s="118">
        <v>59</v>
      </c>
      <c r="AE54" s="118">
        <v>63</v>
      </c>
      <c r="AF54" s="6" t="s">
        <v>75</v>
      </c>
      <c r="AG54" s="14">
        <v>1297</v>
      </c>
      <c r="AH54" s="14">
        <v>579</v>
      </c>
      <c r="AI54" s="14">
        <v>0</v>
      </c>
      <c r="AJ54" s="14">
        <v>109</v>
      </c>
      <c r="AK54" s="14">
        <v>57</v>
      </c>
      <c r="AL54" s="14">
        <v>30</v>
      </c>
      <c r="AM54" s="14">
        <v>18</v>
      </c>
      <c r="AN54" s="14">
        <v>73</v>
      </c>
      <c r="AO54" s="20"/>
    </row>
    <row r="55" spans="1:41" s="119" customFormat="1" ht="12.75" customHeight="1">
      <c r="A55" s="6" t="s">
        <v>76</v>
      </c>
      <c r="B55" s="14">
        <v>53</v>
      </c>
      <c r="C55" s="14">
        <v>31</v>
      </c>
      <c r="D55" s="14">
        <v>0</v>
      </c>
      <c r="E55" s="14">
        <v>0</v>
      </c>
      <c r="F55" s="14">
        <v>1519</v>
      </c>
      <c r="G55" s="14">
        <v>783</v>
      </c>
      <c r="H55" s="14">
        <v>1277</v>
      </c>
      <c r="I55" s="14">
        <v>652</v>
      </c>
      <c r="J55" s="14">
        <v>1280</v>
      </c>
      <c r="K55" s="14">
        <v>685</v>
      </c>
      <c r="L55" s="14">
        <v>4129</v>
      </c>
      <c r="M55" s="14">
        <v>2151</v>
      </c>
      <c r="N55" s="14">
        <v>5</v>
      </c>
      <c r="O55" s="14">
        <v>0</v>
      </c>
      <c r="P55" s="14">
        <v>95</v>
      </c>
      <c r="Q55" s="14">
        <v>90</v>
      </c>
      <c r="R55" s="14">
        <v>88</v>
      </c>
      <c r="S55" s="14">
        <v>278</v>
      </c>
      <c r="T55" s="6" t="s">
        <v>76</v>
      </c>
      <c r="U55" s="118">
        <v>85</v>
      </c>
      <c r="V55" s="118">
        <v>37</v>
      </c>
      <c r="W55" s="118">
        <v>122</v>
      </c>
      <c r="X55" s="118">
        <v>1</v>
      </c>
      <c r="Y55" s="118">
        <v>49</v>
      </c>
      <c r="Z55" s="118">
        <v>69</v>
      </c>
      <c r="AA55" s="118">
        <v>4</v>
      </c>
      <c r="AB55" s="118">
        <v>0</v>
      </c>
      <c r="AC55" s="118">
        <v>123</v>
      </c>
      <c r="AD55" s="118">
        <v>0</v>
      </c>
      <c r="AE55" s="118">
        <v>96</v>
      </c>
      <c r="AF55" s="6" t="s">
        <v>76</v>
      </c>
      <c r="AG55" s="14">
        <v>2330</v>
      </c>
      <c r="AH55" s="14">
        <v>918</v>
      </c>
      <c r="AI55" s="14">
        <v>0</v>
      </c>
      <c r="AJ55" s="14">
        <v>201</v>
      </c>
      <c r="AK55" s="14">
        <v>43</v>
      </c>
      <c r="AL55" s="14">
        <v>73</v>
      </c>
      <c r="AM55" s="14">
        <v>65</v>
      </c>
      <c r="AN55" s="14">
        <v>157</v>
      </c>
      <c r="AO55" s="20"/>
    </row>
    <row r="56" spans="1:41" s="119" customFormat="1" ht="12.75" customHeight="1">
      <c r="A56" s="6" t="s">
        <v>77</v>
      </c>
      <c r="B56" s="14">
        <v>0</v>
      </c>
      <c r="C56" s="14">
        <v>0</v>
      </c>
      <c r="D56" s="14">
        <v>0</v>
      </c>
      <c r="E56" s="14">
        <v>0</v>
      </c>
      <c r="F56" s="14">
        <v>546</v>
      </c>
      <c r="G56" s="14">
        <v>301</v>
      </c>
      <c r="H56" s="14">
        <v>1128</v>
      </c>
      <c r="I56" s="14">
        <v>582</v>
      </c>
      <c r="J56" s="14">
        <v>912</v>
      </c>
      <c r="K56" s="14">
        <v>472</v>
      </c>
      <c r="L56" s="14">
        <v>2586</v>
      </c>
      <c r="M56" s="14">
        <v>1355</v>
      </c>
      <c r="N56" s="14">
        <v>0</v>
      </c>
      <c r="O56" s="14">
        <v>0</v>
      </c>
      <c r="P56" s="14">
        <v>48</v>
      </c>
      <c r="Q56" s="14">
        <v>62</v>
      </c>
      <c r="R56" s="14">
        <v>58</v>
      </c>
      <c r="S56" s="14">
        <v>168</v>
      </c>
      <c r="T56" s="6" t="s">
        <v>77</v>
      </c>
      <c r="U56" s="118">
        <v>37</v>
      </c>
      <c r="V56" s="118">
        <v>39</v>
      </c>
      <c r="W56" s="118">
        <v>76</v>
      </c>
      <c r="X56" s="118">
        <v>0</v>
      </c>
      <c r="Y56" s="118">
        <v>23</v>
      </c>
      <c r="Z56" s="118">
        <v>29</v>
      </c>
      <c r="AA56" s="118">
        <v>14</v>
      </c>
      <c r="AB56" s="118">
        <v>6</v>
      </c>
      <c r="AC56" s="118">
        <v>72</v>
      </c>
      <c r="AD56" s="118">
        <v>64</v>
      </c>
      <c r="AE56" s="118">
        <v>65</v>
      </c>
      <c r="AF56" s="6" t="s">
        <v>77</v>
      </c>
      <c r="AG56" s="14">
        <v>1163</v>
      </c>
      <c r="AH56" s="14">
        <v>533</v>
      </c>
      <c r="AI56" s="14">
        <v>0</v>
      </c>
      <c r="AJ56" s="14">
        <v>138</v>
      </c>
      <c r="AK56" s="14">
        <v>115</v>
      </c>
      <c r="AL56" s="14">
        <v>37</v>
      </c>
      <c r="AM56" s="14">
        <v>24</v>
      </c>
      <c r="AN56" s="14">
        <v>103</v>
      </c>
      <c r="AO56" s="20"/>
    </row>
    <row r="57" spans="1:41" s="119" customFormat="1" ht="12.75" customHeight="1">
      <c r="A57" s="6" t="s">
        <v>78</v>
      </c>
      <c r="B57" s="14">
        <v>0</v>
      </c>
      <c r="C57" s="14">
        <v>0</v>
      </c>
      <c r="D57" s="14">
        <v>0</v>
      </c>
      <c r="E57" s="14">
        <v>0</v>
      </c>
      <c r="F57" s="14">
        <v>103</v>
      </c>
      <c r="G57" s="14">
        <v>57</v>
      </c>
      <c r="H57" s="14">
        <v>173</v>
      </c>
      <c r="I57" s="14">
        <v>85</v>
      </c>
      <c r="J57" s="14">
        <v>61</v>
      </c>
      <c r="K57" s="14">
        <v>35</v>
      </c>
      <c r="L57" s="14">
        <v>337</v>
      </c>
      <c r="M57" s="14">
        <v>177</v>
      </c>
      <c r="N57" s="14">
        <v>0</v>
      </c>
      <c r="O57" s="14">
        <v>0</v>
      </c>
      <c r="P57" s="14">
        <v>4</v>
      </c>
      <c r="Q57" s="14">
        <v>5</v>
      </c>
      <c r="R57" s="14">
        <v>3</v>
      </c>
      <c r="S57" s="14">
        <v>12</v>
      </c>
      <c r="T57" s="6" t="s">
        <v>78</v>
      </c>
      <c r="U57" s="118">
        <v>10</v>
      </c>
      <c r="V57" s="118">
        <v>1</v>
      </c>
      <c r="W57" s="118">
        <v>11</v>
      </c>
      <c r="X57" s="118">
        <v>1</v>
      </c>
      <c r="Y57" s="118">
        <v>1</v>
      </c>
      <c r="Z57" s="118">
        <v>7</v>
      </c>
      <c r="AA57" s="118">
        <v>5</v>
      </c>
      <c r="AB57" s="118">
        <v>0</v>
      </c>
      <c r="AC57" s="118">
        <v>14</v>
      </c>
      <c r="AD57" s="118">
        <v>0</v>
      </c>
      <c r="AE57" s="118">
        <v>7</v>
      </c>
      <c r="AF57" s="6" t="s">
        <v>78</v>
      </c>
      <c r="AG57" s="14">
        <v>159</v>
      </c>
      <c r="AH57" s="14">
        <v>111</v>
      </c>
      <c r="AI57" s="14">
        <v>0</v>
      </c>
      <c r="AJ57" s="14">
        <v>16</v>
      </c>
      <c r="AK57" s="14">
        <v>19</v>
      </c>
      <c r="AL57" s="14">
        <v>4</v>
      </c>
      <c r="AM57" s="14">
        <v>8</v>
      </c>
      <c r="AN57" s="14">
        <v>13</v>
      </c>
      <c r="AO57" s="20"/>
    </row>
    <row r="58" spans="1:41" s="119" customFormat="1" ht="12.75" customHeight="1">
      <c r="A58" s="6" t="s">
        <v>79</v>
      </c>
      <c r="B58" s="14">
        <v>0</v>
      </c>
      <c r="C58" s="14">
        <v>0</v>
      </c>
      <c r="D58" s="14">
        <v>0</v>
      </c>
      <c r="E58" s="14">
        <v>0</v>
      </c>
      <c r="F58" s="14">
        <v>277</v>
      </c>
      <c r="G58" s="14">
        <v>145</v>
      </c>
      <c r="H58" s="14">
        <v>377</v>
      </c>
      <c r="I58" s="14">
        <v>187</v>
      </c>
      <c r="J58" s="14">
        <v>386</v>
      </c>
      <c r="K58" s="14">
        <v>191</v>
      </c>
      <c r="L58" s="14">
        <v>1040</v>
      </c>
      <c r="M58" s="14">
        <v>523</v>
      </c>
      <c r="N58" s="14">
        <v>0</v>
      </c>
      <c r="O58" s="14">
        <v>0</v>
      </c>
      <c r="P58" s="14">
        <v>35</v>
      </c>
      <c r="Q58" s="14">
        <v>36</v>
      </c>
      <c r="R58" s="14">
        <v>33</v>
      </c>
      <c r="S58" s="14">
        <v>104</v>
      </c>
      <c r="T58" s="6" t="s">
        <v>79</v>
      </c>
      <c r="U58" s="118">
        <v>30</v>
      </c>
      <c r="V58" s="118">
        <v>9</v>
      </c>
      <c r="W58" s="118">
        <v>39</v>
      </c>
      <c r="X58" s="118">
        <v>0</v>
      </c>
      <c r="Y58" s="118">
        <v>10</v>
      </c>
      <c r="Z58" s="118">
        <v>23</v>
      </c>
      <c r="AA58" s="118">
        <v>9</v>
      </c>
      <c r="AB58" s="118">
        <v>0</v>
      </c>
      <c r="AC58" s="118">
        <v>42</v>
      </c>
      <c r="AD58" s="118">
        <v>34</v>
      </c>
      <c r="AE58" s="118">
        <v>37</v>
      </c>
      <c r="AF58" s="6" t="s">
        <v>79</v>
      </c>
      <c r="AG58" s="14">
        <v>694</v>
      </c>
      <c r="AH58" s="14">
        <v>336</v>
      </c>
      <c r="AI58" s="14">
        <v>0</v>
      </c>
      <c r="AJ58" s="14">
        <v>42</v>
      </c>
      <c r="AK58" s="14">
        <v>18</v>
      </c>
      <c r="AL58" s="14">
        <v>26</v>
      </c>
      <c r="AM58" s="14">
        <v>11</v>
      </c>
      <c r="AN58" s="14">
        <v>57</v>
      </c>
      <c r="AO58" s="20"/>
    </row>
    <row r="59" spans="1:41" s="119" customFormat="1" ht="12.75" customHeight="1">
      <c r="A59" s="6" t="s">
        <v>80</v>
      </c>
      <c r="B59" s="14">
        <v>0</v>
      </c>
      <c r="C59" s="14">
        <v>0</v>
      </c>
      <c r="D59" s="14">
        <v>0</v>
      </c>
      <c r="E59" s="14">
        <v>0</v>
      </c>
      <c r="F59" s="14">
        <v>711</v>
      </c>
      <c r="G59" s="14">
        <v>374</v>
      </c>
      <c r="H59" s="14">
        <v>1196</v>
      </c>
      <c r="I59" s="14">
        <v>624</v>
      </c>
      <c r="J59" s="14">
        <v>911</v>
      </c>
      <c r="K59" s="14">
        <v>467</v>
      </c>
      <c r="L59" s="14">
        <v>2818</v>
      </c>
      <c r="M59" s="14">
        <v>1465</v>
      </c>
      <c r="N59" s="14">
        <v>0</v>
      </c>
      <c r="O59" s="14">
        <v>0</v>
      </c>
      <c r="P59" s="14">
        <v>63</v>
      </c>
      <c r="Q59" s="14">
        <v>82</v>
      </c>
      <c r="R59" s="14">
        <v>75</v>
      </c>
      <c r="S59" s="14">
        <v>220</v>
      </c>
      <c r="T59" s="6" t="s">
        <v>80</v>
      </c>
      <c r="U59" s="118">
        <v>73</v>
      </c>
      <c r="V59" s="118">
        <v>24</v>
      </c>
      <c r="W59" s="118">
        <v>97</v>
      </c>
      <c r="X59" s="118">
        <v>0</v>
      </c>
      <c r="Y59" s="118">
        <v>37</v>
      </c>
      <c r="Z59" s="118">
        <v>44</v>
      </c>
      <c r="AA59" s="118">
        <v>13</v>
      </c>
      <c r="AB59" s="118">
        <v>4</v>
      </c>
      <c r="AC59" s="118">
        <v>98</v>
      </c>
      <c r="AD59" s="118">
        <v>91</v>
      </c>
      <c r="AE59" s="118">
        <v>91</v>
      </c>
      <c r="AF59" s="6" t="s">
        <v>80</v>
      </c>
      <c r="AG59" s="14">
        <v>2323</v>
      </c>
      <c r="AH59" s="14">
        <v>1155</v>
      </c>
      <c r="AI59" s="14">
        <v>0</v>
      </c>
      <c r="AJ59" s="14">
        <v>177</v>
      </c>
      <c r="AK59" s="14">
        <v>50</v>
      </c>
      <c r="AL59" s="14">
        <v>68</v>
      </c>
      <c r="AM59" s="14">
        <v>27</v>
      </c>
      <c r="AN59" s="14">
        <v>132</v>
      </c>
      <c r="AO59" s="20"/>
    </row>
    <row r="60" spans="1:41" s="119" customFormat="1" ht="12.75" customHeight="1">
      <c r="A60" s="4" t="s">
        <v>39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4" t="s">
        <v>39</v>
      </c>
      <c r="U60" s="117"/>
      <c r="V60" s="117"/>
      <c r="W60" s="117"/>
      <c r="X60" s="117"/>
      <c r="Y60" s="117"/>
      <c r="Z60" s="117"/>
      <c r="AA60" s="117"/>
      <c r="AB60" s="117"/>
      <c r="AC60" s="117"/>
      <c r="AD60" s="117"/>
      <c r="AE60" s="117"/>
      <c r="AF60" s="4" t="s">
        <v>39</v>
      </c>
      <c r="AG60" s="13"/>
      <c r="AH60" s="13"/>
      <c r="AI60" s="13"/>
      <c r="AJ60" s="13"/>
      <c r="AK60" s="13"/>
      <c r="AL60" s="13"/>
      <c r="AM60" s="13"/>
      <c r="AN60" s="13"/>
      <c r="AO60" s="20"/>
    </row>
    <row r="61" spans="1:41" s="119" customFormat="1" ht="12.75" customHeight="1">
      <c r="A61" s="6" t="s">
        <v>81</v>
      </c>
      <c r="B61" s="14">
        <v>466</v>
      </c>
      <c r="C61" s="14">
        <v>261</v>
      </c>
      <c r="D61" s="14">
        <v>0</v>
      </c>
      <c r="E61" s="14">
        <v>0</v>
      </c>
      <c r="F61" s="14">
        <v>2676</v>
      </c>
      <c r="G61" s="14">
        <v>1401</v>
      </c>
      <c r="H61" s="14">
        <v>1875</v>
      </c>
      <c r="I61" s="14">
        <v>992</v>
      </c>
      <c r="J61" s="14">
        <v>1893</v>
      </c>
      <c r="K61" s="14">
        <v>1043</v>
      </c>
      <c r="L61" s="14">
        <v>6910</v>
      </c>
      <c r="M61" s="14">
        <v>3697</v>
      </c>
      <c r="N61" s="14">
        <v>23</v>
      </c>
      <c r="O61" s="14">
        <v>0</v>
      </c>
      <c r="P61" s="14">
        <v>84</v>
      </c>
      <c r="Q61" s="14">
        <v>71</v>
      </c>
      <c r="R61" s="14">
        <v>63</v>
      </c>
      <c r="S61" s="14">
        <v>241</v>
      </c>
      <c r="T61" s="6" t="s">
        <v>81</v>
      </c>
      <c r="U61" s="118">
        <v>66</v>
      </c>
      <c r="V61" s="118">
        <v>45</v>
      </c>
      <c r="W61" s="118">
        <v>111</v>
      </c>
      <c r="X61" s="118">
        <v>0</v>
      </c>
      <c r="Y61" s="118">
        <v>16</v>
      </c>
      <c r="Z61" s="118">
        <v>185</v>
      </c>
      <c r="AA61" s="118">
        <v>10</v>
      </c>
      <c r="AB61" s="118">
        <v>0</v>
      </c>
      <c r="AC61" s="118">
        <v>211</v>
      </c>
      <c r="AD61" s="118">
        <v>0</v>
      </c>
      <c r="AE61" s="118">
        <v>106</v>
      </c>
      <c r="AF61" s="6" t="s">
        <v>81</v>
      </c>
      <c r="AG61" s="14">
        <v>916</v>
      </c>
      <c r="AH61" s="14">
        <v>440</v>
      </c>
      <c r="AI61" s="14">
        <v>0</v>
      </c>
      <c r="AJ61" s="14">
        <v>50</v>
      </c>
      <c r="AK61" s="14">
        <v>50</v>
      </c>
      <c r="AL61" s="14">
        <v>28</v>
      </c>
      <c r="AM61" s="14">
        <v>80</v>
      </c>
      <c r="AN61" s="14">
        <v>115</v>
      </c>
      <c r="AO61" s="20"/>
    </row>
    <row r="62" spans="1:41" s="119" customFormat="1" ht="12.75" customHeight="1">
      <c r="A62" s="6" t="s">
        <v>82</v>
      </c>
      <c r="B62" s="14">
        <v>0</v>
      </c>
      <c r="C62" s="14">
        <v>0</v>
      </c>
      <c r="D62" s="14">
        <v>0</v>
      </c>
      <c r="E62" s="14">
        <v>0</v>
      </c>
      <c r="F62" s="14">
        <v>218</v>
      </c>
      <c r="G62" s="14">
        <v>113</v>
      </c>
      <c r="H62" s="14">
        <v>878</v>
      </c>
      <c r="I62" s="14">
        <v>447</v>
      </c>
      <c r="J62" s="14">
        <v>662</v>
      </c>
      <c r="K62" s="14">
        <v>371</v>
      </c>
      <c r="L62" s="14">
        <v>1758</v>
      </c>
      <c r="M62" s="14">
        <v>931</v>
      </c>
      <c r="N62" s="14">
        <v>0</v>
      </c>
      <c r="O62" s="14">
        <v>0</v>
      </c>
      <c r="P62" s="14">
        <v>13</v>
      </c>
      <c r="Q62" s="14">
        <v>36</v>
      </c>
      <c r="R62" s="14">
        <v>32</v>
      </c>
      <c r="S62" s="14">
        <v>81</v>
      </c>
      <c r="T62" s="6" t="s">
        <v>82</v>
      </c>
      <c r="U62" s="118">
        <v>20</v>
      </c>
      <c r="V62" s="118">
        <v>30</v>
      </c>
      <c r="W62" s="118">
        <v>50</v>
      </c>
      <c r="X62" s="118">
        <v>0</v>
      </c>
      <c r="Y62" s="118">
        <v>36</v>
      </c>
      <c r="Z62" s="118">
        <v>41</v>
      </c>
      <c r="AA62" s="118">
        <v>5</v>
      </c>
      <c r="AB62" s="118">
        <v>0</v>
      </c>
      <c r="AC62" s="118">
        <v>82</v>
      </c>
      <c r="AD62" s="118">
        <v>0</v>
      </c>
      <c r="AE62" s="118">
        <v>41</v>
      </c>
      <c r="AF62" s="6" t="s">
        <v>82</v>
      </c>
      <c r="AG62" s="14">
        <v>477</v>
      </c>
      <c r="AH62" s="14">
        <v>240</v>
      </c>
      <c r="AI62" s="14">
        <v>0</v>
      </c>
      <c r="AJ62" s="14">
        <v>39</v>
      </c>
      <c r="AK62" s="14">
        <v>2</v>
      </c>
      <c r="AL62" s="14">
        <v>14</v>
      </c>
      <c r="AM62" s="14">
        <v>7</v>
      </c>
      <c r="AN62" s="14">
        <v>26</v>
      </c>
      <c r="AO62" s="20"/>
    </row>
    <row r="63" spans="1:41" s="119" customFormat="1" ht="12.75" customHeight="1">
      <c r="A63" s="6" t="s">
        <v>83</v>
      </c>
      <c r="B63" s="14">
        <v>0</v>
      </c>
      <c r="C63" s="14">
        <v>0</v>
      </c>
      <c r="D63" s="14">
        <v>0</v>
      </c>
      <c r="E63" s="14">
        <v>0</v>
      </c>
      <c r="F63" s="14">
        <v>4766</v>
      </c>
      <c r="G63" s="14">
        <v>2516</v>
      </c>
      <c r="H63" s="14">
        <v>0</v>
      </c>
      <c r="I63" s="14">
        <v>0</v>
      </c>
      <c r="J63" s="14">
        <v>0</v>
      </c>
      <c r="K63" s="14">
        <v>0</v>
      </c>
      <c r="L63" s="14">
        <v>4766</v>
      </c>
      <c r="M63" s="14">
        <v>2516</v>
      </c>
      <c r="N63" s="14">
        <v>0</v>
      </c>
      <c r="O63" s="14">
        <v>0</v>
      </c>
      <c r="P63" s="14">
        <v>120</v>
      </c>
      <c r="Q63" s="14">
        <v>0</v>
      </c>
      <c r="R63" s="14">
        <v>0</v>
      </c>
      <c r="S63" s="14">
        <v>120</v>
      </c>
      <c r="T63" s="6" t="s">
        <v>83</v>
      </c>
      <c r="U63" s="118">
        <v>99</v>
      </c>
      <c r="V63" s="118">
        <v>3</v>
      </c>
      <c r="W63" s="118">
        <v>102</v>
      </c>
      <c r="X63" s="118">
        <v>0</v>
      </c>
      <c r="Y63" s="118">
        <v>2</v>
      </c>
      <c r="Z63" s="118">
        <v>183</v>
      </c>
      <c r="AA63" s="118">
        <v>0</v>
      </c>
      <c r="AB63" s="118">
        <v>2</v>
      </c>
      <c r="AC63" s="118">
        <v>187</v>
      </c>
      <c r="AD63" s="118">
        <v>0</v>
      </c>
      <c r="AE63" s="118">
        <v>101</v>
      </c>
      <c r="AF63" s="6" t="s">
        <v>83</v>
      </c>
      <c r="AG63" s="14">
        <v>168</v>
      </c>
      <c r="AH63" s="14">
        <v>31</v>
      </c>
      <c r="AI63" s="14">
        <v>0</v>
      </c>
      <c r="AJ63" s="14">
        <v>122</v>
      </c>
      <c r="AK63" s="14">
        <v>36</v>
      </c>
      <c r="AL63" s="14">
        <v>13</v>
      </c>
      <c r="AM63" s="14">
        <v>44</v>
      </c>
      <c r="AN63" s="14">
        <v>48</v>
      </c>
      <c r="AO63" s="20"/>
    </row>
    <row r="64" spans="1:41" s="119" customFormat="1" ht="12.75" customHeight="1">
      <c r="A64" s="6" t="s">
        <v>84</v>
      </c>
      <c r="B64" s="148">
        <v>193</v>
      </c>
      <c r="C64" s="148">
        <v>97</v>
      </c>
      <c r="D64" s="148">
        <v>0</v>
      </c>
      <c r="E64" s="148">
        <v>0</v>
      </c>
      <c r="F64" s="148">
        <v>4600</v>
      </c>
      <c r="G64" s="148">
        <v>2454</v>
      </c>
      <c r="H64" s="148">
        <v>3951</v>
      </c>
      <c r="I64" s="148">
        <v>2146</v>
      </c>
      <c r="J64" s="148">
        <v>1535</v>
      </c>
      <c r="K64" s="148">
        <v>844</v>
      </c>
      <c r="L64" s="148">
        <v>10279</v>
      </c>
      <c r="M64" s="148">
        <v>5541</v>
      </c>
      <c r="N64" s="148">
        <v>12</v>
      </c>
      <c r="O64" s="148">
        <v>0</v>
      </c>
      <c r="P64" s="148">
        <v>151</v>
      </c>
      <c r="Q64" s="148">
        <v>146</v>
      </c>
      <c r="R64" s="148">
        <v>77</v>
      </c>
      <c r="S64" s="148">
        <v>386</v>
      </c>
      <c r="T64" s="6" t="s">
        <v>84</v>
      </c>
      <c r="U64" s="118">
        <v>144</v>
      </c>
      <c r="V64" s="118">
        <v>69</v>
      </c>
      <c r="W64" s="118">
        <v>213</v>
      </c>
      <c r="X64" s="118">
        <v>0</v>
      </c>
      <c r="Y64" s="118">
        <v>41</v>
      </c>
      <c r="Z64" s="118">
        <v>376</v>
      </c>
      <c r="AA64" s="118">
        <v>12</v>
      </c>
      <c r="AB64" s="118">
        <v>0</v>
      </c>
      <c r="AC64" s="118">
        <v>429</v>
      </c>
      <c r="AD64" s="118">
        <v>0</v>
      </c>
      <c r="AE64" s="118">
        <v>209</v>
      </c>
      <c r="AF64" s="6" t="s">
        <v>84</v>
      </c>
      <c r="AG64" s="14">
        <v>160</v>
      </c>
      <c r="AH64" s="14">
        <v>116</v>
      </c>
      <c r="AI64" s="14">
        <v>0</v>
      </c>
      <c r="AJ64" s="14">
        <v>79</v>
      </c>
      <c r="AK64" s="14">
        <v>1</v>
      </c>
      <c r="AL64" s="14">
        <v>6</v>
      </c>
      <c r="AM64" s="14">
        <v>33</v>
      </c>
      <c r="AN64" s="14">
        <v>211</v>
      </c>
      <c r="AO64" s="20"/>
    </row>
    <row r="65" spans="1:41" s="120" customFormat="1" ht="12.75" customHeight="1">
      <c r="A65" s="271" t="s">
        <v>518</v>
      </c>
      <c r="B65" s="271"/>
      <c r="C65" s="271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71"/>
      <c r="Q65" s="271"/>
      <c r="R65" s="271"/>
      <c r="S65" s="271"/>
      <c r="T65" s="270" t="s">
        <v>57</v>
      </c>
      <c r="U65" s="270"/>
      <c r="V65" s="270"/>
      <c r="W65" s="270"/>
      <c r="X65" s="270"/>
      <c r="Y65" s="270"/>
      <c r="Z65" s="270"/>
      <c r="AA65" s="270"/>
      <c r="AB65" s="270"/>
      <c r="AC65" s="270"/>
      <c r="AD65" s="270"/>
      <c r="AE65" s="270"/>
      <c r="AF65" s="270" t="s">
        <v>432</v>
      </c>
      <c r="AG65" s="270"/>
      <c r="AH65" s="270"/>
      <c r="AI65" s="270"/>
      <c r="AJ65" s="270"/>
      <c r="AK65" s="270"/>
      <c r="AL65" s="270"/>
      <c r="AM65" s="270"/>
      <c r="AN65" s="270"/>
      <c r="AO65" s="116"/>
    </row>
    <row r="66" spans="1:41" s="120" customFormat="1" ht="12.75" customHeight="1">
      <c r="A66" s="262" t="s">
        <v>0</v>
      </c>
      <c r="B66" s="262"/>
      <c r="C66" s="262"/>
      <c r="D66" s="262"/>
      <c r="E66" s="262"/>
      <c r="F66" s="262"/>
      <c r="G66" s="262"/>
      <c r="H66" s="262"/>
      <c r="I66" s="262"/>
      <c r="J66" s="262"/>
      <c r="K66" s="262"/>
      <c r="L66" s="262"/>
      <c r="M66" s="262"/>
      <c r="N66" s="262"/>
      <c r="O66" s="262"/>
      <c r="P66" s="262"/>
      <c r="Q66" s="262"/>
      <c r="R66" s="262"/>
      <c r="S66" s="262"/>
      <c r="T66" s="262" t="s">
        <v>0</v>
      </c>
      <c r="U66" s="262"/>
      <c r="V66" s="262"/>
      <c r="W66" s="262"/>
      <c r="X66" s="262"/>
      <c r="Y66" s="262"/>
      <c r="Z66" s="262"/>
      <c r="AA66" s="262"/>
      <c r="AB66" s="262"/>
      <c r="AC66" s="262"/>
      <c r="AD66" s="262"/>
      <c r="AE66" s="262"/>
      <c r="AF66" s="262" t="s">
        <v>0</v>
      </c>
      <c r="AG66" s="262"/>
      <c r="AH66" s="262"/>
      <c r="AI66" s="262"/>
      <c r="AJ66" s="262"/>
      <c r="AK66" s="262"/>
      <c r="AL66" s="262"/>
      <c r="AM66" s="262"/>
      <c r="AN66" s="262"/>
      <c r="AO66" s="116"/>
    </row>
    <row r="67" spans="1:41" s="120" customFormat="1" ht="12.75" customHeight="1">
      <c r="A67" s="263" t="s">
        <v>179</v>
      </c>
      <c r="B67" s="268" t="s">
        <v>1</v>
      </c>
      <c r="C67" s="268"/>
      <c r="D67" s="268" t="s">
        <v>2</v>
      </c>
      <c r="E67" s="268"/>
      <c r="F67" s="268" t="s">
        <v>3</v>
      </c>
      <c r="G67" s="268"/>
      <c r="H67" s="268" t="s">
        <v>4</v>
      </c>
      <c r="I67" s="268"/>
      <c r="J67" s="268" t="s">
        <v>5</v>
      </c>
      <c r="K67" s="268"/>
      <c r="L67" s="268" t="s">
        <v>6</v>
      </c>
      <c r="M67" s="268"/>
      <c r="N67" s="268" t="s">
        <v>7</v>
      </c>
      <c r="O67" s="268"/>
      <c r="P67" s="268"/>
      <c r="Q67" s="268"/>
      <c r="R67" s="268"/>
      <c r="S67" s="268"/>
      <c r="T67" s="263" t="s">
        <v>179</v>
      </c>
      <c r="U67" s="265" t="s">
        <v>9</v>
      </c>
      <c r="V67" s="266"/>
      <c r="W67" s="267"/>
      <c r="X67" s="265" t="s">
        <v>234</v>
      </c>
      <c r="Y67" s="266"/>
      <c r="Z67" s="266"/>
      <c r="AA67" s="266"/>
      <c r="AB67" s="266"/>
      <c r="AC67" s="267"/>
      <c r="AD67" s="263" t="s">
        <v>25</v>
      </c>
      <c r="AE67" s="263" t="s">
        <v>491</v>
      </c>
      <c r="AF67" s="259" t="s">
        <v>179</v>
      </c>
      <c r="AG67" s="261" t="s">
        <v>431</v>
      </c>
      <c r="AH67" s="261"/>
      <c r="AI67" s="261"/>
      <c r="AJ67" s="261"/>
      <c r="AK67" s="261"/>
      <c r="AL67" s="261"/>
      <c r="AM67" s="261"/>
      <c r="AN67" s="261"/>
      <c r="AO67" s="116"/>
    </row>
    <row r="68" spans="1:41" s="120" customFormat="1" ht="26.25" customHeight="1">
      <c r="A68" s="264"/>
      <c r="B68" s="168" t="s">
        <v>10</v>
      </c>
      <c r="C68" s="168" t="s">
        <v>11</v>
      </c>
      <c r="D68" s="168" t="s">
        <v>10</v>
      </c>
      <c r="E68" s="168" t="s">
        <v>11</v>
      </c>
      <c r="F68" s="168" t="s">
        <v>10</v>
      </c>
      <c r="G68" s="168" t="s">
        <v>11</v>
      </c>
      <c r="H68" s="168" t="s">
        <v>10</v>
      </c>
      <c r="I68" s="168" t="s">
        <v>11</v>
      </c>
      <c r="J68" s="168" t="s">
        <v>10</v>
      </c>
      <c r="K68" s="168" t="s">
        <v>11</v>
      </c>
      <c r="L68" s="168" t="s">
        <v>10</v>
      </c>
      <c r="M68" s="168" t="s">
        <v>11</v>
      </c>
      <c r="N68" s="178" t="s">
        <v>12</v>
      </c>
      <c r="O68" s="178" t="s">
        <v>13</v>
      </c>
      <c r="P68" s="178" t="s">
        <v>14</v>
      </c>
      <c r="Q68" s="178" t="s">
        <v>15</v>
      </c>
      <c r="R68" s="178" t="s">
        <v>16</v>
      </c>
      <c r="S68" s="178" t="s">
        <v>17</v>
      </c>
      <c r="T68" s="264"/>
      <c r="U68" s="176" t="s">
        <v>18</v>
      </c>
      <c r="V68" s="176" t="s">
        <v>19</v>
      </c>
      <c r="W68" s="176" t="s">
        <v>17</v>
      </c>
      <c r="X68" s="176" t="s">
        <v>20</v>
      </c>
      <c r="Y68" s="176" t="s">
        <v>486</v>
      </c>
      <c r="Z68" s="176" t="s">
        <v>21</v>
      </c>
      <c r="AA68" s="176" t="s">
        <v>22</v>
      </c>
      <c r="AB68" s="176" t="s">
        <v>23</v>
      </c>
      <c r="AC68" s="176" t="s">
        <v>24</v>
      </c>
      <c r="AD68" s="264"/>
      <c r="AE68" s="264"/>
      <c r="AF68" s="260"/>
      <c r="AG68" s="169" t="s">
        <v>27</v>
      </c>
      <c r="AH68" s="169" t="s">
        <v>28</v>
      </c>
      <c r="AI68" s="169" t="s">
        <v>29</v>
      </c>
      <c r="AJ68" s="169" t="s">
        <v>433</v>
      </c>
      <c r="AK68" s="169" t="s">
        <v>31</v>
      </c>
      <c r="AL68" s="169" t="s">
        <v>32</v>
      </c>
      <c r="AM68" s="169" t="s">
        <v>33</v>
      </c>
      <c r="AN68" s="169" t="s">
        <v>34</v>
      </c>
      <c r="AO68" s="116"/>
    </row>
    <row r="69" spans="1:41" s="119" customFormat="1" ht="12.75" customHeight="1">
      <c r="A69" s="4" t="s">
        <v>40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4" t="s">
        <v>40</v>
      </c>
      <c r="U69" s="117"/>
      <c r="V69" s="117"/>
      <c r="W69" s="117"/>
      <c r="X69" s="117"/>
      <c r="Y69" s="117"/>
      <c r="Z69" s="117"/>
      <c r="AA69" s="117"/>
      <c r="AB69" s="117"/>
      <c r="AC69" s="117"/>
      <c r="AD69" s="117"/>
      <c r="AE69" s="117"/>
      <c r="AF69" s="4" t="s">
        <v>40</v>
      </c>
      <c r="AG69" s="13"/>
      <c r="AH69" s="13"/>
      <c r="AI69" s="13"/>
      <c r="AJ69" s="13"/>
      <c r="AK69" s="13"/>
      <c r="AL69" s="13"/>
      <c r="AM69" s="13"/>
      <c r="AN69" s="13"/>
      <c r="AO69" s="20"/>
    </row>
    <row r="70" spans="1:41" s="119" customFormat="1" ht="12.75" customHeight="1">
      <c r="A70" s="6" t="s">
        <v>85</v>
      </c>
      <c r="B70" s="14">
        <v>13</v>
      </c>
      <c r="C70" s="14">
        <v>10</v>
      </c>
      <c r="D70" s="14">
        <v>0</v>
      </c>
      <c r="E70" s="14">
        <v>0</v>
      </c>
      <c r="F70" s="14">
        <v>641</v>
      </c>
      <c r="G70" s="14">
        <v>352</v>
      </c>
      <c r="H70" s="14">
        <v>505</v>
      </c>
      <c r="I70" s="14">
        <v>261</v>
      </c>
      <c r="J70" s="14">
        <v>533</v>
      </c>
      <c r="K70" s="14">
        <v>296</v>
      </c>
      <c r="L70" s="14">
        <v>1692</v>
      </c>
      <c r="M70" s="14">
        <v>919</v>
      </c>
      <c r="N70" s="14">
        <v>2</v>
      </c>
      <c r="O70" s="14">
        <v>0</v>
      </c>
      <c r="P70" s="14">
        <v>30</v>
      </c>
      <c r="Q70" s="14">
        <v>26</v>
      </c>
      <c r="R70" s="14">
        <v>27</v>
      </c>
      <c r="S70" s="14">
        <v>85</v>
      </c>
      <c r="T70" s="6" t="s">
        <v>85</v>
      </c>
      <c r="U70" s="118">
        <v>35</v>
      </c>
      <c r="V70" s="118">
        <v>11</v>
      </c>
      <c r="W70" s="118">
        <v>46</v>
      </c>
      <c r="X70" s="118">
        <v>0</v>
      </c>
      <c r="Y70" s="118">
        <v>87</v>
      </c>
      <c r="Z70" s="118">
        <v>4</v>
      </c>
      <c r="AA70" s="118">
        <v>0</v>
      </c>
      <c r="AB70" s="118">
        <v>0</v>
      </c>
      <c r="AC70" s="118">
        <v>91</v>
      </c>
      <c r="AD70" s="118">
        <v>0</v>
      </c>
      <c r="AE70" s="118">
        <v>42</v>
      </c>
      <c r="AF70" s="6" t="s">
        <v>85</v>
      </c>
      <c r="AG70" s="14">
        <v>459</v>
      </c>
      <c r="AH70" s="14">
        <v>205</v>
      </c>
      <c r="AI70" s="14">
        <v>0</v>
      </c>
      <c r="AJ70" s="14">
        <v>107</v>
      </c>
      <c r="AK70" s="14">
        <v>12</v>
      </c>
      <c r="AL70" s="14">
        <v>26</v>
      </c>
      <c r="AM70" s="14">
        <v>28</v>
      </c>
      <c r="AN70" s="14">
        <v>58</v>
      </c>
      <c r="AO70" s="20"/>
    </row>
    <row r="71" spans="1:41" s="119" customFormat="1" ht="12.75" customHeight="1">
      <c r="A71" s="6" t="s">
        <v>86</v>
      </c>
      <c r="B71" s="14">
        <v>0</v>
      </c>
      <c r="C71" s="14">
        <v>0</v>
      </c>
      <c r="D71" s="14">
        <v>0</v>
      </c>
      <c r="E71" s="14">
        <v>0</v>
      </c>
      <c r="F71" s="14">
        <v>204</v>
      </c>
      <c r="G71" s="14">
        <v>117</v>
      </c>
      <c r="H71" s="14">
        <v>341</v>
      </c>
      <c r="I71" s="14">
        <v>180</v>
      </c>
      <c r="J71" s="14">
        <v>268</v>
      </c>
      <c r="K71" s="14">
        <v>140</v>
      </c>
      <c r="L71" s="14">
        <v>813</v>
      </c>
      <c r="M71" s="14">
        <v>437</v>
      </c>
      <c r="N71" s="14">
        <v>0</v>
      </c>
      <c r="O71" s="14">
        <v>0</v>
      </c>
      <c r="P71" s="14">
        <v>9</v>
      </c>
      <c r="Q71" s="14">
        <v>14</v>
      </c>
      <c r="R71" s="14">
        <v>11</v>
      </c>
      <c r="S71" s="14">
        <v>34</v>
      </c>
      <c r="T71" s="6" t="s">
        <v>86</v>
      </c>
      <c r="U71" s="118">
        <v>14</v>
      </c>
      <c r="V71" s="118">
        <v>6</v>
      </c>
      <c r="W71" s="118">
        <v>20</v>
      </c>
      <c r="X71" s="118">
        <v>0</v>
      </c>
      <c r="Y71" s="118">
        <v>13</v>
      </c>
      <c r="Z71" s="118">
        <v>1</v>
      </c>
      <c r="AA71" s="118">
        <v>12</v>
      </c>
      <c r="AB71" s="118">
        <v>0</v>
      </c>
      <c r="AC71" s="118">
        <v>26</v>
      </c>
      <c r="AD71" s="118">
        <v>0</v>
      </c>
      <c r="AE71" s="118">
        <v>16</v>
      </c>
      <c r="AF71" s="6" t="s">
        <v>86</v>
      </c>
      <c r="AG71" s="14">
        <v>160</v>
      </c>
      <c r="AH71" s="14">
        <v>80</v>
      </c>
      <c r="AI71" s="14">
        <v>0</v>
      </c>
      <c r="AJ71" s="14">
        <v>0</v>
      </c>
      <c r="AK71" s="14">
        <v>110</v>
      </c>
      <c r="AL71" s="14">
        <v>15</v>
      </c>
      <c r="AM71" s="14">
        <v>16</v>
      </c>
      <c r="AN71" s="14">
        <v>46</v>
      </c>
      <c r="AO71" s="20"/>
    </row>
    <row r="72" spans="1:41" s="119" customFormat="1" ht="12.75" customHeight="1">
      <c r="A72" s="6" t="s">
        <v>87</v>
      </c>
      <c r="B72" s="14">
        <v>18</v>
      </c>
      <c r="C72" s="14">
        <v>9</v>
      </c>
      <c r="D72" s="14">
        <v>0</v>
      </c>
      <c r="E72" s="14">
        <v>0</v>
      </c>
      <c r="F72" s="14">
        <v>1567</v>
      </c>
      <c r="G72" s="14">
        <v>834</v>
      </c>
      <c r="H72" s="14">
        <v>1224</v>
      </c>
      <c r="I72" s="14">
        <v>625</v>
      </c>
      <c r="J72" s="14">
        <v>901</v>
      </c>
      <c r="K72" s="14">
        <v>455</v>
      </c>
      <c r="L72" s="14">
        <v>3710</v>
      </c>
      <c r="M72" s="14">
        <v>1923</v>
      </c>
      <c r="N72" s="14">
        <v>2</v>
      </c>
      <c r="O72" s="14">
        <v>0</v>
      </c>
      <c r="P72" s="14">
        <v>57</v>
      </c>
      <c r="Q72" s="14">
        <v>48</v>
      </c>
      <c r="R72" s="14">
        <v>36</v>
      </c>
      <c r="S72" s="14">
        <v>143</v>
      </c>
      <c r="T72" s="6" t="s">
        <v>87</v>
      </c>
      <c r="U72" s="118">
        <v>59</v>
      </c>
      <c r="V72" s="118">
        <v>33</v>
      </c>
      <c r="W72" s="118">
        <v>92</v>
      </c>
      <c r="X72" s="118">
        <v>4</v>
      </c>
      <c r="Y72" s="118">
        <v>56</v>
      </c>
      <c r="Z72" s="118">
        <v>96</v>
      </c>
      <c r="AA72" s="118">
        <v>10</v>
      </c>
      <c r="AB72" s="118">
        <v>1</v>
      </c>
      <c r="AC72" s="118">
        <v>167</v>
      </c>
      <c r="AD72" s="118">
        <v>1</v>
      </c>
      <c r="AE72" s="118">
        <v>84</v>
      </c>
      <c r="AF72" s="6" t="s">
        <v>87</v>
      </c>
      <c r="AG72" s="14">
        <v>1406</v>
      </c>
      <c r="AH72" s="14">
        <v>640</v>
      </c>
      <c r="AI72" s="14">
        <v>0</v>
      </c>
      <c r="AJ72" s="14">
        <v>229</v>
      </c>
      <c r="AK72" s="14">
        <v>60</v>
      </c>
      <c r="AL72" s="14">
        <v>56</v>
      </c>
      <c r="AM72" s="14">
        <v>31</v>
      </c>
      <c r="AN72" s="14">
        <v>99</v>
      </c>
      <c r="AO72" s="20"/>
    </row>
    <row r="73" spans="1:41" s="119" customFormat="1" ht="12.75" customHeight="1">
      <c r="A73" s="4" t="s">
        <v>41</v>
      </c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4" t="s">
        <v>41</v>
      </c>
      <c r="U73" s="117"/>
      <c r="V73" s="117"/>
      <c r="W73" s="117"/>
      <c r="X73" s="117"/>
      <c r="Y73" s="117"/>
      <c r="Z73" s="117"/>
      <c r="AA73" s="117"/>
      <c r="AB73" s="117"/>
      <c r="AC73" s="117"/>
      <c r="AD73" s="117"/>
      <c r="AE73" s="117"/>
      <c r="AF73" s="4" t="s">
        <v>41</v>
      </c>
      <c r="AG73" s="13"/>
      <c r="AH73" s="13"/>
      <c r="AI73" s="13"/>
      <c r="AJ73" s="13"/>
      <c r="AK73" s="13"/>
      <c r="AL73" s="13"/>
      <c r="AM73" s="13"/>
      <c r="AN73" s="13"/>
      <c r="AO73" s="20"/>
    </row>
    <row r="74" spans="1:41" s="119" customFormat="1" ht="12.75" customHeight="1">
      <c r="A74" s="6" t="s">
        <v>88</v>
      </c>
      <c r="B74" s="14">
        <v>0</v>
      </c>
      <c r="C74" s="14">
        <v>0</v>
      </c>
      <c r="D74" s="14">
        <v>0</v>
      </c>
      <c r="E74" s="14">
        <v>0</v>
      </c>
      <c r="F74" s="14">
        <v>6118</v>
      </c>
      <c r="G74" s="14">
        <v>3202</v>
      </c>
      <c r="H74" s="14">
        <v>4930</v>
      </c>
      <c r="I74" s="14">
        <v>2611</v>
      </c>
      <c r="J74" s="14">
        <v>4780</v>
      </c>
      <c r="K74" s="14">
        <v>2544</v>
      </c>
      <c r="L74" s="14">
        <v>15828</v>
      </c>
      <c r="M74" s="14">
        <v>8357</v>
      </c>
      <c r="N74" s="14">
        <v>0</v>
      </c>
      <c r="O74" s="14">
        <v>0</v>
      </c>
      <c r="P74" s="14">
        <v>211</v>
      </c>
      <c r="Q74" s="14">
        <v>197</v>
      </c>
      <c r="R74" s="14">
        <v>201</v>
      </c>
      <c r="S74" s="14">
        <v>609</v>
      </c>
      <c r="T74" s="6" t="s">
        <v>88</v>
      </c>
      <c r="U74" s="118">
        <v>47</v>
      </c>
      <c r="V74" s="118">
        <v>197</v>
      </c>
      <c r="W74" s="118">
        <v>244</v>
      </c>
      <c r="X74" s="118">
        <v>0</v>
      </c>
      <c r="Y74" s="118">
        <v>34</v>
      </c>
      <c r="Z74" s="118">
        <v>331</v>
      </c>
      <c r="AA74" s="118">
        <v>0</v>
      </c>
      <c r="AB74" s="118">
        <v>0</v>
      </c>
      <c r="AC74" s="118">
        <v>364</v>
      </c>
      <c r="AD74" s="118">
        <v>0</v>
      </c>
      <c r="AE74" s="118">
        <v>237</v>
      </c>
      <c r="AF74" s="6" t="s">
        <v>88</v>
      </c>
      <c r="AG74" s="14">
        <v>83</v>
      </c>
      <c r="AH74" s="14">
        <v>43</v>
      </c>
      <c r="AI74" s="14">
        <v>0</v>
      </c>
      <c r="AJ74" s="14">
        <v>20</v>
      </c>
      <c r="AK74" s="14">
        <v>0</v>
      </c>
      <c r="AL74" s="14">
        <v>2</v>
      </c>
      <c r="AM74" s="14">
        <v>218</v>
      </c>
      <c r="AN74" s="14">
        <v>238</v>
      </c>
      <c r="AO74" s="20"/>
    </row>
    <row r="75" spans="1:41" s="119" customFormat="1" ht="12.75" customHeight="1">
      <c r="A75" s="6" t="s">
        <v>89</v>
      </c>
      <c r="B75" s="14">
        <v>27</v>
      </c>
      <c r="C75" s="14">
        <v>21</v>
      </c>
      <c r="D75" s="14">
        <v>0</v>
      </c>
      <c r="E75" s="14">
        <v>0</v>
      </c>
      <c r="F75" s="14">
        <v>153</v>
      </c>
      <c r="G75" s="14">
        <v>92</v>
      </c>
      <c r="H75" s="14">
        <v>301</v>
      </c>
      <c r="I75" s="14">
        <v>183</v>
      </c>
      <c r="J75" s="14">
        <v>47</v>
      </c>
      <c r="K75" s="14">
        <v>18</v>
      </c>
      <c r="L75" s="14">
        <v>528</v>
      </c>
      <c r="M75" s="14">
        <v>314</v>
      </c>
      <c r="N75" s="14">
        <v>2</v>
      </c>
      <c r="O75" s="14">
        <v>0</v>
      </c>
      <c r="P75" s="14">
        <v>8</v>
      </c>
      <c r="Q75" s="14">
        <v>13</v>
      </c>
      <c r="R75" s="14">
        <v>2</v>
      </c>
      <c r="S75" s="14">
        <v>25</v>
      </c>
      <c r="T75" s="6" t="s">
        <v>89</v>
      </c>
      <c r="U75" s="118">
        <v>0</v>
      </c>
      <c r="V75" s="118">
        <v>13</v>
      </c>
      <c r="W75" s="118">
        <v>13</v>
      </c>
      <c r="X75" s="118">
        <v>0</v>
      </c>
      <c r="Y75" s="118">
        <v>4</v>
      </c>
      <c r="Z75" s="118">
        <v>12</v>
      </c>
      <c r="AA75" s="118">
        <v>9</v>
      </c>
      <c r="AB75" s="118">
        <v>0</v>
      </c>
      <c r="AC75" s="118">
        <v>25</v>
      </c>
      <c r="AD75" s="118">
        <v>0</v>
      </c>
      <c r="AE75" s="118">
        <v>11</v>
      </c>
      <c r="AF75" s="6" t="s">
        <v>89</v>
      </c>
      <c r="AG75" s="14">
        <v>121</v>
      </c>
      <c r="AH75" s="14">
        <v>64</v>
      </c>
      <c r="AI75" s="14">
        <v>0</v>
      </c>
      <c r="AJ75" s="14">
        <v>8</v>
      </c>
      <c r="AK75" s="14">
        <v>0</v>
      </c>
      <c r="AL75" s="14">
        <v>5</v>
      </c>
      <c r="AM75" s="14">
        <v>0</v>
      </c>
      <c r="AN75" s="14">
        <v>11</v>
      </c>
      <c r="AO75" s="20"/>
    </row>
    <row r="76" spans="1:41" s="119" customFormat="1" ht="12.75" customHeight="1">
      <c r="A76" s="6" t="s">
        <v>90</v>
      </c>
      <c r="B76" s="14">
        <v>0</v>
      </c>
      <c r="C76" s="14">
        <v>0</v>
      </c>
      <c r="D76" s="14">
        <v>0</v>
      </c>
      <c r="E76" s="14">
        <v>0</v>
      </c>
      <c r="F76" s="14">
        <v>129</v>
      </c>
      <c r="G76" s="14">
        <v>74</v>
      </c>
      <c r="H76" s="14">
        <v>92</v>
      </c>
      <c r="I76" s="14">
        <v>50</v>
      </c>
      <c r="J76" s="14">
        <v>141</v>
      </c>
      <c r="K76" s="14">
        <v>78</v>
      </c>
      <c r="L76" s="14">
        <v>362</v>
      </c>
      <c r="M76" s="14">
        <v>202</v>
      </c>
      <c r="N76" s="14">
        <v>0</v>
      </c>
      <c r="O76" s="14">
        <v>0</v>
      </c>
      <c r="P76" s="14">
        <v>6</v>
      </c>
      <c r="Q76" s="14">
        <v>4</v>
      </c>
      <c r="R76" s="14">
        <v>5</v>
      </c>
      <c r="S76" s="14">
        <v>15</v>
      </c>
      <c r="T76" s="6" t="s">
        <v>90</v>
      </c>
      <c r="U76" s="118">
        <v>6</v>
      </c>
      <c r="V76" s="118">
        <v>7</v>
      </c>
      <c r="W76" s="118">
        <v>13</v>
      </c>
      <c r="X76" s="118">
        <v>0</v>
      </c>
      <c r="Y76" s="118">
        <v>1</v>
      </c>
      <c r="Z76" s="118">
        <v>14</v>
      </c>
      <c r="AA76" s="118">
        <v>10</v>
      </c>
      <c r="AB76" s="118">
        <v>0</v>
      </c>
      <c r="AC76" s="118">
        <v>25</v>
      </c>
      <c r="AD76" s="118">
        <v>0</v>
      </c>
      <c r="AE76" s="118">
        <v>12</v>
      </c>
      <c r="AF76" s="6" t="s">
        <v>90</v>
      </c>
      <c r="AG76" s="14">
        <v>70</v>
      </c>
      <c r="AH76" s="14">
        <v>32</v>
      </c>
      <c r="AI76" s="14">
        <v>0</v>
      </c>
      <c r="AJ76" s="14">
        <v>0</v>
      </c>
      <c r="AK76" s="14">
        <v>0</v>
      </c>
      <c r="AL76" s="14">
        <v>2</v>
      </c>
      <c r="AM76" s="14">
        <v>1</v>
      </c>
      <c r="AN76" s="14">
        <v>7</v>
      </c>
      <c r="AO76" s="20"/>
    </row>
    <row r="77" spans="1:41" s="119" customFormat="1" ht="12.75" customHeight="1">
      <c r="A77" s="6" t="s">
        <v>91</v>
      </c>
      <c r="B77" s="14">
        <v>0</v>
      </c>
      <c r="C77" s="14">
        <v>0</v>
      </c>
      <c r="D77" s="14">
        <v>0</v>
      </c>
      <c r="E77" s="14">
        <v>0</v>
      </c>
      <c r="F77" s="14">
        <v>357</v>
      </c>
      <c r="G77" s="14">
        <v>201</v>
      </c>
      <c r="H77" s="14">
        <v>295</v>
      </c>
      <c r="I77" s="14">
        <v>156</v>
      </c>
      <c r="J77" s="14">
        <v>85</v>
      </c>
      <c r="K77" s="14">
        <v>48</v>
      </c>
      <c r="L77" s="14">
        <v>737</v>
      </c>
      <c r="M77" s="14">
        <v>405</v>
      </c>
      <c r="N77" s="14">
        <v>0</v>
      </c>
      <c r="O77" s="14">
        <v>0</v>
      </c>
      <c r="P77" s="14">
        <v>9</v>
      </c>
      <c r="Q77" s="14">
        <v>8</v>
      </c>
      <c r="R77" s="14">
        <v>2</v>
      </c>
      <c r="S77" s="14">
        <v>19</v>
      </c>
      <c r="T77" s="6" t="s">
        <v>91</v>
      </c>
      <c r="U77" s="118">
        <v>2</v>
      </c>
      <c r="V77" s="118">
        <v>10</v>
      </c>
      <c r="W77" s="118">
        <v>12</v>
      </c>
      <c r="X77" s="118">
        <v>0</v>
      </c>
      <c r="Y77" s="118">
        <v>0</v>
      </c>
      <c r="Z77" s="118">
        <v>16</v>
      </c>
      <c r="AA77" s="118">
        <v>1</v>
      </c>
      <c r="AB77" s="118">
        <v>0</v>
      </c>
      <c r="AC77" s="118">
        <v>17</v>
      </c>
      <c r="AD77" s="118">
        <v>0</v>
      </c>
      <c r="AE77" s="118">
        <v>11</v>
      </c>
      <c r="AF77" s="6" t="s">
        <v>91</v>
      </c>
      <c r="AG77" s="14">
        <v>24</v>
      </c>
      <c r="AH77" s="14">
        <v>30</v>
      </c>
      <c r="AI77" s="14">
        <v>0</v>
      </c>
      <c r="AJ77" s="14">
        <v>44</v>
      </c>
      <c r="AK77" s="14">
        <v>0</v>
      </c>
      <c r="AL77" s="14">
        <v>0</v>
      </c>
      <c r="AM77" s="14">
        <v>3</v>
      </c>
      <c r="AN77" s="14">
        <v>10</v>
      </c>
      <c r="AO77" s="20"/>
    </row>
    <row r="78" spans="1:41" s="119" customFormat="1" ht="12.75" customHeight="1">
      <c r="A78" s="6" t="s">
        <v>92</v>
      </c>
      <c r="B78" s="14">
        <v>0</v>
      </c>
      <c r="C78" s="14">
        <v>0</v>
      </c>
      <c r="D78" s="14">
        <v>0</v>
      </c>
      <c r="E78" s="14">
        <v>0</v>
      </c>
      <c r="F78" s="14">
        <v>2395</v>
      </c>
      <c r="G78" s="14">
        <v>1252</v>
      </c>
      <c r="H78" s="14">
        <v>1590</v>
      </c>
      <c r="I78" s="14">
        <v>851</v>
      </c>
      <c r="J78" s="14">
        <v>1058</v>
      </c>
      <c r="K78" s="14">
        <v>551</v>
      </c>
      <c r="L78" s="14">
        <v>5043</v>
      </c>
      <c r="M78" s="14">
        <v>2654</v>
      </c>
      <c r="N78" s="14">
        <v>0</v>
      </c>
      <c r="O78" s="14">
        <v>0</v>
      </c>
      <c r="P78" s="14">
        <v>56</v>
      </c>
      <c r="Q78" s="14">
        <v>51</v>
      </c>
      <c r="R78" s="14">
        <v>31</v>
      </c>
      <c r="S78" s="14">
        <v>138</v>
      </c>
      <c r="T78" s="6" t="s">
        <v>92</v>
      </c>
      <c r="U78" s="118">
        <v>16</v>
      </c>
      <c r="V78" s="118">
        <v>74</v>
      </c>
      <c r="W78" s="118">
        <v>90</v>
      </c>
      <c r="X78" s="118">
        <v>0</v>
      </c>
      <c r="Y78" s="118">
        <v>6</v>
      </c>
      <c r="Z78" s="118">
        <v>206</v>
      </c>
      <c r="AA78" s="118">
        <v>9</v>
      </c>
      <c r="AB78" s="118">
        <v>1</v>
      </c>
      <c r="AC78" s="118">
        <v>222</v>
      </c>
      <c r="AD78" s="118">
        <v>0</v>
      </c>
      <c r="AE78" s="118">
        <v>75</v>
      </c>
      <c r="AF78" s="6" t="s">
        <v>92</v>
      </c>
      <c r="AG78" s="14">
        <v>44</v>
      </c>
      <c r="AH78" s="14">
        <v>29</v>
      </c>
      <c r="AI78" s="14">
        <v>0</v>
      </c>
      <c r="AJ78" s="14">
        <v>229</v>
      </c>
      <c r="AK78" s="14">
        <v>5</v>
      </c>
      <c r="AL78" s="14">
        <v>6</v>
      </c>
      <c r="AM78" s="14">
        <v>28</v>
      </c>
      <c r="AN78" s="14">
        <v>55</v>
      </c>
      <c r="AO78" s="20"/>
    </row>
    <row r="79" spans="1:41" s="119" customFormat="1" ht="12.75" customHeight="1">
      <c r="A79" s="6" t="s">
        <v>93</v>
      </c>
      <c r="B79" s="14">
        <v>41</v>
      </c>
      <c r="C79" s="14">
        <v>24</v>
      </c>
      <c r="D79" s="14">
        <v>0</v>
      </c>
      <c r="E79" s="14">
        <v>0</v>
      </c>
      <c r="F79" s="14">
        <v>771</v>
      </c>
      <c r="G79" s="14">
        <v>429</v>
      </c>
      <c r="H79" s="14">
        <v>354</v>
      </c>
      <c r="I79" s="14">
        <v>189</v>
      </c>
      <c r="J79" s="14">
        <v>527</v>
      </c>
      <c r="K79" s="14">
        <v>296</v>
      </c>
      <c r="L79" s="14">
        <v>1693</v>
      </c>
      <c r="M79" s="14">
        <v>938</v>
      </c>
      <c r="N79" s="14">
        <v>3</v>
      </c>
      <c r="O79" s="14">
        <v>0</v>
      </c>
      <c r="P79" s="14">
        <v>19</v>
      </c>
      <c r="Q79" s="14">
        <v>11</v>
      </c>
      <c r="R79" s="14">
        <v>15</v>
      </c>
      <c r="S79" s="14">
        <v>48</v>
      </c>
      <c r="T79" s="6" t="s">
        <v>93</v>
      </c>
      <c r="U79" s="118">
        <v>12</v>
      </c>
      <c r="V79" s="118">
        <v>16</v>
      </c>
      <c r="W79" s="118">
        <v>28</v>
      </c>
      <c r="X79" s="118">
        <v>0</v>
      </c>
      <c r="Y79" s="118">
        <v>24</v>
      </c>
      <c r="Z79" s="118">
        <v>20</v>
      </c>
      <c r="AA79" s="118">
        <v>6</v>
      </c>
      <c r="AB79" s="118">
        <v>0</v>
      </c>
      <c r="AC79" s="118">
        <v>50</v>
      </c>
      <c r="AD79" s="118">
        <v>0</v>
      </c>
      <c r="AE79" s="118">
        <v>22</v>
      </c>
      <c r="AF79" s="6" t="s">
        <v>93</v>
      </c>
      <c r="AG79" s="14">
        <v>45</v>
      </c>
      <c r="AH79" s="14">
        <v>28</v>
      </c>
      <c r="AI79" s="14">
        <v>0</v>
      </c>
      <c r="AJ79" s="14">
        <v>0</v>
      </c>
      <c r="AK79" s="14">
        <v>0</v>
      </c>
      <c r="AL79" s="14">
        <v>2</v>
      </c>
      <c r="AM79" s="14">
        <v>6</v>
      </c>
      <c r="AN79" s="14">
        <v>26</v>
      </c>
      <c r="AO79" s="20"/>
    </row>
    <row r="80" spans="1:41" s="119" customFormat="1" ht="12.75" customHeight="1">
      <c r="A80" s="6" t="s">
        <v>94</v>
      </c>
      <c r="B80" s="14">
        <v>0</v>
      </c>
      <c r="C80" s="14">
        <v>0</v>
      </c>
      <c r="D80" s="14">
        <v>0</v>
      </c>
      <c r="E80" s="14">
        <v>0</v>
      </c>
      <c r="F80" s="14">
        <v>140</v>
      </c>
      <c r="G80" s="14">
        <v>72</v>
      </c>
      <c r="H80" s="14">
        <v>242</v>
      </c>
      <c r="I80" s="14">
        <v>128</v>
      </c>
      <c r="J80" s="14">
        <v>239</v>
      </c>
      <c r="K80" s="14">
        <v>129</v>
      </c>
      <c r="L80" s="14">
        <v>621</v>
      </c>
      <c r="M80" s="14">
        <v>329</v>
      </c>
      <c r="N80" s="14">
        <v>0</v>
      </c>
      <c r="O80" s="14">
        <v>0</v>
      </c>
      <c r="P80" s="14">
        <v>7</v>
      </c>
      <c r="Q80" s="14">
        <v>11</v>
      </c>
      <c r="R80" s="14">
        <v>9</v>
      </c>
      <c r="S80" s="14">
        <v>27</v>
      </c>
      <c r="T80" s="6" t="s">
        <v>94</v>
      </c>
      <c r="U80" s="118">
        <v>4</v>
      </c>
      <c r="V80" s="118">
        <v>9</v>
      </c>
      <c r="W80" s="118">
        <v>13</v>
      </c>
      <c r="X80" s="118">
        <v>1</v>
      </c>
      <c r="Y80" s="118">
        <v>9</v>
      </c>
      <c r="Z80" s="118">
        <v>3</v>
      </c>
      <c r="AA80" s="118">
        <v>9</v>
      </c>
      <c r="AB80" s="118">
        <v>0</v>
      </c>
      <c r="AC80" s="118">
        <v>22</v>
      </c>
      <c r="AD80" s="118">
        <v>0</v>
      </c>
      <c r="AE80" s="118">
        <v>11</v>
      </c>
      <c r="AF80" s="6" t="s">
        <v>94</v>
      </c>
      <c r="AG80" s="14">
        <v>75</v>
      </c>
      <c r="AH80" s="14">
        <v>34</v>
      </c>
      <c r="AI80" s="14">
        <v>0</v>
      </c>
      <c r="AJ80" s="14">
        <v>0</v>
      </c>
      <c r="AK80" s="14">
        <v>20</v>
      </c>
      <c r="AL80" s="14">
        <v>6</v>
      </c>
      <c r="AM80" s="14">
        <v>4</v>
      </c>
      <c r="AN80" s="14">
        <v>9</v>
      </c>
      <c r="AO80" s="20"/>
    </row>
    <row r="81" spans="1:41" s="119" customFormat="1" ht="12.75" customHeight="1">
      <c r="A81" s="6" t="s">
        <v>95</v>
      </c>
      <c r="B81" s="14">
        <v>0</v>
      </c>
      <c r="C81" s="14">
        <v>0</v>
      </c>
      <c r="D81" s="14">
        <v>0</v>
      </c>
      <c r="E81" s="14">
        <v>0</v>
      </c>
      <c r="F81" s="14">
        <v>382</v>
      </c>
      <c r="G81" s="14">
        <v>207</v>
      </c>
      <c r="H81" s="14">
        <v>411</v>
      </c>
      <c r="I81" s="14">
        <v>216</v>
      </c>
      <c r="J81" s="14">
        <v>602</v>
      </c>
      <c r="K81" s="14">
        <v>314</v>
      </c>
      <c r="L81" s="14">
        <v>1395</v>
      </c>
      <c r="M81" s="14">
        <v>737</v>
      </c>
      <c r="N81" s="14">
        <v>0</v>
      </c>
      <c r="O81" s="14">
        <v>0</v>
      </c>
      <c r="P81" s="14">
        <v>13</v>
      </c>
      <c r="Q81" s="14">
        <v>12</v>
      </c>
      <c r="R81" s="14">
        <v>17</v>
      </c>
      <c r="S81" s="14">
        <v>42</v>
      </c>
      <c r="T81" s="6" t="s">
        <v>95</v>
      </c>
      <c r="U81" s="118">
        <v>32</v>
      </c>
      <c r="V81" s="118">
        <v>0</v>
      </c>
      <c r="W81" s="118">
        <v>32</v>
      </c>
      <c r="X81" s="118">
        <v>0</v>
      </c>
      <c r="Y81" s="118">
        <v>22</v>
      </c>
      <c r="Z81" s="118">
        <v>24</v>
      </c>
      <c r="AA81" s="118">
        <v>0</v>
      </c>
      <c r="AB81" s="118">
        <v>2</v>
      </c>
      <c r="AC81" s="118">
        <v>48</v>
      </c>
      <c r="AD81" s="118">
        <v>1</v>
      </c>
      <c r="AE81" s="118">
        <v>19</v>
      </c>
      <c r="AF81" s="6" t="s">
        <v>95</v>
      </c>
      <c r="AG81" s="14">
        <v>551</v>
      </c>
      <c r="AH81" s="14">
        <v>285</v>
      </c>
      <c r="AI81" s="14">
        <v>0</v>
      </c>
      <c r="AJ81" s="14">
        <v>150</v>
      </c>
      <c r="AK81" s="14">
        <v>22</v>
      </c>
      <c r="AL81" s="14">
        <v>34</v>
      </c>
      <c r="AM81" s="14">
        <v>31</v>
      </c>
      <c r="AN81" s="14">
        <v>42</v>
      </c>
      <c r="AO81" s="20"/>
    </row>
    <row r="82" spans="1:41" s="119" customFormat="1" ht="12.75" customHeight="1">
      <c r="A82" s="6" t="s">
        <v>96</v>
      </c>
      <c r="B82" s="14">
        <v>0</v>
      </c>
      <c r="C82" s="14">
        <v>0</v>
      </c>
      <c r="D82" s="14">
        <v>0</v>
      </c>
      <c r="E82" s="14">
        <v>0</v>
      </c>
      <c r="F82" s="14">
        <v>1093</v>
      </c>
      <c r="G82" s="14">
        <v>571</v>
      </c>
      <c r="H82" s="14">
        <v>940</v>
      </c>
      <c r="I82" s="14">
        <v>513</v>
      </c>
      <c r="J82" s="14">
        <v>1072</v>
      </c>
      <c r="K82" s="14">
        <v>562</v>
      </c>
      <c r="L82" s="14">
        <v>3105</v>
      </c>
      <c r="M82" s="14">
        <v>1646</v>
      </c>
      <c r="N82" s="14">
        <v>0</v>
      </c>
      <c r="O82" s="14">
        <v>0</v>
      </c>
      <c r="P82" s="14">
        <v>31</v>
      </c>
      <c r="Q82" s="14">
        <v>28</v>
      </c>
      <c r="R82" s="14">
        <v>29</v>
      </c>
      <c r="S82" s="14">
        <v>88</v>
      </c>
      <c r="T82" s="6" t="s">
        <v>96</v>
      </c>
      <c r="U82" s="118">
        <v>45</v>
      </c>
      <c r="V82" s="118">
        <v>9</v>
      </c>
      <c r="W82" s="118">
        <v>54</v>
      </c>
      <c r="X82" s="118">
        <v>1</v>
      </c>
      <c r="Y82" s="118">
        <v>19</v>
      </c>
      <c r="Z82" s="118">
        <v>57</v>
      </c>
      <c r="AA82" s="118">
        <v>12</v>
      </c>
      <c r="AB82" s="118">
        <v>0</v>
      </c>
      <c r="AC82" s="118">
        <v>89</v>
      </c>
      <c r="AD82" s="118">
        <v>6</v>
      </c>
      <c r="AE82" s="118">
        <v>39</v>
      </c>
      <c r="AF82" s="6" t="s">
        <v>96</v>
      </c>
      <c r="AG82" s="14">
        <v>927</v>
      </c>
      <c r="AH82" s="14">
        <v>274</v>
      </c>
      <c r="AI82" s="14">
        <v>0</v>
      </c>
      <c r="AJ82" s="14">
        <v>364</v>
      </c>
      <c r="AK82" s="14">
        <v>112</v>
      </c>
      <c r="AL82" s="14">
        <v>82</v>
      </c>
      <c r="AM82" s="14">
        <v>85</v>
      </c>
      <c r="AN82" s="14">
        <v>141</v>
      </c>
      <c r="AO82" s="20"/>
    </row>
    <row r="83" spans="1:41" s="119" customFormat="1" ht="12.75" customHeight="1">
      <c r="A83" s="4" t="s">
        <v>42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4" t="s">
        <v>42</v>
      </c>
      <c r="U83" s="117"/>
      <c r="V83" s="117"/>
      <c r="W83" s="117"/>
      <c r="X83" s="117"/>
      <c r="Y83" s="117"/>
      <c r="Z83" s="117"/>
      <c r="AA83" s="117"/>
      <c r="AB83" s="117"/>
      <c r="AC83" s="117"/>
      <c r="AD83" s="117"/>
      <c r="AE83" s="117"/>
      <c r="AF83" s="4" t="s">
        <v>42</v>
      </c>
      <c r="AG83" s="13"/>
      <c r="AH83" s="13"/>
      <c r="AI83" s="13"/>
      <c r="AJ83" s="13"/>
      <c r="AK83" s="13"/>
      <c r="AL83" s="13"/>
      <c r="AM83" s="13"/>
      <c r="AN83" s="13"/>
      <c r="AO83" s="20"/>
    </row>
    <row r="84" spans="1:41" s="119" customFormat="1" ht="12.75" customHeight="1">
      <c r="A84" s="6" t="s">
        <v>97</v>
      </c>
      <c r="B84" s="14">
        <v>6</v>
      </c>
      <c r="C84" s="14">
        <v>3</v>
      </c>
      <c r="D84" s="14">
        <v>0</v>
      </c>
      <c r="E84" s="14">
        <v>0</v>
      </c>
      <c r="F84" s="14">
        <v>718</v>
      </c>
      <c r="G84" s="14">
        <v>358</v>
      </c>
      <c r="H84" s="14">
        <v>281</v>
      </c>
      <c r="I84" s="14">
        <v>149</v>
      </c>
      <c r="J84" s="14">
        <v>208</v>
      </c>
      <c r="K84" s="14">
        <v>108</v>
      </c>
      <c r="L84" s="14">
        <v>1213</v>
      </c>
      <c r="M84" s="14">
        <v>618</v>
      </c>
      <c r="N84" s="14">
        <v>1</v>
      </c>
      <c r="O84" s="14">
        <v>0</v>
      </c>
      <c r="P84" s="14">
        <v>22</v>
      </c>
      <c r="Q84" s="14">
        <v>14</v>
      </c>
      <c r="R84" s="14">
        <v>11</v>
      </c>
      <c r="S84" s="14">
        <v>48</v>
      </c>
      <c r="T84" s="6" t="s">
        <v>97</v>
      </c>
      <c r="U84" s="118">
        <v>8</v>
      </c>
      <c r="V84" s="118">
        <v>15</v>
      </c>
      <c r="W84" s="118">
        <v>23</v>
      </c>
      <c r="X84" s="118">
        <v>0</v>
      </c>
      <c r="Y84" s="118">
        <v>16</v>
      </c>
      <c r="Z84" s="118">
        <v>20</v>
      </c>
      <c r="AA84" s="118">
        <v>8</v>
      </c>
      <c r="AB84" s="118">
        <v>0</v>
      </c>
      <c r="AC84" s="118">
        <v>44</v>
      </c>
      <c r="AD84" s="118">
        <v>0</v>
      </c>
      <c r="AE84" s="118">
        <v>21</v>
      </c>
      <c r="AF84" s="6" t="s">
        <v>97</v>
      </c>
      <c r="AG84" s="14">
        <v>191</v>
      </c>
      <c r="AH84" s="14">
        <v>89</v>
      </c>
      <c r="AI84" s="14">
        <v>0</v>
      </c>
      <c r="AJ84" s="14">
        <v>1</v>
      </c>
      <c r="AK84" s="14">
        <v>0</v>
      </c>
      <c r="AL84" s="14">
        <v>7</v>
      </c>
      <c r="AM84" s="14">
        <v>2</v>
      </c>
      <c r="AN84" s="14">
        <v>11</v>
      </c>
      <c r="AO84" s="20"/>
    </row>
    <row r="85" spans="1:41" s="119" customFormat="1" ht="12.75" customHeight="1">
      <c r="A85" s="6" t="s">
        <v>98</v>
      </c>
      <c r="B85" s="14">
        <v>0</v>
      </c>
      <c r="C85" s="14">
        <v>0</v>
      </c>
      <c r="D85" s="14">
        <v>0</v>
      </c>
      <c r="E85" s="14">
        <v>0</v>
      </c>
      <c r="F85" s="14">
        <v>1486</v>
      </c>
      <c r="G85" s="14">
        <v>776</v>
      </c>
      <c r="H85" s="14">
        <v>1807</v>
      </c>
      <c r="I85" s="14">
        <v>946</v>
      </c>
      <c r="J85" s="14">
        <v>1918</v>
      </c>
      <c r="K85" s="14">
        <v>1032</v>
      </c>
      <c r="L85" s="14">
        <v>5211</v>
      </c>
      <c r="M85" s="14">
        <v>2754</v>
      </c>
      <c r="N85" s="14">
        <v>1</v>
      </c>
      <c r="O85" s="14">
        <v>0</v>
      </c>
      <c r="P85" s="14">
        <v>43</v>
      </c>
      <c r="Q85" s="14">
        <v>51</v>
      </c>
      <c r="R85" s="14">
        <v>61</v>
      </c>
      <c r="S85" s="14">
        <v>156</v>
      </c>
      <c r="T85" s="6" t="s">
        <v>98</v>
      </c>
      <c r="U85" s="118">
        <v>82</v>
      </c>
      <c r="V85" s="118">
        <v>19</v>
      </c>
      <c r="W85" s="118">
        <v>101</v>
      </c>
      <c r="X85" s="118">
        <v>8</v>
      </c>
      <c r="Y85" s="118">
        <v>57</v>
      </c>
      <c r="Z85" s="118">
        <v>129</v>
      </c>
      <c r="AA85" s="118">
        <v>22</v>
      </c>
      <c r="AB85" s="118">
        <v>0</v>
      </c>
      <c r="AC85" s="118">
        <v>216</v>
      </c>
      <c r="AD85" s="118">
        <v>0</v>
      </c>
      <c r="AE85" s="118">
        <v>89</v>
      </c>
      <c r="AF85" s="6" t="s">
        <v>98</v>
      </c>
      <c r="AG85" s="14">
        <v>1553</v>
      </c>
      <c r="AH85" s="14">
        <v>853</v>
      </c>
      <c r="AI85" s="14">
        <v>0</v>
      </c>
      <c r="AJ85" s="14">
        <v>42</v>
      </c>
      <c r="AK85" s="14">
        <v>64</v>
      </c>
      <c r="AL85" s="14">
        <v>51</v>
      </c>
      <c r="AM85" s="14">
        <v>23</v>
      </c>
      <c r="AN85" s="14">
        <v>143</v>
      </c>
      <c r="AO85" s="20"/>
    </row>
    <row r="86" spans="1:41" s="119" customFormat="1" ht="12.75" customHeight="1">
      <c r="A86" s="6" t="s">
        <v>99</v>
      </c>
      <c r="B86" s="14">
        <v>1</v>
      </c>
      <c r="C86" s="14">
        <v>0</v>
      </c>
      <c r="D86" s="14">
        <v>0</v>
      </c>
      <c r="E86" s="14">
        <v>0</v>
      </c>
      <c r="F86" s="14">
        <v>357</v>
      </c>
      <c r="G86" s="14">
        <v>198</v>
      </c>
      <c r="H86" s="14">
        <v>328</v>
      </c>
      <c r="I86" s="14">
        <v>176</v>
      </c>
      <c r="J86" s="14">
        <v>227</v>
      </c>
      <c r="K86" s="14">
        <v>127</v>
      </c>
      <c r="L86" s="14">
        <v>913</v>
      </c>
      <c r="M86" s="14">
        <v>501</v>
      </c>
      <c r="N86" s="14">
        <v>2</v>
      </c>
      <c r="O86" s="14">
        <v>0</v>
      </c>
      <c r="P86" s="14">
        <v>16</v>
      </c>
      <c r="Q86" s="14">
        <v>16</v>
      </c>
      <c r="R86" s="14">
        <v>16</v>
      </c>
      <c r="S86" s="14">
        <v>50</v>
      </c>
      <c r="T86" s="6" t="s">
        <v>99</v>
      </c>
      <c r="U86" s="118">
        <v>3</v>
      </c>
      <c r="V86" s="118">
        <v>15</v>
      </c>
      <c r="W86" s="118">
        <v>18</v>
      </c>
      <c r="X86" s="118">
        <v>0</v>
      </c>
      <c r="Y86" s="118">
        <v>27</v>
      </c>
      <c r="Z86" s="118">
        <v>8</v>
      </c>
      <c r="AA86" s="118">
        <v>6</v>
      </c>
      <c r="AB86" s="118">
        <v>0</v>
      </c>
      <c r="AC86" s="118">
        <v>41</v>
      </c>
      <c r="AD86" s="118">
        <v>0</v>
      </c>
      <c r="AE86" s="118">
        <v>16</v>
      </c>
      <c r="AF86" s="6" t="s">
        <v>99</v>
      </c>
      <c r="AG86" s="14">
        <v>60</v>
      </c>
      <c r="AH86" s="14">
        <v>20</v>
      </c>
      <c r="AI86" s="14">
        <v>0</v>
      </c>
      <c r="AJ86" s="14">
        <v>0</v>
      </c>
      <c r="AK86" s="14">
        <v>0</v>
      </c>
      <c r="AL86" s="14">
        <v>1</v>
      </c>
      <c r="AM86" s="14">
        <v>2</v>
      </c>
      <c r="AN86" s="14">
        <v>5</v>
      </c>
      <c r="AO86" s="20"/>
    </row>
    <row r="87" spans="1:41" s="119" customFormat="1" ht="12.75" customHeight="1">
      <c r="A87" s="6" t="s">
        <v>423</v>
      </c>
      <c r="B87" s="14">
        <v>4</v>
      </c>
      <c r="C87" s="14">
        <v>3</v>
      </c>
      <c r="D87" s="14">
        <v>0</v>
      </c>
      <c r="E87" s="14">
        <v>0</v>
      </c>
      <c r="F87" s="14">
        <v>717</v>
      </c>
      <c r="G87" s="14">
        <v>369</v>
      </c>
      <c r="H87" s="14">
        <v>236</v>
      </c>
      <c r="I87" s="14">
        <v>125</v>
      </c>
      <c r="J87" s="14">
        <v>377</v>
      </c>
      <c r="K87" s="14">
        <v>197</v>
      </c>
      <c r="L87" s="14">
        <v>1334</v>
      </c>
      <c r="M87" s="14">
        <v>694</v>
      </c>
      <c r="N87" s="14">
        <v>1</v>
      </c>
      <c r="O87" s="14">
        <v>0</v>
      </c>
      <c r="P87" s="14">
        <v>25</v>
      </c>
      <c r="Q87" s="14">
        <v>12</v>
      </c>
      <c r="R87" s="14">
        <v>13</v>
      </c>
      <c r="S87" s="14">
        <v>51</v>
      </c>
      <c r="T87" s="6" t="s">
        <v>100</v>
      </c>
      <c r="U87" s="118">
        <v>21</v>
      </c>
      <c r="V87" s="118">
        <v>11</v>
      </c>
      <c r="W87" s="118">
        <v>32</v>
      </c>
      <c r="X87" s="118">
        <v>0</v>
      </c>
      <c r="Y87" s="118">
        <v>25</v>
      </c>
      <c r="Z87" s="118">
        <v>25</v>
      </c>
      <c r="AA87" s="118">
        <v>0</v>
      </c>
      <c r="AB87" s="118">
        <v>1</v>
      </c>
      <c r="AC87" s="118">
        <v>51</v>
      </c>
      <c r="AD87" s="118">
        <v>0</v>
      </c>
      <c r="AE87" s="118">
        <v>28</v>
      </c>
      <c r="AF87" s="6" t="s">
        <v>100</v>
      </c>
      <c r="AG87" s="14">
        <v>1014</v>
      </c>
      <c r="AH87" s="14">
        <v>502</v>
      </c>
      <c r="AI87" s="14">
        <v>0</v>
      </c>
      <c r="AJ87" s="14">
        <v>40</v>
      </c>
      <c r="AK87" s="14">
        <v>4</v>
      </c>
      <c r="AL87" s="14">
        <v>26</v>
      </c>
      <c r="AM87" s="14">
        <v>3</v>
      </c>
      <c r="AN87" s="14">
        <v>42</v>
      </c>
      <c r="AO87" s="20"/>
    </row>
    <row r="88" spans="1:41" s="119" customFormat="1" ht="12.75" customHeight="1">
      <c r="A88" s="6" t="s">
        <v>101</v>
      </c>
      <c r="B88" s="14">
        <v>0</v>
      </c>
      <c r="C88" s="14">
        <v>0</v>
      </c>
      <c r="D88" s="14">
        <v>0</v>
      </c>
      <c r="E88" s="14">
        <v>0</v>
      </c>
      <c r="F88" s="14">
        <v>607</v>
      </c>
      <c r="G88" s="14">
        <v>331</v>
      </c>
      <c r="H88" s="14">
        <v>665</v>
      </c>
      <c r="I88" s="14">
        <v>337</v>
      </c>
      <c r="J88" s="14">
        <v>157</v>
      </c>
      <c r="K88" s="14">
        <v>78</v>
      </c>
      <c r="L88" s="14">
        <v>1429</v>
      </c>
      <c r="M88" s="14">
        <v>746</v>
      </c>
      <c r="N88" s="14">
        <v>0</v>
      </c>
      <c r="O88" s="14">
        <v>0</v>
      </c>
      <c r="P88" s="14">
        <v>19</v>
      </c>
      <c r="Q88" s="14">
        <v>21</v>
      </c>
      <c r="R88" s="14">
        <v>6</v>
      </c>
      <c r="S88" s="14">
        <v>46</v>
      </c>
      <c r="T88" s="6" t="s">
        <v>101</v>
      </c>
      <c r="U88" s="118">
        <v>33</v>
      </c>
      <c r="V88" s="118">
        <v>5</v>
      </c>
      <c r="W88" s="118">
        <v>38</v>
      </c>
      <c r="X88" s="118">
        <v>3</v>
      </c>
      <c r="Y88" s="118">
        <v>0</v>
      </c>
      <c r="Z88" s="118">
        <v>33</v>
      </c>
      <c r="AA88" s="118">
        <v>2</v>
      </c>
      <c r="AB88" s="118">
        <v>1</v>
      </c>
      <c r="AC88" s="118">
        <v>39</v>
      </c>
      <c r="AD88" s="118">
        <v>0</v>
      </c>
      <c r="AE88" s="118">
        <v>38</v>
      </c>
      <c r="AF88" s="6" t="s">
        <v>101</v>
      </c>
      <c r="AG88" s="14">
        <v>208</v>
      </c>
      <c r="AH88" s="14">
        <v>132</v>
      </c>
      <c r="AI88" s="14">
        <v>0</v>
      </c>
      <c r="AJ88" s="14">
        <v>64</v>
      </c>
      <c r="AK88" s="14">
        <v>10</v>
      </c>
      <c r="AL88" s="14">
        <v>9</v>
      </c>
      <c r="AM88" s="14">
        <v>8</v>
      </c>
      <c r="AN88" s="14">
        <v>41</v>
      </c>
      <c r="AO88" s="20"/>
    </row>
    <row r="89" spans="1:41" s="119" customFormat="1" ht="12.75" customHeight="1">
      <c r="A89" s="4" t="s">
        <v>43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4" t="s">
        <v>43</v>
      </c>
      <c r="U89" s="117"/>
      <c r="V89" s="117"/>
      <c r="W89" s="117"/>
      <c r="X89" s="117"/>
      <c r="Y89" s="117"/>
      <c r="Z89" s="117"/>
      <c r="AA89" s="117"/>
      <c r="AB89" s="117"/>
      <c r="AC89" s="117"/>
      <c r="AD89" s="117"/>
      <c r="AE89" s="117"/>
      <c r="AF89" s="4" t="s">
        <v>43</v>
      </c>
      <c r="AG89" s="13"/>
      <c r="AH89" s="13"/>
      <c r="AI89" s="13"/>
      <c r="AJ89" s="13"/>
      <c r="AK89" s="13"/>
      <c r="AL89" s="13"/>
      <c r="AM89" s="13"/>
      <c r="AN89" s="13"/>
      <c r="AO89" s="20"/>
    </row>
    <row r="90" spans="1:41" s="119" customFormat="1" ht="12.75" customHeight="1">
      <c r="A90" s="6" t="s">
        <v>102</v>
      </c>
      <c r="B90" s="14">
        <v>0</v>
      </c>
      <c r="C90" s="14">
        <v>0</v>
      </c>
      <c r="D90" s="14">
        <v>0</v>
      </c>
      <c r="E90" s="14">
        <v>0</v>
      </c>
      <c r="F90" s="14">
        <v>41</v>
      </c>
      <c r="G90" s="14">
        <v>26</v>
      </c>
      <c r="H90" s="14">
        <v>27</v>
      </c>
      <c r="I90" s="14">
        <v>11</v>
      </c>
      <c r="J90" s="14">
        <v>15</v>
      </c>
      <c r="K90" s="14">
        <v>5</v>
      </c>
      <c r="L90" s="14">
        <v>83</v>
      </c>
      <c r="M90" s="14">
        <v>42</v>
      </c>
      <c r="N90" s="14">
        <v>0</v>
      </c>
      <c r="O90" s="14">
        <v>0</v>
      </c>
      <c r="P90" s="14">
        <v>1</v>
      </c>
      <c r="Q90" s="14">
        <v>1</v>
      </c>
      <c r="R90" s="14">
        <v>1</v>
      </c>
      <c r="S90" s="14">
        <v>3</v>
      </c>
      <c r="T90" s="6" t="s">
        <v>102</v>
      </c>
      <c r="U90" s="118">
        <v>2</v>
      </c>
      <c r="V90" s="118">
        <v>0</v>
      </c>
      <c r="W90" s="118">
        <v>2</v>
      </c>
      <c r="X90" s="118">
        <v>0</v>
      </c>
      <c r="Y90" s="118">
        <v>0</v>
      </c>
      <c r="Z90" s="118">
        <v>3</v>
      </c>
      <c r="AA90" s="118">
        <v>2</v>
      </c>
      <c r="AB90" s="118">
        <v>0</v>
      </c>
      <c r="AC90" s="118">
        <v>5</v>
      </c>
      <c r="AD90" s="118">
        <v>1</v>
      </c>
      <c r="AE90" s="118">
        <v>1</v>
      </c>
      <c r="AF90" s="6" t="s">
        <v>102</v>
      </c>
      <c r="AG90" s="14">
        <v>90</v>
      </c>
      <c r="AH90" s="14">
        <v>0</v>
      </c>
      <c r="AI90" s="14">
        <v>0</v>
      </c>
      <c r="AJ90" s="14">
        <v>0</v>
      </c>
      <c r="AK90" s="14">
        <v>14</v>
      </c>
      <c r="AL90" s="14">
        <v>0</v>
      </c>
      <c r="AM90" s="14">
        <v>2</v>
      </c>
      <c r="AN90" s="14">
        <v>2</v>
      </c>
      <c r="AO90" s="20"/>
    </row>
    <row r="91" spans="1:41" s="119" customFormat="1" ht="12.75" customHeight="1">
      <c r="A91" s="6" t="s">
        <v>103</v>
      </c>
      <c r="B91" s="14">
        <v>0</v>
      </c>
      <c r="C91" s="14">
        <v>0</v>
      </c>
      <c r="D91" s="14">
        <v>0</v>
      </c>
      <c r="E91" s="14">
        <v>0</v>
      </c>
      <c r="F91" s="14">
        <v>119</v>
      </c>
      <c r="G91" s="14">
        <v>60</v>
      </c>
      <c r="H91" s="14">
        <v>166</v>
      </c>
      <c r="I91" s="14">
        <v>89</v>
      </c>
      <c r="J91" s="14">
        <v>80</v>
      </c>
      <c r="K91" s="14">
        <v>50</v>
      </c>
      <c r="L91" s="14">
        <v>365</v>
      </c>
      <c r="M91" s="14">
        <v>199</v>
      </c>
      <c r="N91" s="14">
        <v>0</v>
      </c>
      <c r="O91" s="14">
        <v>0</v>
      </c>
      <c r="P91" s="14">
        <v>4</v>
      </c>
      <c r="Q91" s="14">
        <v>5</v>
      </c>
      <c r="R91" s="14">
        <v>3</v>
      </c>
      <c r="S91" s="14">
        <v>12</v>
      </c>
      <c r="T91" s="6" t="s">
        <v>103</v>
      </c>
      <c r="U91" s="118">
        <v>5</v>
      </c>
      <c r="V91" s="118">
        <v>3</v>
      </c>
      <c r="W91" s="118">
        <v>8</v>
      </c>
      <c r="X91" s="118">
        <v>0</v>
      </c>
      <c r="Y91" s="118">
        <v>6</v>
      </c>
      <c r="Z91" s="118">
        <v>4</v>
      </c>
      <c r="AA91" s="118">
        <v>5</v>
      </c>
      <c r="AB91" s="118">
        <v>0</v>
      </c>
      <c r="AC91" s="118">
        <v>15</v>
      </c>
      <c r="AD91" s="118">
        <v>3</v>
      </c>
      <c r="AE91" s="118">
        <v>6</v>
      </c>
      <c r="AF91" s="6" t="s">
        <v>103</v>
      </c>
      <c r="AG91" s="14">
        <v>103</v>
      </c>
      <c r="AH91" s="14">
        <v>44</v>
      </c>
      <c r="AI91" s="14">
        <v>0</v>
      </c>
      <c r="AJ91" s="14">
        <v>26</v>
      </c>
      <c r="AK91" s="14">
        <v>3</v>
      </c>
      <c r="AL91" s="14">
        <v>8</v>
      </c>
      <c r="AM91" s="14">
        <v>5</v>
      </c>
      <c r="AN91" s="14">
        <v>9</v>
      </c>
      <c r="AO91" s="20"/>
    </row>
    <row r="92" spans="1:41" s="119" customFormat="1" ht="12.75" customHeight="1">
      <c r="A92" s="6" t="s">
        <v>104</v>
      </c>
      <c r="B92" s="14">
        <v>51</v>
      </c>
      <c r="C92" s="14">
        <v>24</v>
      </c>
      <c r="D92" s="14">
        <v>0</v>
      </c>
      <c r="E92" s="14">
        <v>0</v>
      </c>
      <c r="F92" s="14">
        <v>314</v>
      </c>
      <c r="G92" s="14">
        <v>163</v>
      </c>
      <c r="H92" s="14">
        <v>396</v>
      </c>
      <c r="I92" s="14">
        <v>210</v>
      </c>
      <c r="J92" s="14">
        <v>312</v>
      </c>
      <c r="K92" s="14">
        <v>158</v>
      </c>
      <c r="L92" s="14">
        <v>1073</v>
      </c>
      <c r="M92" s="14">
        <v>555</v>
      </c>
      <c r="N92" s="14">
        <v>3</v>
      </c>
      <c r="O92" s="14">
        <v>0</v>
      </c>
      <c r="P92" s="14">
        <v>25</v>
      </c>
      <c r="Q92" s="14">
        <v>25</v>
      </c>
      <c r="R92" s="14">
        <v>25</v>
      </c>
      <c r="S92" s="14">
        <v>78</v>
      </c>
      <c r="T92" s="6" t="s">
        <v>104</v>
      </c>
      <c r="U92" s="118">
        <v>27</v>
      </c>
      <c r="V92" s="118">
        <v>15</v>
      </c>
      <c r="W92" s="118">
        <v>42</v>
      </c>
      <c r="X92" s="118">
        <v>0</v>
      </c>
      <c r="Y92" s="118">
        <v>24</v>
      </c>
      <c r="Z92" s="118">
        <v>27</v>
      </c>
      <c r="AA92" s="118">
        <v>10</v>
      </c>
      <c r="AB92" s="118">
        <v>2</v>
      </c>
      <c r="AC92" s="118">
        <v>63</v>
      </c>
      <c r="AD92" s="118">
        <v>0</v>
      </c>
      <c r="AE92" s="118">
        <v>26</v>
      </c>
      <c r="AF92" s="6" t="s">
        <v>104</v>
      </c>
      <c r="AG92" s="14">
        <v>106</v>
      </c>
      <c r="AH92" s="14">
        <v>25</v>
      </c>
      <c r="AI92" s="14">
        <v>0</v>
      </c>
      <c r="AJ92" s="14">
        <v>103</v>
      </c>
      <c r="AK92" s="14">
        <v>39</v>
      </c>
      <c r="AL92" s="14">
        <v>7</v>
      </c>
      <c r="AM92" s="14">
        <v>8</v>
      </c>
      <c r="AN92" s="14">
        <v>26</v>
      </c>
      <c r="AO92" s="20"/>
    </row>
    <row r="93" spans="1:41" s="119" customFormat="1" ht="12.75" customHeight="1">
      <c r="A93" s="6" t="s">
        <v>105</v>
      </c>
      <c r="B93" s="14">
        <v>26</v>
      </c>
      <c r="C93" s="14">
        <v>16</v>
      </c>
      <c r="D93" s="14">
        <v>0</v>
      </c>
      <c r="E93" s="14">
        <v>0</v>
      </c>
      <c r="F93" s="14">
        <v>460</v>
      </c>
      <c r="G93" s="14">
        <v>247</v>
      </c>
      <c r="H93" s="14">
        <v>476</v>
      </c>
      <c r="I93" s="14">
        <v>260</v>
      </c>
      <c r="J93" s="14">
        <v>410</v>
      </c>
      <c r="K93" s="14">
        <v>225</v>
      </c>
      <c r="L93" s="14">
        <v>1372</v>
      </c>
      <c r="M93" s="14">
        <v>748</v>
      </c>
      <c r="N93" s="14">
        <v>2</v>
      </c>
      <c r="O93" s="14">
        <v>0</v>
      </c>
      <c r="P93" s="14">
        <v>29</v>
      </c>
      <c r="Q93" s="14">
        <v>29</v>
      </c>
      <c r="R93" s="14">
        <v>28</v>
      </c>
      <c r="S93" s="14">
        <v>88</v>
      </c>
      <c r="T93" s="6" t="s">
        <v>105</v>
      </c>
      <c r="U93" s="118">
        <v>15</v>
      </c>
      <c r="V93" s="118">
        <v>36</v>
      </c>
      <c r="W93" s="118">
        <v>51</v>
      </c>
      <c r="X93" s="118">
        <v>0</v>
      </c>
      <c r="Y93" s="118">
        <v>0</v>
      </c>
      <c r="Z93" s="118">
        <v>59</v>
      </c>
      <c r="AA93" s="118">
        <v>1</v>
      </c>
      <c r="AB93" s="118">
        <v>0</v>
      </c>
      <c r="AC93" s="118">
        <v>60</v>
      </c>
      <c r="AD93" s="118">
        <v>1</v>
      </c>
      <c r="AE93" s="118">
        <v>29</v>
      </c>
      <c r="AF93" s="6" t="s">
        <v>105</v>
      </c>
      <c r="AG93" s="14">
        <v>104</v>
      </c>
      <c r="AH93" s="14">
        <v>41</v>
      </c>
      <c r="AI93" s="14">
        <v>0</v>
      </c>
      <c r="AJ93" s="14">
        <v>119</v>
      </c>
      <c r="AK93" s="14">
        <v>12</v>
      </c>
      <c r="AL93" s="14">
        <v>1</v>
      </c>
      <c r="AM93" s="14">
        <v>20</v>
      </c>
      <c r="AN93" s="14">
        <v>40</v>
      </c>
      <c r="AO93" s="20"/>
    </row>
    <row r="94" spans="1:41" s="119" customFormat="1" ht="12.75" customHeight="1">
      <c r="A94" s="6" t="s">
        <v>106</v>
      </c>
      <c r="B94" s="14">
        <v>0</v>
      </c>
      <c r="C94" s="14">
        <v>0</v>
      </c>
      <c r="D94" s="14">
        <v>0</v>
      </c>
      <c r="E94" s="14">
        <v>0</v>
      </c>
      <c r="F94" s="14">
        <v>447</v>
      </c>
      <c r="G94" s="14">
        <v>251</v>
      </c>
      <c r="H94" s="14">
        <v>558</v>
      </c>
      <c r="I94" s="14">
        <v>281</v>
      </c>
      <c r="J94" s="14">
        <v>435</v>
      </c>
      <c r="K94" s="14">
        <v>224</v>
      </c>
      <c r="L94" s="14">
        <v>1440</v>
      </c>
      <c r="M94" s="14">
        <v>756</v>
      </c>
      <c r="N94" s="14">
        <v>0</v>
      </c>
      <c r="O94" s="14">
        <v>0</v>
      </c>
      <c r="P94" s="14">
        <v>18</v>
      </c>
      <c r="Q94" s="14">
        <v>18</v>
      </c>
      <c r="R94" s="14">
        <v>17</v>
      </c>
      <c r="S94" s="14">
        <v>53</v>
      </c>
      <c r="T94" s="6" t="s">
        <v>106</v>
      </c>
      <c r="U94" s="118">
        <v>40</v>
      </c>
      <c r="V94" s="118">
        <v>3</v>
      </c>
      <c r="W94" s="118">
        <v>43</v>
      </c>
      <c r="X94" s="118">
        <v>13</v>
      </c>
      <c r="Y94" s="118">
        <v>0</v>
      </c>
      <c r="Z94" s="118">
        <v>32</v>
      </c>
      <c r="AA94" s="118">
        <v>13</v>
      </c>
      <c r="AB94" s="118">
        <v>2</v>
      </c>
      <c r="AC94" s="118">
        <v>60</v>
      </c>
      <c r="AD94" s="118">
        <v>32</v>
      </c>
      <c r="AE94" s="118">
        <v>14</v>
      </c>
      <c r="AF94" s="6" t="s">
        <v>106</v>
      </c>
      <c r="AG94" s="14">
        <v>606</v>
      </c>
      <c r="AH94" s="14">
        <v>331</v>
      </c>
      <c r="AI94" s="14">
        <v>0</v>
      </c>
      <c r="AJ94" s="14">
        <v>106</v>
      </c>
      <c r="AK94" s="14">
        <v>15</v>
      </c>
      <c r="AL94" s="14">
        <v>17</v>
      </c>
      <c r="AM94" s="14">
        <v>43</v>
      </c>
      <c r="AN94" s="14">
        <v>49</v>
      </c>
      <c r="AO94" s="20"/>
    </row>
    <row r="95" spans="1:41" s="119" customFormat="1" ht="12.75" customHeight="1">
      <c r="A95" s="6" t="s">
        <v>107</v>
      </c>
      <c r="B95" s="14">
        <v>0</v>
      </c>
      <c r="C95" s="14">
        <v>0</v>
      </c>
      <c r="D95" s="14">
        <v>0</v>
      </c>
      <c r="E95" s="14">
        <v>0</v>
      </c>
      <c r="F95" s="14">
        <v>192</v>
      </c>
      <c r="G95" s="14">
        <v>98</v>
      </c>
      <c r="H95" s="14">
        <v>208</v>
      </c>
      <c r="I95" s="14">
        <v>105</v>
      </c>
      <c r="J95" s="14">
        <v>259</v>
      </c>
      <c r="K95" s="14">
        <v>132</v>
      </c>
      <c r="L95" s="14">
        <v>659</v>
      </c>
      <c r="M95" s="14">
        <v>335</v>
      </c>
      <c r="N95" s="14">
        <v>0</v>
      </c>
      <c r="O95" s="14">
        <v>0</v>
      </c>
      <c r="P95" s="14">
        <v>18</v>
      </c>
      <c r="Q95" s="14">
        <v>18</v>
      </c>
      <c r="R95" s="14">
        <v>18</v>
      </c>
      <c r="S95" s="14">
        <v>54</v>
      </c>
      <c r="T95" s="6" t="s">
        <v>107</v>
      </c>
      <c r="U95" s="118">
        <v>19</v>
      </c>
      <c r="V95" s="118">
        <v>5</v>
      </c>
      <c r="W95" s="118">
        <v>24</v>
      </c>
      <c r="X95" s="118">
        <v>0</v>
      </c>
      <c r="Y95" s="118">
        <v>8</v>
      </c>
      <c r="Z95" s="118">
        <v>18</v>
      </c>
      <c r="AA95" s="118">
        <v>11</v>
      </c>
      <c r="AB95" s="118">
        <v>0</v>
      </c>
      <c r="AC95" s="118">
        <v>37</v>
      </c>
      <c r="AD95" s="118">
        <v>0</v>
      </c>
      <c r="AE95" s="118">
        <v>18</v>
      </c>
      <c r="AF95" s="6" t="s">
        <v>107</v>
      </c>
      <c r="AG95" s="14">
        <v>434</v>
      </c>
      <c r="AH95" s="14">
        <v>124</v>
      </c>
      <c r="AI95" s="14">
        <v>0</v>
      </c>
      <c r="AJ95" s="14">
        <v>62</v>
      </c>
      <c r="AK95" s="14">
        <v>12</v>
      </c>
      <c r="AL95" s="14">
        <v>8</v>
      </c>
      <c r="AM95" s="14">
        <v>19</v>
      </c>
      <c r="AN95" s="14">
        <v>33</v>
      </c>
      <c r="AO95" s="20"/>
    </row>
    <row r="96" spans="1:41" s="119" customFormat="1" ht="12.75" customHeight="1">
      <c r="A96" s="6" t="s">
        <v>108</v>
      </c>
      <c r="B96" s="14">
        <v>0</v>
      </c>
      <c r="C96" s="14">
        <v>0</v>
      </c>
      <c r="D96" s="14">
        <v>0</v>
      </c>
      <c r="E96" s="14">
        <v>0</v>
      </c>
      <c r="F96" s="14">
        <v>301</v>
      </c>
      <c r="G96" s="14">
        <v>167</v>
      </c>
      <c r="H96" s="14">
        <v>279</v>
      </c>
      <c r="I96" s="14">
        <v>140</v>
      </c>
      <c r="J96" s="14">
        <v>172</v>
      </c>
      <c r="K96" s="14">
        <v>76</v>
      </c>
      <c r="L96" s="14">
        <v>752</v>
      </c>
      <c r="M96" s="14">
        <v>383</v>
      </c>
      <c r="N96" s="14">
        <v>0</v>
      </c>
      <c r="O96" s="14">
        <v>0</v>
      </c>
      <c r="P96" s="14">
        <v>16</v>
      </c>
      <c r="Q96" s="14">
        <v>16</v>
      </c>
      <c r="R96" s="14">
        <v>13</v>
      </c>
      <c r="S96" s="14">
        <v>45</v>
      </c>
      <c r="T96" s="6" t="s">
        <v>108</v>
      </c>
      <c r="U96" s="118">
        <v>7</v>
      </c>
      <c r="V96" s="118">
        <v>11</v>
      </c>
      <c r="W96" s="118">
        <v>18</v>
      </c>
      <c r="X96" s="118">
        <v>0</v>
      </c>
      <c r="Y96" s="118">
        <v>6</v>
      </c>
      <c r="Z96" s="118">
        <v>27</v>
      </c>
      <c r="AA96" s="118">
        <v>4</v>
      </c>
      <c r="AB96" s="118">
        <v>0</v>
      </c>
      <c r="AC96" s="118">
        <v>37</v>
      </c>
      <c r="AD96" s="118">
        <v>0</v>
      </c>
      <c r="AE96" s="118">
        <v>16</v>
      </c>
      <c r="AF96" s="6" t="s">
        <v>108</v>
      </c>
      <c r="AG96" s="14">
        <v>105</v>
      </c>
      <c r="AH96" s="14">
        <v>49</v>
      </c>
      <c r="AI96" s="14">
        <v>0</v>
      </c>
      <c r="AJ96" s="14">
        <v>27</v>
      </c>
      <c r="AK96" s="14">
        <v>24</v>
      </c>
      <c r="AL96" s="14">
        <v>2</v>
      </c>
      <c r="AM96" s="14">
        <v>8</v>
      </c>
      <c r="AN96" s="14">
        <v>15</v>
      </c>
      <c r="AO96" s="20"/>
    </row>
    <row r="97" spans="1:41" s="119" customFormat="1" ht="12.75" customHeight="1">
      <c r="A97" s="4" t="s">
        <v>44</v>
      </c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4" t="s">
        <v>44</v>
      </c>
      <c r="U97" s="117"/>
      <c r="V97" s="117"/>
      <c r="W97" s="117"/>
      <c r="X97" s="117"/>
      <c r="Y97" s="117"/>
      <c r="Z97" s="117"/>
      <c r="AA97" s="117"/>
      <c r="AB97" s="117"/>
      <c r="AC97" s="117"/>
      <c r="AD97" s="117"/>
      <c r="AE97" s="117"/>
      <c r="AF97" s="4" t="s">
        <v>44</v>
      </c>
      <c r="AG97" s="13"/>
      <c r="AH97" s="13"/>
      <c r="AI97" s="13"/>
      <c r="AJ97" s="13"/>
      <c r="AK97" s="13"/>
      <c r="AL97" s="13"/>
      <c r="AM97" s="13"/>
      <c r="AN97" s="13"/>
      <c r="AO97" s="20"/>
    </row>
    <row r="98" spans="1:41" s="119" customFormat="1" ht="12.75" customHeight="1">
      <c r="A98" s="6" t="s">
        <v>109</v>
      </c>
      <c r="B98" s="14">
        <v>14</v>
      </c>
      <c r="C98" s="14">
        <v>10</v>
      </c>
      <c r="D98" s="14">
        <v>0</v>
      </c>
      <c r="E98" s="14">
        <v>0</v>
      </c>
      <c r="F98" s="14">
        <v>111</v>
      </c>
      <c r="G98" s="14">
        <v>65</v>
      </c>
      <c r="H98" s="14">
        <v>122</v>
      </c>
      <c r="I98" s="14">
        <v>61</v>
      </c>
      <c r="J98" s="14">
        <v>151</v>
      </c>
      <c r="K98" s="14">
        <v>80</v>
      </c>
      <c r="L98" s="14">
        <v>398</v>
      </c>
      <c r="M98" s="14">
        <v>216</v>
      </c>
      <c r="N98" s="14">
        <v>4</v>
      </c>
      <c r="O98" s="14">
        <v>0</v>
      </c>
      <c r="P98" s="14">
        <v>11</v>
      </c>
      <c r="Q98" s="14">
        <v>11</v>
      </c>
      <c r="R98" s="14">
        <v>11</v>
      </c>
      <c r="S98" s="14">
        <v>37</v>
      </c>
      <c r="T98" s="6" t="s">
        <v>109</v>
      </c>
      <c r="U98" s="118">
        <v>3</v>
      </c>
      <c r="V98" s="118">
        <v>8</v>
      </c>
      <c r="W98" s="118">
        <v>11</v>
      </c>
      <c r="X98" s="118">
        <v>0</v>
      </c>
      <c r="Y98" s="118">
        <v>0</v>
      </c>
      <c r="Z98" s="118">
        <v>15</v>
      </c>
      <c r="AA98" s="118">
        <v>0</v>
      </c>
      <c r="AB98" s="118">
        <v>0</v>
      </c>
      <c r="AC98" s="118">
        <v>15</v>
      </c>
      <c r="AD98" s="118">
        <v>0</v>
      </c>
      <c r="AE98" s="118">
        <v>11</v>
      </c>
      <c r="AF98" s="6" t="s">
        <v>109</v>
      </c>
      <c r="AG98" s="14">
        <v>0</v>
      </c>
      <c r="AH98" s="14">
        <v>0</v>
      </c>
      <c r="AI98" s="14">
        <v>0</v>
      </c>
      <c r="AJ98" s="14">
        <v>0</v>
      </c>
      <c r="AK98" s="14">
        <v>0</v>
      </c>
      <c r="AL98" s="14">
        <v>1</v>
      </c>
      <c r="AM98" s="14">
        <v>0</v>
      </c>
      <c r="AN98" s="14">
        <v>3</v>
      </c>
      <c r="AO98" s="20"/>
    </row>
    <row r="99" spans="1:41" s="119" customFormat="1" ht="12.75" customHeight="1">
      <c r="A99" s="6" t="s">
        <v>110</v>
      </c>
      <c r="B99" s="14">
        <v>0</v>
      </c>
      <c r="C99" s="14">
        <v>0</v>
      </c>
      <c r="D99" s="14">
        <v>0</v>
      </c>
      <c r="E99" s="14">
        <v>0</v>
      </c>
      <c r="F99" s="14">
        <v>285</v>
      </c>
      <c r="G99" s="14">
        <v>173</v>
      </c>
      <c r="H99" s="14">
        <v>472</v>
      </c>
      <c r="I99" s="14">
        <v>236</v>
      </c>
      <c r="J99" s="14">
        <v>261</v>
      </c>
      <c r="K99" s="14">
        <v>135</v>
      </c>
      <c r="L99" s="14">
        <v>1018</v>
      </c>
      <c r="M99" s="14">
        <v>544</v>
      </c>
      <c r="N99" s="14">
        <v>1</v>
      </c>
      <c r="O99" s="14">
        <v>0</v>
      </c>
      <c r="P99" s="14">
        <v>20</v>
      </c>
      <c r="Q99" s="14">
        <v>27</v>
      </c>
      <c r="R99" s="14">
        <v>21</v>
      </c>
      <c r="S99" s="14">
        <v>70</v>
      </c>
      <c r="T99" s="6" t="s">
        <v>110</v>
      </c>
      <c r="U99" s="118">
        <v>18</v>
      </c>
      <c r="V99" s="118">
        <v>22</v>
      </c>
      <c r="W99" s="118">
        <v>40</v>
      </c>
      <c r="X99" s="118">
        <v>0</v>
      </c>
      <c r="Y99" s="118">
        <v>0</v>
      </c>
      <c r="Z99" s="118">
        <v>55</v>
      </c>
      <c r="AA99" s="118">
        <v>17</v>
      </c>
      <c r="AB99" s="118">
        <v>2</v>
      </c>
      <c r="AC99" s="118">
        <v>72</v>
      </c>
      <c r="AD99" s="118">
        <v>0</v>
      </c>
      <c r="AE99" s="118">
        <v>36</v>
      </c>
      <c r="AF99" s="6" t="s">
        <v>110</v>
      </c>
      <c r="AG99" s="14">
        <v>182</v>
      </c>
      <c r="AH99" s="14">
        <v>40</v>
      </c>
      <c r="AI99" s="14">
        <v>0</v>
      </c>
      <c r="AJ99" s="14">
        <v>18</v>
      </c>
      <c r="AK99" s="14">
        <v>8</v>
      </c>
      <c r="AL99" s="14">
        <v>10</v>
      </c>
      <c r="AM99" s="14">
        <v>18</v>
      </c>
      <c r="AN99" s="14">
        <v>33</v>
      </c>
      <c r="AO99" s="20"/>
    </row>
    <row r="100" spans="1:41" s="119" customFormat="1" ht="12.75" customHeight="1">
      <c r="A100" s="6" t="s">
        <v>111</v>
      </c>
      <c r="B100" s="14">
        <v>1</v>
      </c>
      <c r="C100" s="14">
        <v>0</v>
      </c>
      <c r="D100" s="14">
        <v>0</v>
      </c>
      <c r="E100" s="14">
        <v>0</v>
      </c>
      <c r="F100" s="14">
        <v>283</v>
      </c>
      <c r="G100" s="14">
        <v>167</v>
      </c>
      <c r="H100" s="14">
        <v>606</v>
      </c>
      <c r="I100" s="14">
        <v>335</v>
      </c>
      <c r="J100" s="14">
        <v>771</v>
      </c>
      <c r="K100" s="14">
        <v>385</v>
      </c>
      <c r="L100" s="14">
        <v>1661</v>
      </c>
      <c r="M100" s="14">
        <v>887</v>
      </c>
      <c r="N100" s="14">
        <v>1</v>
      </c>
      <c r="O100" s="14">
        <v>0</v>
      </c>
      <c r="P100" s="14">
        <v>26</v>
      </c>
      <c r="Q100" s="14">
        <v>36</v>
      </c>
      <c r="R100" s="14">
        <v>42</v>
      </c>
      <c r="S100" s="14">
        <v>105</v>
      </c>
      <c r="T100" s="6" t="s">
        <v>111</v>
      </c>
      <c r="U100" s="118">
        <v>34</v>
      </c>
      <c r="V100" s="118">
        <v>19</v>
      </c>
      <c r="W100" s="118">
        <v>53</v>
      </c>
      <c r="X100" s="118">
        <v>0</v>
      </c>
      <c r="Y100" s="118">
        <v>0</v>
      </c>
      <c r="Z100" s="118">
        <v>72</v>
      </c>
      <c r="AA100" s="118">
        <v>0</v>
      </c>
      <c r="AB100" s="118">
        <v>1</v>
      </c>
      <c r="AC100" s="118">
        <v>72</v>
      </c>
      <c r="AD100" s="118">
        <v>0</v>
      </c>
      <c r="AE100" s="118">
        <v>47</v>
      </c>
      <c r="AF100" s="6" t="s">
        <v>111</v>
      </c>
      <c r="AG100" s="14">
        <v>4</v>
      </c>
      <c r="AH100" s="14">
        <v>1</v>
      </c>
      <c r="AI100" s="14">
        <v>0</v>
      </c>
      <c r="AJ100" s="14">
        <v>21</v>
      </c>
      <c r="AK100" s="14">
        <v>4</v>
      </c>
      <c r="AL100" s="14">
        <v>10</v>
      </c>
      <c r="AM100" s="14">
        <v>30</v>
      </c>
      <c r="AN100" s="14">
        <v>38</v>
      </c>
      <c r="AO100" s="20"/>
    </row>
    <row r="101" spans="1:41" s="120" customFormat="1" ht="12.75" customHeight="1">
      <c r="A101" s="270" t="s">
        <v>518</v>
      </c>
      <c r="B101" s="270"/>
      <c r="C101" s="270"/>
      <c r="D101" s="270"/>
      <c r="E101" s="270"/>
      <c r="F101" s="270"/>
      <c r="G101" s="270"/>
      <c r="H101" s="270"/>
      <c r="I101" s="270"/>
      <c r="J101" s="270"/>
      <c r="K101" s="270"/>
      <c r="L101" s="270"/>
      <c r="M101" s="270"/>
      <c r="N101" s="270"/>
      <c r="O101" s="270"/>
      <c r="P101" s="270"/>
      <c r="Q101" s="270"/>
      <c r="R101" s="270"/>
      <c r="S101" s="270"/>
      <c r="T101" s="270" t="s">
        <v>57</v>
      </c>
      <c r="U101" s="270"/>
      <c r="V101" s="270"/>
      <c r="W101" s="270"/>
      <c r="X101" s="270"/>
      <c r="Y101" s="270"/>
      <c r="Z101" s="270"/>
      <c r="AA101" s="270"/>
      <c r="AB101" s="270"/>
      <c r="AC101" s="270"/>
      <c r="AD101" s="270"/>
      <c r="AE101" s="270"/>
      <c r="AF101" s="270" t="s">
        <v>432</v>
      </c>
      <c r="AG101" s="270"/>
      <c r="AH101" s="270"/>
      <c r="AI101" s="270"/>
      <c r="AJ101" s="270"/>
      <c r="AK101" s="270"/>
      <c r="AL101" s="270"/>
      <c r="AM101" s="270"/>
      <c r="AN101" s="270"/>
      <c r="AO101" s="116"/>
    </row>
    <row r="102" spans="1:41" s="120" customFormat="1" ht="12.75" customHeight="1">
      <c r="A102" s="271" t="s">
        <v>0</v>
      </c>
      <c r="B102" s="271"/>
      <c r="C102" s="271"/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271"/>
      <c r="Q102" s="271"/>
      <c r="R102" s="271"/>
      <c r="S102" s="271"/>
      <c r="T102" s="262" t="s">
        <v>0</v>
      </c>
      <c r="U102" s="262"/>
      <c r="V102" s="262"/>
      <c r="W102" s="262"/>
      <c r="X102" s="262"/>
      <c r="Y102" s="262"/>
      <c r="Z102" s="262"/>
      <c r="AA102" s="262"/>
      <c r="AB102" s="262"/>
      <c r="AC102" s="262"/>
      <c r="AD102" s="262"/>
      <c r="AE102" s="262"/>
      <c r="AF102" s="262" t="s">
        <v>0</v>
      </c>
      <c r="AG102" s="262"/>
      <c r="AH102" s="262"/>
      <c r="AI102" s="262"/>
      <c r="AJ102" s="262"/>
      <c r="AK102" s="262"/>
      <c r="AL102" s="262"/>
      <c r="AM102" s="262"/>
      <c r="AN102" s="262"/>
      <c r="AO102" s="116"/>
    </row>
    <row r="103" spans="1:41" s="120" customFormat="1" ht="12.75" customHeight="1">
      <c r="A103" s="263" t="s">
        <v>179</v>
      </c>
      <c r="B103" s="268" t="s">
        <v>1</v>
      </c>
      <c r="C103" s="268"/>
      <c r="D103" s="268" t="s">
        <v>2</v>
      </c>
      <c r="E103" s="268"/>
      <c r="F103" s="268" t="s">
        <v>3</v>
      </c>
      <c r="G103" s="268"/>
      <c r="H103" s="268" t="s">
        <v>4</v>
      </c>
      <c r="I103" s="268"/>
      <c r="J103" s="268" t="s">
        <v>5</v>
      </c>
      <c r="K103" s="268"/>
      <c r="L103" s="268" t="s">
        <v>6</v>
      </c>
      <c r="M103" s="268"/>
      <c r="N103" s="268" t="s">
        <v>7</v>
      </c>
      <c r="O103" s="268"/>
      <c r="P103" s="268"/>
      <c r="Q103" s="268"/>
      <c r="R103" s="268"/>
      <c r="S103" s="268"/>
      <c r="T103" s="263" t="s">
        <v>179</v>
      </c>
      <c r="U103" s="265" t="s">
        <v>9</v>
      </c>
      <c r="V103" s="266"/>
      <c r="W103" s="267"/>
      <c r="X103" s="265" t="s">
        <v>234</v>
      </c>
      <c r="Y103" s="266"/>
      <c r="Z103" s="266"/>
      <c r="AA103" s="266"/>
      <c r="AB103" s="266"/>
      <c r="AC103" s="267"/>
      <c r="AD103" s="263" t="s">
        <v>25</v>
      </c>
      <c r="AE103" s="263" t="s">
        <v>491</v>
      </c>
      <c r="AF103" s="259" t="s">
        <v>179</v>
      </c>
      <c r="AG103" s="261" t="s">
        <v>431</v>
      </c>
      <c r="AH103" s="261"/>
      <c r="AI103" s="261"/>
      <c r="AJ103" s="261"/>
      <c r="AK103" s="261"/>
      <c r="AL103" s="261"/>
      <c r="AM103" s="261"/>
      <c r="AN103" s="261"/>
      <c r="AO103" s="116"/>
    </row>
    <row r="104" spans="1:41" s="120" customFormat="1" ht="24.75" customHeight="1">
      <c r="A104" s="264"/>
      <c r="B104" s="168" t="s">
        <v>10</v>
      </c>
      <c r="C104" s="168" t="s">
        <v>11</v>
      </c>
      <c r="D104" s="168" t="s">
        <v>10</v>
      </c>
      <c r="E104" s="168" t="s">
        <v>11</v>
      </c>
      <c r="F104" s="168" t="s">
        <v>10</v>
      </c>
      <c r="G104" s="168" t="s">
        <v>11</v>
      </c>
      <c r="H104" s="168" t="s">
        <v>10</v>
      </c>
      <c r="I104" s="168" t="s">
        <v>11</v>
      </c>
      <c r="J104" s="168" t="s">
        <v>10</v>
      </c>
      <c r="K104" s="168" t="s">
        <v>11</v>
      </c>
      <c r="L104" s="168" t="s">
        <v>10</v>
      </c>
      <c r="M104" s="168" t="s">
        <v>11</v>
      </c>
      <c r="N104" s="178" t="s">
        <v>12</v>
      </c>
      <c r="O104" s="178" t="s">
        <v>13</v>
      </c>
      <c r="P104" s="178" t="s">
        <v>14</v>
      </c>
      <c r="Q104" s="178" t="s">
        <v>15</v>
      </c>
      <c r="R104" s="178" t="s">
        <v>16</v>
      </c>
      <c r="S104" s="178" t="s">
        <v>17</v>
      </c>
      <c r="T104" s="264"/>
      <c r="U104" s="176" t="s">
        <v>18</v>
      </c>
      <c r="V104" s="176" t="s">
        <v>19</v>
      </c>
      <c r="W104" s="176" t="s">
        <v>17</v>
      </c>
      <c r="X104" s="176" t="s">
        <v>20</v>
      </c>
      <c r="Y104" s="176" t="s">
        <v>486</v>
      </c>
      <c r="Z104" s="176" t="s">
        <v>21</v>
      </c>
      <c r="AA104" s="176" t="s">
        <v>22</v>
      </c>
      <c r="AB104" s="176" t="s">
        <v>23</v>
      </c>
      <c r="AC104" s="176" t="s">
        <v>24</v>
      </c>
      <c r="AD104" s="264"/>
      <c r="AE104" s="264"/>
      <c r="AF104" s="260"/>
      <c r="AG104" s="169" t="s">
        <v>27</v>
      </c>
      <c r="AH104" s="169" t="s">
        <v>28</v>
      </c>
      <c r="AI104" s="169" t="s">
        <v>29</v>
      </c>
      <c r="AJ104" s="169" t="s">
        <v>433</v>
      </c>
      <c r="AK104" s="169" t="s">
        <v>31</v>
      </c>
      <c r="AL104" s="169" t="s">
        <v>32</v>
      </c>
      <c r="AM104" s="169" t="s">
        <v>33</v>
      </c>
      <c r="AN104" s="169" t="s">
        <v>34</v>
      </c>
      <c r="AO104" s="116"/>
    </row>
    <row r="105" spans="1:41" s="119" customFormat="1" ht="12.75" customHeight="1">
      <c r="A105" s="4" t="s">
        <v>45</v>
      </c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4" t="s">
        <v>45</v>
      </c>
      <c r="U105" s="117"/>
      <c r="V105" s="117"/>
      <c r="W105" s="117"/>
      <c r="X105" s="117"/>
      <c r="Y105" s="117"/>
      <c r="Z105" s="117"/>
      <c r="AA105" s="117"/>
      <c r="AB105" s="117"/>
      <c r="AC105" s="117"/>
      <c r="AD105" s="117"/>
      <c r="AE105" s="117"/>
      <c r="AF105" s="4" t="s">
        <v>45</v>
      </c>
      <c r="AG105" s="13"/>
      <c r="AH105" s="13"/>
      <c r="AI105" s="13"/>
      <c r="AJ105" s="13"/>
      <c r="AK105" s="13"/>
      <c r="AL105" s="13"/>
      <c r="AM105" s="13"/>
      <c r="AN105" s="13"/>
      <c r="AO105" s="20"/>
    </row>
    <row r="106" spans="1:41" s="119" customFormat="1" ht="12.75" customHeight="1">
      <c r="A106" s="6" t="s">
        <v>112</v>
      </c>
      <c r="B106" s="14">
        <v>2</v>
      </c>
      <c r="C106" s="14">
        <v>1</v>
      </c>
      <c r="D106" s="14">
        <v>0</v>
      </c>
      <c r="E106" s="14">
        <v>0</v>
      </c>
      <c r="F106" s="14">
        <v>157</v>
      </c>
      <c r="G106" s="14">
        <v>75</v>
      </c>
      <c r="H106" s="14">
        <v>375</v>
      </c>
      <c r="I106" s="14">
        <v>200</v>
      </c>
      <c r="J106" s="14">
        <v>200</v>
      </c>
      <c r="K106" s="14">
        <v>107</v>
      </c>
      <c r="L106" s="14">
        <v>734</v>
      </c>
      <c r="M106" s="14">
        <v>383</v>
      </c>
      <c r="N106" s="14">
        <v>1</v>
      </c>
      <c r="O106" s="14">
        <v>0</v>
      </c>
      <c r="P106" s="14">
        <v>11</v>
      </c>
      <c r="Q106" s="14">
        <v>15</v>
      </c>
      <c r="R106" s="14">
        <v>9</v>
      </c>
      <c r="S106" s="14">
        <v>36</v>
      </c>
      <c r="T106" s="6" t="s">
        <v>112</v>
      </c>
      <c r="U106" s="118">
        <v>16</v>
      </c>
      <c r="V106" s="118">
        <v>1</v>
      </c>
      <c r="W106" s="118">
        <v>17</v>
      </c>
      <c r="X106" s="118">
        <v>5</v>
      </c>
      <c r="Y106" s="118">
        <v>5</v>
      </c>
      <c r="Z106" s="118">
        <v>14</v>
      </c>
      <c r="AA106" s="118">
        <v>1</v>
      </c>
      <c r="AB106" s="118">
        <v>1</v>
      </c>
      <c r="AC106" s="118">
        <v>26</v>
      </c>
      <c r="AD106" s="118">
        <v>0</v>
      </c>
      <c r="AE106" s="118">
        <v>16</v>
      </c>
      <c r="AF106" s="6" t="s">
        <v>112</v>
      </c>
      <c r="AG106" s="14">
        <v>55</v>
      </c>
      <c r="AH106" s="14">
        <v>72</v>
      </c>
      <c r="AI106" s="14">
        <v>0</v>
      </c>
      <c r="AJ106" s="14">
        <v>36</v>
      </c>
      <c r="AK106" s="14">
        <v>4</v>
      </c>
      <c r="AL106" s="14">
        <v>7</v>
      </c>
      <c r="AM106" s="14">
        <v>16</v>
      </c>
      <c r="AN106" s="14">
        <v>19</v>
      </c>
      <c r="AO106" s="20"/>
    </row>
    <row r="107" spans="1:41" s="119" customFormat="1" ht="12.75" customHeight="1">
      <c r="A107" s="6" t="s">
        <v>113</v>
      </c>
      <c r="B107" s="14">
        <v>0</v>
      </c>
      <c r="C107" s="14">
        <v>0</v>
      </c>
      <c r="D107" s="14">
        <v>0</v>
      </c>
      <c r="E107" s="14">
        <v>0</v>
      </c>
      <c r="F107" s="14">
        <v>29</v>
      </c>
      <c r="G107" s="14">
        <v>11</v>
      </c>
      <c r="H107" s="14">
        <v>4</v>
      </c>
      <c r="I107" s="14">
        <v>1</v>
      </c>
      <c r="J107" s="14">
        <v>889</v>
      </c>
      <c r="K107" s="14">
        <v>459</v>
      </c>
      <c r="L107" s="14">
        <v>922</v>
      </c>
      <c r="M107" s="14">
        <v>471</v>
      </c>
      <c r="N107" s="14">
        <v>0</v>
      </c>
      <c r="O107" s="14">
        <v>0</v>
      </c>
      <c r="P107" s="14">
        <v>1</v>
      </c>
      <c r="Q107" s="14">
        <v>1</v>
      </c>
      <c r="R107" s="14">
        <v>22</v>
      </c>
      <c r="S107" s="14">
        <v>24</v>
      </c>
      <c r="T107" s="6" t="s">
        <v>113</v>
      </c>
      <c r="U107" s="118">
        <v>24</v>
      </c>
      <c r="V107" s="118">
        <v>0</v>
      </c>
      <c r="W107" s="118">
        <v>24</v>
      </c>
      <c r="X107" s="118">
        <v>17</v>
      </c>
      <c r="Y107" s="118">
        <v>9</v>
      </c>
      <c r="Z107" s="118">
        <v>16</v>
      </c>
      <c r="AA107" s="118">
        <v>1</v>
      </c>
      <c r="AB107" s="118">
        <v>0</v>
      </c>
      <c r="AC107" s="118">
        <v>43</v>
      </c>
      <c r="AD107" s="118">
        <v>0</v>
      </c>
      <c r="AE107" s="118">
        <v>13</v>
      </c>
      <c r="AF107" s="6" t="s">
        <v>113</v>
      </c>
      <c r="AG107" s="14">
        <v>674</v>
      </c>
      <c r="AH107" s="14">
        <v>679</v>
      </c>
      <c r="AI107" s="14">
        <v>0</v>
      </c>
      <c r="AJ107" s="14">
        <v>13</v>
      </c>
      <c r="AK107" s="14">
        <v>8</v>
      </c>
      <c r="AL107" s="14">
        <v>47</v>
      </c>
      <c r="AM107" s="14">
        <v>23</v>
      </c>
      <c r="AN107" s="14">
        <v>40</v>
      </c>
      <c r="AO107" s="20"/>
    </row>
    <row r="108" spans="1:41" s="119" customFormat="1" ht="12.75" customHeight="1">
      <c r="A108" s="6" t="s">
        <v>114</v>
      </c>
      <c r="B108" s="14">
        <v>0</v>
      </c>
      <c r="C108" s="14">
        <v>0</v>
      </c>
      <c r="D108" s="14">
        <v>0</v>
      </c>
      <c r="E108" s="14">
        <v>0</v>
      </c>
      <c r="F108" s="14">
        <v>55</v>
      </c>
      <c r="G108" s="14">
        <v>31</v>
      </c>
      <c r="H108" s="14">
        <v>116</v>
      </c>
      <c r="I108" s="14">
        <v>56</v>
      </c>
      <c r="J108" s="14">
        <v>142</v>
      </c>
      <c r="K108" s="14">
        <v>70</v>
      </c>
      <c r="L108" s="14">
        <v>313</v>
      </c>
      <c r="M108" s="14">
        <v>157</v>
      </c>
      <c r="N108" s="14">
        <v>0</v>
      </c>
      <c r="O108" s="14">
        <v>0</v>
      </c>
      <c r="P108" s="14">
        <v>10</v>
      </c>
      <c r="Q108" s="14">
        <v>11</v>
      </c>
      <c r="R108" s="14">
        <v>9</v>
      </c>
      <c r="S108" s="14">
        <v>30</v>
      </c>
      <c r="T108" s="6" t="s">
        <v>114</v>
      </c>
      <c r="U108" s="118">
        <v>13</v>
      </c>
      <c r="V108" s="118">
        <v>1</v>
      </c>
      <c r="W108" s="118">
        <v>14</v>
      </c>
      <c r="X108" s="118">
        <v>0</v>
      </c>
      <c r="Y108" s="118">
        <v>0</v>
      </c>
      <c r="Z108" s="118">
        <v>11</v>
      </c>
      <c r="AA108" s="118">
        <v>3</v>
      </c>
      <c r="AB108" s="118">
        <v>0</v>
      </c>
      <c r="AC108" s="118">
        <v>14</v>
      </c>
      <c r="AD108" s="118">
        <v>0</v>
      </c>
      <c r="AE108" s="118">
        <v>13</v>
      </c>
      <c r="AF108" s="6" t="s">
        <v>114</v>
      </c>
      <c r="AG108" s="14">
        <v>24</v>
      </c>
      <c r="AH108" s="14">
        <v>16</v>
      </c>
      <c r="AI108" s="14">
        <v>0</v>
      </c>
      <c r="AJ108" s="14">
        <v>38</v>
      </c>
      <c r="AK108" s="14">
        <v>54</v>
      </c>
      <c r="AL108" s="14">
        <v>7</v>
      </c>
      <c r="AM108" s="14">
        <v>10</v>
      </c>
      <c r="AN108" s="14">
        <v>11</v>
      </c>
      <c r="AO108" s="20"/>
    </row>
    <row r="109" spans="1:41" s="119" customFormat="1" ht="12.75" customHeight="1">
      <c r="A109" s="6" t="s">
        <v>115</v>
      </c>
      <c r="B109" s="14">
        <v>0</v>
      </c>
      <c r="C109" s="14">
        <v>0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400</v>
      </c>
      <c r="K109" s="14">
        <v>217</v>
      </c>
      <c r="L109" s="14">
        <v>400</v>
      </c>
      <c r="M109" s="14">
        <v>217</v>
      </c>
      <c r="N109" s="14">
        <v>0</v>
      </c>
      <c r="O109" s="14">
        <v>0</v>
      </c>
      <c r="P109" s="14">
        <v>0</v>
      </c>
      <c r="Q109" s="14">
        <v>0</v>
      </c>
      <c r="R109" s="14">
        <v>19</v>
      </c>
      <c r="S109" s="14">
        <v>19</v>
      </c>
      <c r="T109" s="6" t="s">
        <v>115</v>
      </c>
      <c r="U109" s="118">
        <v>16</v>
      </c>
      <c r="V109" s="118">
        <v>2</v>
      </c>
      <c r="W109" s="118">
        <v>18</v>
      </c>
      <c r="X109" s="118">
        <v>8</v>
      </c>
      <c r="Y109" s="118">
        <v>0</v>
      </c>
      <c r="Z109" s="118">
        <v>16</v>
      </c>
      <c r="AA109" s="118">
        <v>2</v>
      </c>
      <c r="AB109" s="118">
        <v>0</v>
      </c>
      <c r="AC109" s="118">
        <v>26</v>
      </c>
      <c r="AD109" s="118">
        <v>0</v>
      </c>
      <c r="AE109" s="118">
        <v>18</v>
      </c>
      <c r="AF109" s="6" t="s">
        <v>115</v>
      </c>
      <c r="AG109" s="14">
        <v>195</v>
      </c>
      <c r="AH109" s="14">
        <v>134</v>
      </c>
      <c r="AI109" s="14">
        <v>0</v>
      </c>
      <c r="AJ109" s="14">
        <v>68</v>
      </c>
      <c r="AK109" s="14">
        <v>15</v>
      </c>
      <c r="AL109" s="14">
        <v>9</v>
      </c>
      <c r="AM109" s="14">
        <v>11</v>
      </c>
      <c r="AN109" s="14">
        <v>16</v>
      </c>
      <c r="AO109" s="20"/>
    </row>
    <row r="110" spans="1:41" s="119" customFormat="1" ht="12.75" customHeight="1">
      <c r="A110" s="6" t="s">
        <v>116</v>
      </c>
      <c r="B110" s="14">
        <v>5</v>
      </c>
      <c r="C110" s="14">
        <v>2</v>
      </c>
      <c r="D110" s="14">
        <v>0</v>
      </c>
      <c r="E110" s="14">
        <v>0</v>
      </c>
      <c r="F110" s="14">
        <v>95</v>
      </c>
      <c r="G110" s="14">
        <v>47</v>
      </c>
      <c r="H110" s="14">
        <v>43</v>
      </c>
      <c r="I110" s="14">
        <v>21</v>
      </c>
      <c r="J110" s="14">
        <v>86</v>
      </c>
      <c r="K110" s="14">
        <v>46</v>
      </c>
      <c r="L110" s="14">
        <v>229</v>
      </c>
      <c r="M110" s="14">
        <v>116</v>
      </c>
      <c r="N110" s="14">
        <v>1</v>
      </c>
      <c r="O110" s="14">
        <v>0</v>
      </c>
      <c r="P110" s="14">
        <v>4</v>
      </c>
      <c r="Q110" s="14">
        <v>2</v>
      </c>
      <c r="R110" s="14">
        <v>4</v>
      </c>
      <c r="S110" s="14">
        <v>11</v>
      </c>
      <c r="T110" s="6" t="s">
        <v>116</v>
      </c>
      <c r="U110" s="118">
        <v>3</v>
      </c>
      <c r="V110" s="118">
        <v>2</v>
      </c>
      <c r="W110" s="118">
        <v>5</v>
      </c>
      <c r="X110" s="118">
        <v>0</v>
      </c>
      <c r="Y110" s="118">
        <v>0</v>
      </c>
      <c r="Z110" s="118">
        <v>4</v>
      </c>
      <c r="AA110" s="118">
        <v>5</v>
      </c>
      <c r="AB110" s="118">
        <v>0</v>
      </c>
      <c r="AC110" s="118">
        <v>9</v>
      </c>
      <c r="AD110" s="118">
        <v>0</v>
      </c>
      <c r="AE110" s="118">
        <v>5</v>
      </c>
      <c r="AF110" s="6" t="s">
        <v>116</v>
      </c>
      <c r="AG110" s="14">
        <v>20</v>
      </c>
      <c r="AH110" s="14">
        <v>19</v>
      </c>
      <c r="AI110" s="14">
        <v>0</v>
      </c>
      <c r="AJ110" s="14">
        <v>24</v>
      </c>
      <c r="AK110" s="14">
        <v>0</v>
      </c>
      <c r="AL110" s="14">
        <v>1</v>
      </c>
      <c r="AM110" s="14">
        <v>4</v>
      </c>
      <c r="AN110" s="14">
        <v>6</v>
      </c>
      <c r="AO110" s="20"/>
    </row>
    <row r="111" spans="1:41" s="119" customFormat="1" ht="12.75" customHeight="1">
      <c r="A111" s="6" t="s">
        <v>117</v>
      </c>
      <c r="B111" s="14">
        <v>0</v>
      </c>
      <c r="C111" s="14">
        <v>0</v>
      </c>
      <c r="D111" s="14">
        <v>0</v>
      </c>
      <c r="E111" s="14">
        <v>0</v>
      </c>
      <c r="F111" s="14">
        <v>4</v>
      </c>
      <c r="G111" s="14">
        <v>2</v>
      </c>
      <c r="H111" s="14">
        <v>11</v>
      </c>
      <c r="I111" s="14">
        <v>7</v>
      </c>
      <c r="J111" s="14">
        <v>11</v>
      </c>
      <c r="K111" s="14">
        <v>2</v>
      </c>
      <c r="L111" s="14">
        <v>26</v>
      </c>
      <c r="M111" s="14">
        <v>11</v>
      </c>
      <c r="N111" s="14">
        <v>0</v>
      </c>
      <c r="O111" s="14">
        <v>0</v>
      </c>
      <c r="P111" s="14">
        <v>1</v>
      </c>
      <c r="Q111" s="14">
        <v>1</v>
      </c>
      <c r="R111" s="14">
        <v>1</v>
      </c>
      <c r="S111" s="14">
        <v>3</v>
      </c>
      <c r="T111" s="6" t="s">
        <v>117</v>
      </c>
      <c r="U111" s="118">
        <v>1</v>
      </c>
      <c r="V111" s="118">
        <v>0</v>
      </c>
      <c r="W111" s="118">
        <v>1</v>
      </c>
      <c r="X111" s="118">
        <v>0</v>
      </c>
      <c r="Y111" s="118">
        <v>0</v>
      </c>
      <c r="Z111" s="118">
        <v>1</v>
      </c>
      <c r="AA111" s="118">
        <v>0</v>
      </c>
      <c r="AB111" s="118">
        <v>0</v>
      </c>
      <c r="AC111" s="118">
        <v>1</v>
      </c>
      <c r="AD111" s="118">
        <v>0</v>
      </c>
      <c r="AE111" s="118">
        <v>1</v>
      </c>
      <c r="AF111" s="6" t="s">
        <v>117</v>
      </c>
      <c r="AG111" s="14">
        <v>0</v>
      </c>
      <c r="AH111" s="14">
        <v>0</v>
      </c>
      <c r="AI111" s="14">
        <v>0</v>
      </c>
      <c r="AJ111" s="14">
        <v>15</v>
      </c>
      <c r="AK111" s="14">
        <v>0</v>
      </c>
      <c r="AL111" s="14">
        <v>0</v>
      </c>
      <c r="AM111" s="14">
        <v>1</v>
      </c>
      <c r="AN111" s="14">
        <v>1</v>
      </c>
      <c r="AO111" s="20"/>
    </row>
    <row r="112" spans="1:41" s="119" customFormat="1" ht="12.75" customHeight="1">
      <c r="A112" s="4" t="s">
        <v>46</v>
      </c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4" t="s">
        <v>46</v>
      </c>
      <c r="U112" s="117"/>
      <c r="V112" s="117"/>
      <c r="W112" s="117"/>
      <c r="X112" s="117"/>
      <c r="Y112" s="117"/>
      <c r="Z112" s="117"/>
      <c r="AA112" s="117"/>
      <c r="AB112" s="117"/>
      <c r="AC112" s="117"/>
      <c r="AD112" s="117"/>
      <c r="AE112" s="117"/>
      <c r="AF112" s="4" t="s">
        <v>46</v>
      </c>
      <c r="AG112" s="13"/>
      <c r="AH112" s="13"/>
      <c r="AI112" s="13"/>
      <c r="AJ112" s="13"/>
      <c r="AK112" s="13"/>
      <c r="AL112" s="13"/>
      <c r="AM112" s="13"/>
      <c r="AN112" s="13"/>
      <c r="AO112" s="20"/>
    </row>
    <row r="113" spans="1:41" s="119" customFormat="1" ht="12.75" customHeight="1">
      <c r="A113" s="6" t="s">
        <v>118</v>
      </c>
      <c r="B113" s="14">
        <v>0</v>
      </c>
      <c r="C113" s="14">
        <v>0</v>
      </c>
      <c r="D113" s="14">
        <v>0</v>
      </c>
      <c r="E113" s="14">
        <v>0</v>
      </c>
      <c r="F113" s="14">
        <v>121</v>
      </c>
      <c r="G113" s="14">
        <v>58</v>
      </c>
      <c r="H113" s="14">
        <v>78</v>
      </c>
      <c r="I113" s="14">
        <v>38</v>
      </c>
      <c r="J113" s="14">
        <v>74</v>
      </c>
      <c r="K113" s="14">
        <v>46</v>
      </c>
      <c r="L113" s="14">
        <v>273</v>
      </c>
      <c r="M113" s="14">
        <v>142</v>
      </c>
      <c r="N113" s="14">
        <v>0</v>
      </c>
      <c r="O113" s="14">
        <v>0</v>
      </c>
      <c r="P113" s="14">
        <v>8</v>
      </c>
      <c r="Q113" s="14">
        <v>5</v>
      </c>
      <c r="R113" s="14">
        <v>5</v>
      </c>
      <c r="S113" s="14">
        <v>18</v>
      </c>
      <c r="T113" s="6" t="s">
        <v>118</v>
      </c>
      <c r="U113" s="118">
        <v>6</v>
      </c>
      <c r="V113" s="118">
        <v>5</v>
      </c>
      <c r="W113" s="118">
        <v>11</v>
      </c>
      <c r="X113" s="118">
        <v>0</v>
      </c>
      <c r="Y113" s="118">
        <v>1</v>
      </c>
      <c r="Z113" s="118">
        <v>10</v>
      </c>
      <c r="AA113" s="118">
        <v>0</v>
      </c>
      <c r="AB113" s="118">
        <v>0</v>
      </c>
      <c r="AC113" s="118">
        <v>11</v>
      </c>
      <c r="AD113" s="118">
        <v>1</v>
      </c>
      <c r="AE113" s="118">
        <v>11</v>
      </c>
      <c r="AF113" s="6" t="s">
        <v>118</v>
      </c>
      <c r="AG113" s="14">
        <v>50</v>
      </c>
      <c r="AH113" s="14">
        <v>8</v>
      </c>
      <c r="AI113" s="14">
        <v>0</v>
      </c>
      <c r="AJ113" s="14">
        <v>39</v>
      </c>
      <c r="AK113" s="14">
        <v>15</v>
      </c>
      <c r="AL113" s="14">
        <v>2</v>
      </c>
      <c r="AM113" s="14">
        <v>7</v>
      </c>
      <c r="AN113" s="14">
        <v>11</v>
      </c>
      <c r="AO113" s="20"/>
    </row>
    <row r="114" spans="1:41" s="119" customFormat="1" ht="12.75" customHeight="1">
      <c r="A114" s="6" t="s">
        <v>119</v>
      </c>
      <c r="B114" s="14">
        <v>0</v>
      </c>
      <c r="C114" s="14">
        <v>0</v>
      </c>
      <c r="D114" s="14">
        <v>0</v>
      </c>
      <c r="E114" s="14">
        <v>0</v>
      </c>
      <c r="F114" s="14">
        <v>33</v>
      </c>
      <c r="G114" s="14">
        <v>22</v>
      </c>
      <c r="H114" s="14">
        <v>248</v>
      </c>
      <c r="I114" s="14">
        <v>124</v>
      </c>
      <c r="J114" s="14">
        <v>507</v>
      </c>
      <c r="K114" s="14">
        <v>248</v>
      </c>
      <c r="L114" s="14">
        <v>788</v>
      </c>
      <c r="M114" s="14">
        <v>394</v>
      </c>
      <c r="N114" s="14">
        <v>0</v>
      </c>
      <c r="O114" s="14">
        <v>0</v>
      </c>
      <c r="P114" s="14">
        <v>5</v>
      </c>
      <c r="Q114" s="14">
        <v>13</v>
      </c>
      <c r="R114" s="14">
        <v>22</v>
      </c>
      <c r="S114" s="14">
        <v>40</v>
      </c>
      <c r="T114" s="6" t="s">
        <v>119</v>
      </c>
      <c r="U114" s="118">
        <v>22</v>
      </c>
      <c r="V114" s="118">
        <v>7</v>
      </c>
      <c r="W114" s="118">
        <v>29</v>
      </c>
      <c r="X114" s="118">
        <v>0</v>
      </c>
      <c r="Y114" s="118">
        <v>1</v>
      </c>
      <c r="Z114" s="118">
        <v>26</v>
      </c>
      <c r="AA114" s="118">
        <v>6</v>
      </c>
      <c r="AB114" s="118">
        <v>1</v>
      </c>
      <c r="AC114" s="118">
        <v>34</v>
      </c>
      <c r="AD114" s="118">
        <v>0</v>
      </c>
      <c r="AE114" s="118">
        <v>29</v>
      </c>
      <c r="AF114" s="6" t="s">
        <v>119</v>
      </c>
      <c r="AG114" s="14">
        <v>109</v>
      </c>
      <c r="AH114" s="14">
        <v>13</v>
      </c>
      <c r="AI114" s="14">
        <v>0</v>
      </c>
      <c r="AJ114" s="14">
        <v>41</v>
      </c>
      <c r="AK114" s="14">
        <v>15</v>
      </c>
      <c r="AL114" s="14">
        <v>5</v>
      </c>
      <c r="AM114" s="14">
        <v>17</v>
      </c>
      <c r="AN114" s="14">
        <v>30</v>
      </c>
      <c r="AO114" s="20"/>
    </row>
    <row r="115" spans="1:41" s="119" customFormat="1" ht="12.75" customHeight="1">
      <c r="A115" s="4" t="s">
        <v>47</v>
      </c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4" t="s">
        <v>47</v>
      </c>
      <c r="U115" s="117"/>
      <c r="V115" s="117"/>
      <c r="W115" s="117"/>
      <c r="X115" s="117"/>
      <c r="Y115" s="117"/>
      <c r="Z115" s="117"/>
      <c r="AA115" s="117"/>
      <c r="AB115" s="117"/>
      <c r="AC115" s="117"/>
      <c r="AD115" s="117"/>
      <c r="AE115" s="117"/>
      <c r="AF115" s="4" t="s">
        <v>47</v>
      </c>
      <c r="AG115" s="13"/>
      <c r="AH115" s="13"/>
      <c r="AI115" s="13"/>
      <c r="AJ115" s="13"/>
      <c r="AK115" s="13"/>
      <c r="AL115" s="13"/>
      <c r="AM115" s="13"/>
      <c r="AN115" s="13"/>
      <c r="AO115" s="20"/>
    </row>
    <row r="116" spans="1:41" s="119" customFormat="1" ht="12.75" customHeight="1">
      <c r="A116" s="6" t="s">
        <v>120</v>
      </c>
      <c r="B116" s="14">
        <v>1</v>
      </c>
      <c r="C116" s="14">
        <v>1</v>
      </c>
      <c r="D116" s="14">
        <v>0</v>
      </c>
      <c r="E116" s="14">
        <v>0</v>
      </c>
      <c r="F116" s="14">
        <v>192</v>
      </c>
      <c r="G116" s="14">
        <v>111</v>
      </c>
      <c r="H116" s="14">
        <v>316</v>
      </c>
      <c r="I116" s="14">
        <v>167</v>
      </c>
      <c r="J116" s="14">
        <v>409</v>
      </c>
      <c r="K116" s="14">
        <v>193</v>
      </c>
      <c r="L116" s="14">
        <v>918</v>
      </c>
      <c r="M116" s="14">
        <v>472</v>
      </c>
      <c r="N116" s="14">
        <v>1</v>
      </c>
      <c r="O116" s="14">
        <v>0</v>
      </c>
      <c r="P116" s="14">
        <v>13</v>
      </c>
      <c r="Q116" s="14">
        <v>19</v>
      </c>
      <c r="R116" s="14">
        <v>22</v>
      </c>
      <c r="S116" s="14">
        <v>55</v>
      </c>
      <c r="T116" s="6" t="s">
        <v>120</v>
      </c>
      <c r="U116" s="118">
        <v>33</v>
      </c>
      <c r="V116" s="118">
        <v>6</v>
      </c>
      <c r="W116" s="118">
        <v>39</v>
      </c>
      <c r="X116" s="118">
        <v>0</v>
      </c>
      <c r="Y116" s="118">
        <v>16</v>
      </c>
      <c r="Z116" s="118">
        <v>18</v>
      </c>
      <c r="AA116" s="118">
        <v>5</v>
      </c>
      <c r="AB116" s="118">
        <v>0</v>
      </c>
      <c r="AC116" s="118">
        <v>39</v>
      </c>
      <c r="AD116" s="118">
        <v>0</v>
      </c>
      <c r="AE116" s="118">
        <v>28</v>
      </c>
      <c r="AF116" s="6" t="s">
        <v>120</v>
      </c>
      <c r="AG116" s="14">
        <v>379</v>
      </c>
      <c r="AH116" s="14">
        <v>141</v>
      </c>
      <c r="AI116" s="14">
        <v>0</v>
      </c>
      <c r="AJ116" s="14">
        <v>110</v>
      </c>
      <c r="AK116" s="14">
        <v>27</v>
      </c>
      <c r="AL116" s="14">
        <v>21</v>
      </c>
      <c r="AM116" s="14">
        <v>37</v>
      </c>
      <c r="AN116" s="14">
        <v>38</v>
      </c>
      <c r="AO116" s="20"/>
    </row>
    <row r="117" spans="1:41" s="119" customFormat="1" ht="12.75" customHeight="1">
      <c r="A117" s="6" t="s">
        <v>121</v>
      </c>
      <c r="B117" s="14">
        <v>16</v>
      </c>
      <c r="C117" s="14">
        <v>9</v>
      </c>
      <c r="D117" s="14">
        <v>0</v>
      </c>
      <c r="E117" s="14">
        <v>0</v>
      </c>
      <c r="F117" s="14">
        <v>337</v>
      </c>
      <c r="G117" s="14">
        <v>171</v>
      </c>
      <c r="H117" s="14">
        <v>429</v>
      </c>
      <c r="I117" s="14">
        <v>226</v>
      </c>
      <c r="J117" s="14">
        <v>423</v>
      </c>
      <c r="K117" s="14">
        <v>224</v>
      </c>
      <c r="L117" s="14">
        <v>1205</v>
      </c>
      <c r="M117" s="14">
        <v>630</v>
      </c>
      <c r="N117" s="14">
        <v>2</v>
      </c>
      <c r="O117" s="14">
        <v>0</v>
      </c>
      <c r="P117" s="14">
        <v>26</v>
      </c>
      <c r="Q117" s="14">
        <v>28</v>
      </c>
      <c r="R117" s="14">
        <v>24</v>
      </c>
      <c r="S117" s="14">
        <v>80</v>
      </c>
      <c r="T117" s="6" t="s">
        <v>121</v>
      </c>
      <c r="U117" s="118">
        <v>32</v>
      </c>
      <c r="V117" s="118">
        <v>7</v>
      </c>
      <c r="W117" s="118">
        <v>39</v>
      </c>
      <c r="X117" s="118">
        <v>0</v>
      </c>
      <c r="Y117" s="118">
        <v>21</v>
      </c>
      <c r="Z117" s="118">
        <v>6</v>
      </c>
      <c r="AA117" s="118">
        <v>7</v>
      </c>
      <c r="AB117" s="118">
        <v>5</v>
      </c>
      <c r="AC117" s="118">
        <v>39</v>
      </c>
      <c r="AD117" s="118">
        <v>0</v>
      </c>
      <c r="AE117" s="118">
        <v>39</v>
      </c>
      <c r="AF117" s="6" t="s">
        <v>121</v>
      </c>
      <c r="AG117" s="14">
        <v>492</v>
      </c>
      <c r="AH117" s="14">
        <v>227</v>
      </c>
      <c r="AI117" s="14">
        <v>0</v>
      </c>
      <c r="AJ117" s="14">
        <v>70</v>
      </c>
      <c r="AK117" s="14">
        <v>32</v>
      </c>
      <c r="AL117" s="14">
        <v>27</v>
      </c>
      <c r="AM117" s="14">
        <v>12</v>
      </c>
      <c r="AN117" s="14">
        <v>60</v>
      </c>
      <c r="AO117" s="20"/>
    </row>
    <row r="118" spans="1:41" s="119" customFormat="1" ht="12.75" customHeight="1">
      <c r="A118" s="6" t="s">
        <v>122</v>
      </c>
      <c r="B118" s="14">
        <v>0</v>
      </c>
      <c r="C118" s="14">
        <v>0</v>
      </c>
      <c r="D118" s="14">
        <v>0</v>
      </c>
      <c r="E118" s="14">
        <v>0</v>
      </c>
      <c r="F118" s="14">
        <v>164</v>
      </c>
      <c r="G118" s="14">
        <v>80</v>
      </c>
      <c r="H118" s="14">
        <v>286</v>
      </c>
      <c r="I118" s="14">
        <v>139</v>
      </c>
      <c r="J118" s="14">
        <v>140</v>
      </c>
      <c r="K118" s="14">
        <v>79</v>
      </c>
      <c r="L118" s="14">
        <v>590</v>
      </c>
      <c r="M118" s="14">
        <v>298</v>
      </c>
      <c r="N118" s="14">
        <v>0</v>
      </c>
      <c r="O118" s="14">
        <v>0</v>
      </c>
      <c r="P118" s="14">
        <v>10</v>
      </c>
      <c r="Q118" s="14">
        <v>12</v>
      </c>
      <c r="R118" s="14">
        <v>8</v>
      </c>
      <c r="S118" s="14">
        <v>30</v>
      </c>
      <c r="T118" s="6" t="s">
        <v>122</v>
      </c>
      <c r="U118" s="118">
        <v>11</v>
      </c>
      <c r="V118" s="118">
        <v>3</v>
      </c>
      <c r="W118" s="118">
        <v>14</v>
      </c>
      <c r="X118" s="118">
        <v>0</v>
      </c>
      <c r="Y118" s="118">
        <v>15</v>
      </c>
      <c r="Z118" s="118">
        <v>8</v>
      </c>
      <c r="AA118" s="118">
        <v>0</v>
      </c>
      <c r="AB118" s="118">
        <v>0</v>
      </c>
      <c r="AC118" s="118">
        <v>23</v>
      </c>
      <c r="AD118" s="118">
        <v>0</v>
      </c>
      <c r="AE118" s="118">
        <v>12</v>
      </c>
      <c r="AF118" s="6" t="s">
        <v>122</v>
      </c>
      <c r="AG118" s="14">
        <v>462</v>
      </c>
      <c r="AH118" s="14">
        <v>209</v>
      </c>
      <c r="AI118" s="14">
        <v>0</v>
      </c>
      <c r="AJ118" s="14">
        <v>56</v>
      </c>
      <c r="AK118" s="14">
        <v>11</v>
      </c>
      <c r="AL118" s="14">
        <v>23</v>
      </c>
      <c r="AM118" s="14">
        <v>9</v>
      </c>
      <c r="AN118" s="14">
        <v>32</v>
      </c>
      <c r="AO118" s="20"/>
    </row>
    <row r="119" spans="1:41" s="119" customFormat="1" ht="12.75" customHeight="1">
      <c r="A119" s="6" t="s">
        <v>123</v>
      </c>
      <c r="B119" s="14">
        <v>6</v>
      </c>
      <c r="C119" s="14">
        <v>2</v>
      </c>
      <c r="D119" s="14">
        <v>0</v>
      </c>
      <c r="E119" s="14">
        <v>0</v>
      </c>
      <c r="F119" s="14">
        <v>180</v>
      </c>
      <c r="G119" s="14">
        <v>99</v>
      </c>
      <c r="H119" s="14">
        <v>278</v>
      </c>
      <c r="I119" s="14">
        <v>127</v>
      </c>
      <c r="J119" s="14">
        <v>226</v>
      </c>
      <c r="K119" s="14">
        <v>127</v>
      </c>
      <c r="L119" s="14">
        <v>690</v>
      </c>
      <c r="M119" s="14">
        <v>355</v>
      </c>
      <c r="N119" s="14">
        <v>2</v>
      </c>
      <c r="O119" s="14">
        <v>0</v>
      </c>
      <c r="P119" s="14">
        <v>19</v>
      </c>
      <c r="Q119" s="14">
        <v>21</v>
      </c>
      <c r="R119" s="14">
        <v>18</v>
      </c>
      <c r="S119" s="14">
        <v>60</v>
      </c>
      <c r="T119" s="6" t="s">
        <v>123</v>
      </c>
      <c r="U119" s="118">
        <v>27</v>
      </c>
      <c r="V119" s="118">
        <v>6</v>
      </c>
      <c r="W119" s="118">
        <v>33</v>
      </c>
      <c r="X119" s="118">
        <v>0</v>
      </c>
      <c r="Y119" s="118">
        <v>17</v>
      </c>
      <c r="Z119" s="118">
        <v>6</v>
      </c>
      <c r="AA119" s="118">
        <v>10</v>
      </c>
      <c r="AB119" s="118">
        <v>0</v>
      </c>
      <c r="AC119" s="118">
        <v>33</v>
      </c>
      <c r="AD119" s="118">
        <v>0</v>
      </c>
      <c r="AE119" s="118">
        <v>27</v>
      </c>
      <c r="AF119" s="6" t="s">
        <v>123</v>
      </c>
      <c r="AG119" s="14">
        <v>377</v>
      </c>
      <c r="AH119" s="14">
        <v>112</v>
      </c>
      <c r="AI119" s="14">
        <v>0</v>
      </c>
      <c r="AJ119" s="14">
        <v>79</v>
      </c>
      <c r="AK119" s="14">
        <v>8</v>
      </c>
      <c r="AL119" s="14">
        <v>24</v>
      </c>
      <c r="AM119" s="14">
        <v>18</v>
      </c>
      <c r="AN119" s="14">
        <v>48</v>
      </c>
      <c r="AO119" s="20"/>
    </row>
    <row r="120" spans="1:41" s="119" customFormat="1" ht="12.75" customHeight="1">
      <c r="A120" s="6" t="s">
        <v>124</v>
      </c>
      <c r="B120" s="14">
        <v>23</v>
      </c>
      <c r="C120" s="14">
        <v>12</v>
      </c>
      <c r="D120" s="14">
        <v>0</v>
      </c>
      <c r="E120" s="14">
        <v>0</v>
      </c>
      <c r="F120" s="14">
        <v>586</v>
      </c>
      <c r="G120" s="14">
        <v>308</v>
      </c>
      <c r="H120" s="14">
        <v>794</v>
      </c>
      <c r="I120" s="14">
        <v>411</v>
      </c>
      <c r="J120" s="14">
        <v>754</v>
      </c>
      <c r="K120" s="14">
        <v>379</v>
      </c>
      <c r="L120" s="14">
        <v>2157</v>
      </c>
      <c r="M120" s="14">
        <v>1110</v>
      </c>
      <c r="N120" s="14">
        <v>3</v>
      </c>
      <c r="O120" s="14">
        <v>0</v>
      </c>
      <c r="P120" s="14">
        <v>37</v>
      </c>
      <c r="Q120" s="14">
        <v>39</v>
      </c>
      <c r="R120" s="14">
        <v>38</v>
      </c>
      <c r="S120" s="14">
        <v>117</v>
      </c>
      <c r="T120" s="6" t="s">
        <v>124</v>
      </c>
      <c r="U120" s="118">
        <v>47</v>
      </c>
      <c r="V120" s="118">
        <v>8</v>
      </c>
      <c r="W120" s="118">
        <v>55</v>
      </c>
      <c r="X120" s="118">
        <v>0</v>
      </c>
      <c r="Y120" s="118">
        <v>21</v>
      </c>
      <c r="Z120" s="118">
        <v>25</v>
      </c>
      <c r="AA120" s="118">
        <v>8</v>
      </c>
      <c r="AB120" s="118">
        <v>5</v>
      </c>
      <c r="AC120" s="118">
        <v>59</v>
      </c>
      <c r="AD120" s="118">
        <v>3</v>
      </c>
      <c r="AE120" s="118">
        <v>37</v>
      </c>
      <c r="AF120" s="6" t="s">
        <v>124</v>
      </c>
      <c r="AG120" s="14">
        <v>648</v>
      </c>
      <c r="AH120" s="14">
        <v>287</v>
      </c>
      <c r="AI120" s="14">
        <v>0</v>
      </c>
      <c r="AJ120" s="14">
        <v>224</v>
      </c>
      <c r="AK120" s="14">
        <v>114</v>
      </c>
      <c r="AL120" s="14">
        <v>51</v>
      </c>
      <c r="AM120" s="14">
        <v>30</v>
      </c>
      <c r="AN120" s="14">
        <v>66</v>
      </c>
      <c r="AO120" s="20"/>
    </row>
    <row r="121" spans="1:41" s="119" customFormat="1" ht="12.75" customHeight="1">
      <c r="A121" s="4" t="s">
        <v>48</v>
      </c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4" t="s">
        <v>48</v>
      </c>
      <c r="U121" s="117"/>
      <c r="V121" s="117"/>
      <c r="W121" s="117"/>
      <c r="X121" s="117"/>
      <c r="Y121" s="117"/>
      <c r="Z121" s="117"/>
      <c r="AA121" s="117"/>
      <c r="AB121" s="117"/>
      <c r="AC121" s="117"/>
      <c r="AD121" s="117"/>
      <c r="AE121" s="117"/>
      <c r="AF121" s="4" t="s">
        <v>48</v>
      </c>
      <c r="AG121" s="13"/>
      <c r="AH121" s="13"/>
      <c r="AI121" s="13"/>
      <c r="AJ121" s="13"/>
      <c r="AK121" s="13"/>
      <c r="AL121" s="13"/>
      <c r="AM121" s="13"/>
      <c r="AN121" s="13"/>
      <c r="AO121" s="20"/>
    </row>
    <row r="122" spans="1:41" s="119" customFormat="1" ht="12.75" customHeight="1">
      <c r="A122" s="6" t="s">
        <v>125</v>
      </c>
      <c r="B122" s="14">
        <v>10</v>
      </c>
      <c r="C122" s="14">
        <v>7</v>
      </c>
      <c r="D122" s="14">
        <v>0</v>
      </c>
      <c r="E122" s="14">
        <v>0</v>
      </c>
      <c r="F122" s="14">
        <v>14</v>
      </c>
      <c r="G122" s="14">
        <v>5</v>
      </c>
      <c r="H122" s="14">
        <v>59</v>
      </c>
      <c r="I122" s="14">
        <v>34</v>
      </c>
      <c r="J122" s="14">
        <v>502</v>
      </c>
      <c r="K122" s="14">
        <v>275</v>
      </c>
      <c r="L122" s="14">
        <v>585</v>
      </c>
      <c r="M122" s="14">
        <v>321</v>
      </c>
      <c r="N122" s="14">
        <v>1</v>
      </c>
      <c r="O122" s="14">
        <v>0</v>
      </c>
      <c r="P122" s="14">
        <v>1</v>
      </c>
      <c r="Q122" s="14">
        <v>3</v>
      </c>
      <c r="R122" s="14">
        <v>13</v>
      </c>
      <c r="S122" s="14">
        <v>18</v>
      </c>
      <c r="T122" s="6" t="s">
        <v>125</v>
      </c>
      <c r="U122" s="118">
        <v>14</v>
      </c>
      <c r="V122" s="118">
        <v>1</v>
      </c>
      <c r="W122" s="118">
        <v>15</v>
      </c>
      <c r="X122" s="118">
        <v>3</v>
      </c>
      <c r="Y122" s="118">
        <v>4</v>
      </c>
      <c r="Z122" s="118">
        <v>5</v>
      </c>
      <c r="AA122" s="118">
        <v>2</v>
      </c>
      <c r="AB122" s="118">
        <v>0</v>
      </c>
      <c r="AC122" s="118">
        <v>14</v>
      </c>
      <c r="AD122" s="118">
        <v>3</v>
      </c>
      <c r="AE122" s="118">
        <v>14</v>
      </c>
      <c r="AF122" s="6" t="s">
        <v>125</v>
      </c>
      <c r="AG122" s="14">
        <v>143</v>
      </c>
      <c r="AH122" s="14">
        <v>48</v>
      </c>
      <c r="AI122" s="14">
        <v>0</v>
      </c>
      <c r="AJ122" s="14">
        <v>21</v>
      </c>
      <c r="AK122" s="14">
        <v>15</v>
      </c>
      <c r="AL122" s="14">
        <v>6</v>
      </c>
      <c r="AM122" s="14">
        <v>9</v>
      </c>
      <c r="AN122" s="14">
        <v>11</v>
      </c>
      <c r="AO122" s="20"/>
    </row>
    <row r="123" spans="1:41" s="119" customFormat="1" ht="12.75" customHeight="1">
      <c r="A123" s="6" t="s">
        <v>126</v>
      </c>
      <c r="B123" s="14">
        <v>0</v>
      </c>
      <c r="C123" s="14">
        <v>0</v>
      </c>
      <c r="D123" s="14">
        <v>0</v>
      </c>
      <c r="E123" s="14">
        <v>0</v>
      </c>
      <c r="F123" s="14">
        <v>129</v>
      </c>
      <c r="G123" s="14">
        <v>64</v>
      </c>
      <c r="H123" s="14">
        <v>29</v>
      </c>
      <c r="I123" s="14">
        <v>12</v>
      </c>
      <c r="J123" s="14">
        <v>256</v>
      </c>
      <c r="K123" s="14">
        <v>127</v>
      </c>
      <c r="L123" s="14">
        <v>414</v>
      </c>
      <c r="M123" s="14">
        <v>203</v>
      </c>
      <c r="N123" s="14">
        <v>0</v>
      </c>
      <c r="O123" s="14">
        <v>0</v>
      </c>
      <c r="P123" s="14">
        <v>4</v>
      </c>
      <c r="Q123" s="14">
        <v>2</v>
      </c>
      <c r="R123" s="14">
        <v>10</v>
      </c>
      <c r="S123" s="14">
        <v>16</v>
      </c>
      <c r="T123" s="6" t="s">
        <v>126</v>
      </c>
      <c r="U123" s="118">
        <v>10</v>
      </c>
      <c r="V123" s="118">
        <v>3</v>
      </c>
      <c r="W123" s="118">
        <v>13</v>
      </c>
      <c r="X123" s="118">
        <v>0</v>
      </c>
      <c r="Y123" s="118">
        <v>5</v>
      </c>
      <c r="Z123" s="118">
        <v>3</v>
      </c>
      <c r="AA123" s="118">
        <v>4</v>
      </c>
      <c r="AB123" s="118">
        <v>0</v>
      </c>
      <c r="AC123" s="118">
        <v>12</v>
      </c>
      <c r="AD123" s="118">
        <v>0</v>
      </c>
      <c r="AE123" s="118">
        <v>11</v>
      </c>
      <c r="AF123" s="6" t="s">
        <v>126</v>
      </c>
      <c r="AG123" s="14">
        <v>70</v>
      </c>
      <c r="AH123" s="14">
        <v>19</v>
      </c>
      <c r="AI123" s="14">
        <v>0</v>
      </c>
      <c r="AJ123" s="14">
        <v>41</v>
      </c>
      <c r="AK123" s="14">
        <v>15</v>
      </c>
      <c r="AL123" s="14">
        <v>8</v>
      </c>
      <c r="AM123" s="14">
        <v>9</v>
      </c>
      <c r="AN123" s="14">
        <v>14</v>
      </c>
      <c r="AO123" s="20"/>
    </row>
    <row r="124" spans="1:41" s="119" customFormat="1" ht="12.75" customHeight="1">
      <c r="A124" s="6" t="s">
        <v>127</v>
      </c>
      <c r="B124" s="14">
        <v>0</v>
      </c>
      <c r="C124" s="14">
        <v>0</v>
      </c>
      <c r="D124" s="14">
        <v>0</v>
      </c>
      <c r="E124" s="14">
        <v>0</v>
      </c>
      <c r="F124" s="14">
        <v>52</v>
      </c>
      <c r="G124" s="14">
        <v>30</v>
      </c>
      <c r="H124" s="14">
        <v>201</v>
      </c>
      <c r="I124" s="14">
        <v>119</v>
      </c>
      <c r="J124" s="14">
        <v>397</v>
      </c>
      <c r="K124" s="14">
        <v>194</v>
      </c>
      <c r="L124" s="14">
        <v>650</v>
      </c>
      <c r="M124" s="14">
        <v>343</v>
      </c>
      <c r="N124" s="14">
        <v>0</v>
      </c>
      <c r="O124" s="14">
        <v>0</v>
      </c>
      <c r="P124" s="14">
        <v>1</v>
      </c>
      <c r="Q124" s="14">
        <v>5</v>
      </c>
      <c r="R124" s="14">
        <v>11</v>
      </c>
      <c r="S124" s="14">
        <v>17</v>
      </c>
      <c r="T124" s="6" t="s">
        <v>127</v>
      </c>
      <c r="U124" s="118">
        <v>15</v>
      </c>
      <c r="V124" s="118">
        <v>3</v>
      </c>
      <c r="W124" s="118">
        <v>18</v>
      </c>
      <c r="X124" s="118">
        <v>9</v>
      </c>
      <c r="Y124" s="118">
        <v>0</v>
      </c>
      <c r="Z124" s="118">
        <v>15</v>
      </c>
      <c r="AA124" s="118">
        <v>1</v>
      </c>
      <c r="AB124" s="118">
        <v>0</v>
      </c>
      <c r="AC124" s="118">
        <v>25</v>
      </c>
      <c r="AD124" s="118">
        <v>3</v>
      </c>
      <c r="AE124" s="118">
        <v>10</v>
      </c>
      <c r="AF124" s="6" t="s">
        <v>127</v>
      </c>
      <c r="AG124" s="14">
        <v>321</v>
      </c>
      <c r="AH124" s="14">
        <v>166</v>
      </c>
      <c r="AI124" s="14">
        <v>0</v>
      </c>
      <c r="AJ124" s="14">
        <v>65</v>
      </c>
      <c r="AK124" s="14">
        <v>15</v>
      </c>
      <c r="AL124" s="14">
        <v>12</v>
      </c>
      <c r="AM124" s="14">
        <v>12</v>
      </c>
      <c r="AN124" s="14">
        <v>19</v>
      </c>
      <c r="AO124" s="20"/>
    </row>
    <row r="125" spans="1:41" s="119" customFormat="1" ht="12.75" customHeight="1">
      <c r="A125" s="6" t="s">
        <v>128</v>
      </c>
      <c r="B125" s="14">
        <v>0</v>
      </c>
      <c r="C125" s="14">
        <v>0</v>
      </c>
      <c r="D125" s="14">
        <v>0</v>
      </c>
      <c r="E125" s="14">
        <v>0</v>
      </c>
      <c r="F125" s="14">
        <v>25</v>
      </c>
      <c r="G125" s="14">
        <v>13</v>
      </c>
      <c r="H125" s="14">
        <v>109</v>
      </c>
      <c r="I125" s="14">
        <v>57</v>
      </c>
      <c r="J125" s="14">
        <v>22</v>
      </c>
      <c r="K125" s="14">
        <v>11</v>
      </c>
      <c r="L125" s="14">
        <v>156</v>
      </c>
      <c r="M125" s="14">
        <v>81</v>
      </c>
      <c r="N125" s="14">
        <v>0</v>
      </c>
      <c r="O125" s="14">
        <v>0</v>
      </c>
      <c r="P125" s="14">
        <v>2</v>
      </c>
      <c r="Q125" s="14">
        <v>5</v>
      </c>
      <c r="R125" s="14">
        <v>2</v>
      </c>
      <c r="S125" s="14">
        <v>9</v>
      </c>
      <c r="T125" s="6" t="s">
        <v>128</v>
      </c>
      <c r="U125" s="118">
        <v>5</v>
      </c>
      <c r="V125" s="118">
        <v>0</v>
      </c>
      <c r="W125" s="118">
        <v>5</v>
      </c>
      <c r="X125" s="118">
        <v>5</v>
      </c>
      <c r="Y125" s="118">
        <v>1</v>
      </c>
      <c r="Z125" s="118">
        <v>1</v>
      </c>
      <c r="AA125" s="118">
        <v>0</v>
      </c>
      <c r="AB125" s="118">
        <v>0</v>
      </c>
      <c r="AC125" s="118">
        <v>7</v>
      </c>
      <c r="AD125" s="118">
        <v>1</v>
      </c>
      <c r="AE125" s="118">
        <v>5</v>
      </c>
      <c r="AF125" s="6" t="s">
        <v>128</v>
      </c>
      <c r="AG125" s="14">
        <v>188</v>
      </c>
      <c r="AH125" s="14">
        <v>93</v>
      </c>
      <c r="AI125" s="14">
        <v>0</v>
      </c>
      <c r="AJ125" s="14">
        <v>0</v>
      </c>
      <c r="AK125" s="14">
        <v>0</v>
      </c>
      <c r="AL125" s="14">
        <v>5</v>
      </c>
      <c r="AM125" s="14">
        <v>4</v>
      </c>
      <c r="AN125" s="14">
        <v>4</v>
      </c>
      <c r="AO125" s="20"/>
    </row>
    <row r="126" spans="1:41" s="119" customFormat="1" ht="12.75" customHeight="1">
      <c r="A126" s="6" t="s">
        <v>129</v>
      </c>
      <c r="B126" s="14">
        <v>5</v>
      </c>
      <c r="C126" s="14">
        <v>2</v>
      </c>
      <c r="D126" s="14">
        <v>0</v>
      </c>
      <c r="E126" s="14">
        <v>0</v>
      </c>
      <c r="F126" s="14">
        <v>236</v>
      </c>
      <c r="G126" s="14">
        <v>136</v>
      </c>
      <c r="H126" s="14">
        <v>171</v>
      </c>
      <c r="I126" s="14">
        <v>105</v>
      </c>
      <c r="J126" s="14">
        <v>364</v>
      </c>
      <c r="K126" s="14">
        <v>191</v>
      </c>
      <c r="L126" s="14">
        <v>776</v>
      </c>
      <c r="M126" s="14">
        <v>434</v>
      </c>
      <c r="N126" s="14">
        <v>1</v>
      </c>
      <c r="O126" s="14">
        <v>0</v>
      </c>
      <c r="P126" s="14">
        <v>12</v>
      </c>
      <c r="Q126" s="14">
        <v>14</v>
      </c>
      <c r="R126" s="14">
        <v>21</v>
      </c>
      <c r="S126" s="14">
        <v>48</v>
      </c>
      <c r="T126" s="6" t="s">
        <v>129</v>
      </c>
      <c r="U126" s="118">
        <v>17</v>
      </c>
      <c r="V126" s="118">
        <v>7</v>
      </c>
      <c r="W126" s="118">
        <v>24</v>
      </c>
      <c r="X126" s="118">
        <v>0</v>
      </c>
      <c r="Y126" s="118">
        <v>0</v>
      </c>
      <c r="Z126" s="118">
        <v>34</v>
      </c>
      <c r="AA126" s="118">
        <v>0</v>
      </c>
      <c r="AB126" s="118">
        <v>0</v>
      </c>
      <c r="AC126" s="118">
        <v>34</v>
      </c>
      <c r="AD126" s="118">
        <v>0</v>
      </c>
      <c r="AE126" s="118">
        <v>24</v>
      </c>
      <c r="AF126" s="6" t="s">
        <v>129</v>
      </c>
      <c r="AG126" s="14">
        <v>158</v>
      </c>
      <c r="AH126" s="14">
        <v>20</v>
      </c>
      <c r="AI126" s="14">
        <v>0</v>
      </c>
      <c r="AJ126" s="14">
        <v>135</v>
      </c>
      <c r="AK126" s="14">
        <v>56</v>
      </c>
      <c r="AL126" s="14">
        <v>7</v>
      </c>
      <c r="AM126" s="14">
        <v>14</v>
      </c>
      <c r="AN126" s="14">
        <v>21</v>
      </c>
      <c r="AO126" s="20"/>
    </row>
    <row r="127" spans="1:41" s="119" customFormat="1" ht="12.75" customHeight="1">
      <c r="A127" s="6" t="s">
        <v>130</v>
      </c>
      <c r="B127" s="14">
        <v>6</v>
      </c>
      <c r="C127" s="14">
        <v>4</v>
      </c>
      <c r="D127" s="14">
        <v>0</v>
      </c>
      <c r="E127" s="14">
        <v>0</v>
      </c>
      <c r="F127" s="14">
        <v>1324</v>
      </c>
      <c r="G127" s="14">
        <v>663</v>
      </c>
      <c r="H127" s="14">
        <v>1252</v>
      </c>
      <c r="I127" s="14">
        <v>666</v>
      </c>
      <c r="J127" s="14">
        <v>1324</v>
      </c>
      <c r="K127" s="14">
        <v>663</v>
      </c>
      <c r="L127" s="14">
        <v>3906</v>
      </c>
      <c r="M127" s="14">
        <v>1996</v>
      </c>
      <c r="N127" s="14">
        <v>2</v>
      </c>
      <c r="O127" s="14">
        <v>0</v>
      </c>
      <c r="P127" s="14">
        <v>58</v>
      </c>
      <c r="Q127" s="14">
        <v>62</v>
      </c>
      <c r="R127" s="14">
        <v>59</v>
      </c>
      <c r="S127" s="14">
        <v>181</v>
      </c>
      <c r="T127" s="6" t="s">
        <v>130</v>
      </c>
      <c r="U127" s="118">
        <v>62</v>
      </c>
      <c r="V127" s="118">
        <v>38</v>
      </c>
      <c r="W127" s="118">
        <v>100</v>
      </c>
      <c r="X127" s="118">
        <v>0</v>
      </c>
      <c r="Y127" s="118">
        <v>6</v>
      </c>
      <c r="Z127" s="118">
        <v>120</v>
      </c>
      <c r="AA127" s="118">
        <v>9</v>
      </c>
      <c r="AB127" s="118">
        <v>0</v>
      </c>
      <c r="AC127" s="118">
        <v>133</v>
      </c>
      <c r="AD127" s="118">
        <v>0</v>
      </c>
      <c r="AE127" s="118">
        <v>86</v>
      </c>
      <c r="AF127" s="6" t="s">
        <v>130</v>
      </c>
      <c r="AG127" s="14">
        <v>77</v>
      </c>
      <c r="AH127" s="14">
        <v>74</v>
      </c>
      <c r="AI127" s="14">
        <v>0</v>
      </c>
      <c r="AJ127" s="14">
        <v>301</v>
      </c>
      <c r="AK127" s="14">
        <v>103</v>
      </c>
      <c r="AL127" s="14">
        <v>17</v>
      </c>
      <c r="AM127" s="14">
        <v>38</v>
      </c>
      <c r="AN127" s="14">
        <v>75</v>
      </c>
      <c r="AO127" s="20"/>
    </row>
    <row r="128" spans="1:41" s="119" customFormat="1" ht="12.75" customHeight="1">
      <c r="A128" s="6" t="s">
        <v>131</v>
      </c>
      <c r="B128" s="14">
        <v>12</v>
      </c>
      <c r="C128" s="14">
        <v>2</v>
      </c>
      <c r="D128" s="14">
        <v>0</v>
      </c>
      <c r="E128" s="14">
        <v>0</v>
      </c>
      <c r="F128" s="14">
        <v>277</v>
      </c>
      <c r="G128" s="14">
        <v>150</v>
      </c>
      <c r="H128" s="14">
        <v>635</v>
      </c>
      <c r="I128" s="14">
        <v>329</v>
      </c>
      <c r="J128" s="14">
        <v>3189</v>
      </c>
      <c r="K128" s="14">
        <v>1682</v>
      </c>
      <c r="L128" s="14">
        <v>4113</v>
      </c>
      <c r="M128" s="14">
        <v>2163</v>
      </c>
      <c r="N128" s="14">
        <v>1</v>
      </c>
      <c r="O128" s="14">
        <v>0</v>
      </c>
      <c r="P128" s="14">
        <v>17</v>
      </c>
      <c r="Q128" s="14">
        <v>34</v>
      </c>
      <c r="R128" s="14">
        <v>130</v>
      </c>
      <c r="S128" s="14">
        <v>182</v>
      </c>
      <c r="T128" s="6" t="s">
        <v>131</v>
      </c>
      <c r="U128" s="118">
        <v>103</v>
      </c>
      <c r="V128" s="118">
        <v>52</v>
      </c>
      <c r="W128" s="118">
        <v>155</v>
      </c>
      <c r="X128" s="118">
        <v>1</v>
      </c>
      <c r="Y128" s="118">
        <v>4</v>
      </c>
      <c r="Z128" s="118">
        <v>162</v>
      </c>
      <c r="AA128" s="118">
        <v>0</v>
      </c>
      <c r="AB128" s="118">
        <v>0</v>
      </c>
      <c r="AC128" s="118">
        <v>167</v>
      </c>
      <c r="AD128" s="118">
        <v>0</v>
      </c>
      <c r="AE128" s="118">
        <v>147</v>
      </c>
      <c r="AF128" s="6" t="s">
        <v>131</v>
      </c>
      <c r="AG128" s="14">
        <v>42</v>
      </c>
      <c r="AH128" s="14">
        <v>69</v>
      </c>
      <c r="AI128" s="14">
        <v>0</v>
      </c>
      <c r="AJ128" s="14">
        <v>361</v>
      </c>
      <c r="AK128" s="14">
        <v>90</v>
      </c>
      <c r="AL128" s="14">
        <v>9</v>
      </c>
      <c r="AM128" s="14">
        <v>94</v>
      </c>
      <c r="AN128" s="14">
        <v>128</v>
      </c>
      <c r="AO128" s="20"/>
    </row>
    <row r="129" spans="1:41" s="119" customFormat="1" ht="12.75" customHeight="1">
      <c r="A129" s="4" t="s">
        <v>49</v>
      </c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4" t="s">
        <v>49</v>
      </c>
      <c r="U129" s="117"/>
      <c r="V129" s="117"/>
      <c r="W129" s="117"/>
      <c r="X129" s="117"/>
      <c r="Y129" s="117"/>
      <c r="Z129" s="117"/>
      <c r="AA129" s="117"/>
      <c r="AB129" s="117"/>
      <c r="AC129" s="117"/>
      <c r="AD129" s="117"/>
      <c r="AE129" s="117"/>
      <c r="AF129" s="4" t="s">
        <v>49</v>
      </c>
      <c r="AG129" s="13"/>
      <c r="AH129" s="13"/>
      <c r="AI129" s="13"/>
      <c r="AJ129" s="13"/>
      <c r="AK129" s="13"/>
      <c r="AL129" s="13"/>
      <c r="AM129" s="13"/>
      <c r="AN129" s="13"/>
      <c r="AO129" s="20"/>
    </row>
    <row r="130" spans="1:41" s="119" customFormat="1" ht="12.75" customHeight="1">
      <c r="A130" s="6" t="s">
        <v>132</v>
      </c>
      <c r="B130" s="14">
        <v>15</v>
      </c>
      <c r="C130" s="14">
        <v>10</v>
      </c>
      <c r="D130" s="14">
        <v>0</v>
      </c>
      <c r="E130" s="14">
        <v>0</v>
      </c>
      <c r="F130" s="14">
        <v>83</v>
      </c>
      <c r="G130" s="14">
        <v>47</v>
      </c>
      <c r="H130" s="14">
        <v>200</v>
      </c>
      <c r="I130" s="14">
        <v>102</v>
      </c>
      <c r="J130" s="14">
        <v>400</v>
      </c>
      <c r="K130" s="14">
        <v>197</v>
      </c>
      <c r="L130" s="14">
        <v>698</v>
      </c>
      <c r="M130" s="14">
        <v>356</v>
      </c>
      <c r="N130" s="14">
        <v>1</v>
      </c>
      <c r="O130" s="14">
        <v>0</v>
      </c>
      <c r="P130" s="14">
        <v>2</v>
      </c>
      <c r="Q130" s="14">
        <v>6</v>
      </c>
      <c r="R130" s="14">
        <v>12</v>
      </c>
      <c r="S130" s="14">
        <v>21</v>
      </c>
      <c r="T130" s="6" t="s">
        <v>132</v>
      </c>
      <c r="U130" s="118">
        <v>7</v>
      </c>
      <c r="V130" s="118">
        <v>12</v>
      </c>
      <c r="W130" s="118">
        <v>19</v>
      </c>
      <c r="X130" s="118">
        <v>0</v>
      </c>
      <c r="Y130" s="118">
        <v>0</v>
      </c>
      <c r="Z130" s="118">
        <v>21</v>
      </c>
      <c r="AA130" s="118">
        <v>0</v>
      </c>
      <c r="AB130" s="118">
        <v>0</v>
      </c>
      <c r="AC130" s="118">
        <v>21</v>
      </c>
      <c r="AD130" s="118">
        <v>0</v>
      </c>
      <c r="AE130" s="118">
        <v>14</v>
      </c>
      <c r="AF130" s="6" t="s">
        <v>132</v>
      </c>
      <c r="AG130" s="14">
        <v>0</v>
      </c>
      <c r="AH130" s="14">
        <v>0</v>
      </c>
      <c r="AI130" s="14">
        <v>0</v>
      </c>
      <c r="AJ130" s="14">
        <v>1</v>
      </c>
      <c r="AK130" s="14">
        <v>6</v>
      </c>
      <c r="AL130" s="14">
        <v>3</v>
      </c>
      <c r="AM130" s="14">
        <v>6</v>
      </c>
      <c r="AN130" s="14">
        <v>10</v>
      </c>
      <c r="AO130" s="20"/>
    </row>
    <row r="131" spans="1:41" s="119" customFormat="1" ht="12.75" customHeight="1">
      <c r="A131" s="6" t="s">
        <v>133</v>
      </c>
      <c r="B131" s="14">
        <v>0</v>
      </c>
      <c r="C131" s="14">
        <v>0</v>
      </c>
      <c r="D131" s="14">
        <v>0</v>
      </c>
      <c r="E131" s="14">
        <v>0</v>
      </c>
      <c r="F131" s="14">
        <v>78</v>
      </c>
      <c r="G131" s="14">
        <v>46</v>
      </c>
      <c r="H131" s="14">
        <v>252</v>
      </c>
      <c r="I131" s="14">
        <v>120</v>
      </c>
      <c r="J131" s="14">
        <v>342</v>
      </c>
      <c r="K131" s="14">
        <v>180</v>
      </c>
      <c r="L131" s="14">
        <v>672</v>
      </c>
      <c r="M131" s="14">
        <v>346</v>
      </c>
      <c r="N131" s="14">
        <v>0</v>
      </c>
      <c r="O131" s="14">
        <v>0</v>
      </c>
      <c r="P131" s="14">
        <v>3</v>
      </c>
      <c r="Q131" s="14">
        <v>9</v>
      </c>
      <c r="R131" s="14">
        <v>8</v>
      </c>
      <c r="S131" s="14">
        <v>20</v>
      </c>
      <c r="T131" s="6" t="s">
        <v>133</v>
      </c>
      <c r="U131" s="118">
        <v>11</v>
      </c>
      <c r="V131" s="118">
        <v>6</v>
      </c>
      <c r="W131" s="118">
        <v>17</v>
      </c>
      <c r="X131" s="118">
        <v>0</v>
      </c>
      <c r="Y131" s="118">
        <v>0</v>
      </c>
      <c r="Z131" s="118">
        <v>16</v>
      </c>
      <c r="AA131" s="118">
        <v>5</v>
      </c>
      <c r="AB131" s="118">
        <v>0</v>
      </c>
      <c r="AC131" s="118">
        <v>21</v>
      </c>
      <c r="AD131" s="118">
        <v>14</v>
      </c>
      <c r="AE131" s="118">
        <v>14</v>
      </c>
      <c r="AF131" s="6" t="s">
        <v>133</v>
      </c>
      <c r="AG131" s="14">
        <v>21</v>
      </c>
      <c r="AH131" s="14">
        <v>1</v>
      </c>
      <c r="AI131" s="14">
        <v>0</v>
      </c>
      <c r="AJ131" s="14">
        <v>20</v>
      </c>
      <c r="AK131" s="14">
        <v>5</v>
      </c>
      <c r="AL131" s="14">
        <v>2</v>
      </c>
      <c r="AM131" s="14">
        <v>8</v>
      </c>
      <c r="AN131" s="14">
        <v>11</v>
      </c>
      <c r="AO131" s="20"/>
    </row>
    <row r="132" spans="1:41" s="119" customFormat="1" ht="12.75" customHeight="1">
      <c r="A132" s="6" t="s">
        <v>134</v>
      </c>
      <c r="B132" s="14">
        <v>0</v>
      </c>
      <c r="C132" s="14">
        <v>0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442</v>
      </c>
      <c r="K132" s="14">
        <v>208</v>
      </c>
      <c r="L132" s="14">
        <v>442</v>
      </c>
      <c r="M132" s="14">
        <v>208</v>
      </c>
      <c r="N132" s="14">
        <v>0</v>
      </c>
      <c r="O132" s="14">
        <v>0</v>
      </c>
      <c r="P132" s="14">
        <v>0</v>
      </c>
      <c r="Q132" s="14">
        <v>0</v>
      </c>
      <c r="R132" s="14">
        <v>14</v>
      </c>
      <c r="S132" s="14">
        <v>14</v>
      </c>
      <c r="T132" s="6" t="s">
        <v>134</v>
      </c>
      <c r="U132" s="118">
        <v>3</v>
      </c>
      <c r="V132" s="118">
        <v>10</v>
      </c>
      <c r="W132" s="118">
        <v>13</v>
      </c>
      <c r="X132" s="118">
        <v>0</v>
      </c>
      <c r="Y132" s="118">
        <v>0</v>
      </c>
      <c r="Z132" s="118">
        <v>14</v>
      </c>
      <c r="AA132" s="118">
        <v>0</v>
      </c>
      <c r="AB132" s="118">
        <v>0</v>
      </c>
      <c r="AC132" s="118">
        <v>14</v>
      </c>
      <c r="AD132" s="118">
        <v>0</v>
      </c>
      <c r="AE132" s="118">
        <v>11</v>
      </c>
      <c r="AF132" s="6" t="s">
        <v>134</v>
      </c>
      <c r="AG132" s="14">
        <v>0</v>
      </c>
      <c r="AH132" s="14">
        <v>0</v>
      </c>
      <c r="AI132" s="14">
        <v>0</v>
      </c>
      <c r="AJ132" s="14">
        <v>0</v>
      </c>
      <c r="AK132" s="14">
        <v>6</v>
      </c>
      <c r="AL132" s="14">
        <v>0</v>
      </c>
      <c r="AM132" s="14">
        <v>4</v>
      </c>
      <c r="AN132" s="14">
        <v>10</v>
      </c>
      <c r="AO132" s="20"/>
    </row>
    <row r="133" spans="1:41" s="119" customFormat="1" ht="12.75" customHeight="1">
      <c r="A133" s="4" t="s">
        <v>50</v>
      </c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4" t="s">
        <v>50</v>
      </c>
      <c r="U133" s="117"/>
      <c r="V133" s="117"/>
      <c r="W133" s="117"/>
      <c r="X133" s="117"/>
      <c r="Y133" s="117"/>
      <c r="Z133" s="117"/>
      <c r="AA133" s="117"/>
      <c r="AB133" s="117"/>
      <c r="AC133" s="117"/>
      <c r="AD133" s="117"/>
      <c r="AE133" s="117"/>
      <c r="AF133" s="4" t="s">
        <v>50</v>
      </c>
      <c r="AG133" s="13"/>
      <c r="AH133" s="13"/>
      <c r="AI133" s="13"/>
      <c r="AJ133" s="13"/>
      <c r="AK133" s="13"/>
      <c r="AL133" s="13"/>
      <c r="AM133" s="13"/>
      <c r="AN133" s="13"/>
      <c r="AO133" s="20"/>
    </row>
    <row r="134" spans="1:41" s="119" customFormat="1" ht="12.75" customHeight="1">
      <c r="A134" s="6" t="s">
        <v>135</v>
      </c>
      <c r="B134" s="14">
        <v>0</v>
      </c>
      <c r="C134" s="14">
        <v>0</v>
      </c>
      <c r="D134" s="14">
        <v>0</v>
      </c>
      <c r="E134" s="14">
        <v>0</v>
      </c>
      <c r="F134" s="14">
        <v>24</v>
      </c>
      <c r="G134" s="14">
        <v>19</v>
      </c>
      <c r="H134" s="14">
        <v>3</v>
      </c>
      <c r="I134" s="14">
        <v>2</v>
      </c>
      <c r="J134" s="14">
        <v>141</v>
      </c>
      <c r="K134" s="14">
        <v>86</v>
      </c>
      <c r="L134" s="14">
        <v>168</v>
      </c>
      <c r="M134" s="14">
        <v>107</v>
      </c>
      <c r="N134" s="14">
        <v>0</v>
      </c>
      <c r="O134" s="14">
        <v>0</v>
      </c>
      <c r="P134" s="14">
        <v>1</v>
      </c>
      <c r="Q134" s="14">
        <v>1</v>
      </c>
      <c r="R134" s="14">
        <v>4</v>
      </c>
      <c r="S134" s="14">
        <v>6</v>
      </c>
      <c r="T134" s="6" t="s">
        <v>135</v>
      </c>
      <c r="U134" s="118">
        <v>4</v>
      </c>
      <c r="V134" s="118">
        <v>1</v>
      </c>
      <c r="W134" s="118">
        <v>5</v>
      </c>
      <c r="X134" s="118">
        <v>0</v>
      </c>
      <c r="Y134" s="118">
        <v>1</v>
      </c>
      <c r="Z134" s="118">
        <v>4</v>
      </c>
      <c r="AA134" s="118">
        <v>0</v>
      </c>
      <c r="AB134" s="118">
        <v>0</v>
      </c>
      <c r="AC134" s="118">
        <v>5</v>
      </c>
      <c r="AD134" s="118">
        <v>1</v>
      </c>
      <c r="AE134" s="118">
        <v>4</v>
      </c>
      <c r="AF134" s="6" t="s">
        <v>135</v>
      </c>
      <c r="AG134" s="14">
        <v>20</v>
      </c>
      <c r="AH134" s="14">
        <v>20</v>
      </c>
      <c r="AI134" s="14">
        <v>0</v>
      </c>
      <c r="AJ134" s="14">
        <v>14</v>
      </c>
      <c r="AK134" s="14">
        <v>18</v>
      </c>
      <c r="AL134" s="14">
        <v>0</v>
      </c>
      <c r="AM134" s="14">
        <v>5</v>
      </c>
      <c r="AN134" s="14">
        <v>5</v>
      </c>
      <c r="AO134" s="20"/>
    </row>
    <row r="135" spans="1:41" s="119" customFormat="1" ht="12.75" customHeight="1">
      <c r="A135" s="6" t="s">
        <v>136</v>
      </c>
      <c r="B135" s="14">
        <v>1</v>
      </c>
      <c r="C135" s="14">
        <v>1</v>
      </c>
      <c r="D135" s="14">
        <v>0</v>
      </c>
      <c r="E135" s="14">
        <v>0</v>
      </c>
      <c r="F135" s="14">
        <v>65</v>
      </c>
      <c r="G135" s="14">
        <v>38</v>
      </c>
      <c r="H135" s="14">
        <v>356</v>
      </c>
      <c r="I135" s="14">
        <v>186</v>
      </c>
      <c r="J135" s="14">
        <v>423</v>
      </c>
      <c r="K135" s="14">
        <v>205</v>
      </c>
      <c r="L135" s="14">
        <v>845</v>
      </c>
      <c r="M135" s="14">
        <v>430</v>
      </c>
      <c r="N135" s="14">
        <v>1</v>
      </c>
      <c r="O135" s="14">
        <v>0</v>
      </c>
      <c r="P135" s="14">
        <v>6</v>
      </c>
      <c r="Q135" s="14">
        <v>16</v>
      </c>
      <c r="R135" s="14">
        <v>17</v>
      </c>
      <c r="S135" s="14">
        <v>40</v>
      </c>
      <c r="T135" s="6" t="s">
        <v>136</v>
      </c>
      <c r="U135" s="118">
        <v>16</v>
      </c>
      <c r="V135" s="118">
        <v>16</v>
      </c>
      <c r="W135" s="118">
        <v>32</v>
      </c>
      <c r="X135" s="118">
        <v>0</v>
      </c>
      <c r="Y135" s="118">
        <v>0</v>
      </c>
      <c r="Z135" s="118">
        <v>30</v>
      </c>
      <c r="AA135" s="118">
        <v>1</v>
      </c>
      <c r="AB135" s="118">
        <v>2</v>
      </c>
      <c r="AC135" s="118">
        <v>33</v>
      </c>
      <c r="AD135" s="118">
        <v>0</v>
      </c>
      <c r="AE135" s="118">
        <v>32</v>
      </c>
      <c r="AF135" s="6" t="s">
        <v>136</v>
      </c>
      <c r="AG135" s="14">
        <v>105</v>
      </c>
      <c r="AH135" s="14">
        <v>6</v>
      </c>
      <c r="AI135" s="14">
        <v>0</v>
      </c>
      <c r="AJ135" s="14">
        <v>95</v>
      </c>
      <c r="AK135" s="14">
        <v>24</v>
      </c>
      <c r="AL135" s="14">
        <v>1</v>
      </c>
      <c r="AM135" s="14">
        <v>18</v>
      </c>
      <c r="AN135" s="14">
        <v>36</v>
      </c>
      <c r="AO135" s="20"/>
    </row>
    <row r="136" spans="1:41" s="119" customFormat="1" ht="12.75" customHeight="1">
      <c r="A136" s="6" t="s">
        <v>137</v>
      </c>
      <c r="B136" s="14">
        <v>0</v>
      </c>
      <c r="C136" s="14">
        <v>0</v>
      </c>
      <c r="D136" s="14">
        <v>0</v>
      </c>
      <c r="E136" s="14">
        <v>0</v>
      </c>
      <c r="F136" s="14">
        <v>132</v>
      </c>
      <c r="G136" s="14">
        <v>81</v>
      </c>
      <c r="H136" s="14">
        <v>473</v>
      </c>
      <c r="I136" s="14">
        <v>223</v>
      </c>
      <c r="J136" s="14">
        <v>411</v>
      </c>
      <c r="K136" s="14">
        <v>205</v>
      </c>
      <c r="L136" s="14">
        <v>1016</v>
      </c>
      <c r="M136" s="14">
        <v>509</v>
      </c>
      <c r="N136" s="14">
        <v>0</v>
      </c>
      <c r="O136" s="14">
        <v>0</v>
      </c>
      <c r="P136" s="14">
        <v>13</v>
      </c>
      <c r="Q136" s="14">
        <v>26</v>
      </c>
      <c r="R136" s="14">
        <v>21</v>
      </c>
      <c r="S136" s="14">
        <v>60</v>
      </c>
      <c r="T136" s="6" t="s">
        <v>137</v>
      </c>
      <c r="U136" s="118">
        <v>32</v>
      </c>
      <c r="V136" s="118">
        <v>3</v>
      </c>
      <c r="W136" s="118">
        <v>35</v>
      </c>
      <c r="X136" s="118">
        <v>2</v>
      </c>
      <c r="Y136" s="118">
        <v>7</v>
      </c>
      <c r="Z136" s="118">
        <v>16</v>
      </c>
      <c r="AA136" s="118">
        <v>12</v>
      </c>
      <c r="AB136" s="118">
        <v>0</v>
      </c>
      <c r="AC136" s="118">
        <v>37</v>
      </c>
      <c r="AD136" s="118">
        <v>6</v>
      </c>
      <c r="AE136" s="118">
        <v>33</v>
      </c>
      <c r="AF136" s="6" t="s">
        <v>137</v>
      </c>
      <c r="AG136" s="14">
        <v>131</v>
      </c>
      <c r="AH136" s="14">
        <v>8</v>
      </c>
      <c r="AI136" s="14">
        <v>0</v>
      </c>
      <c r="AJ136" s="14">
        <v>152</v>
      </c>
      <c r="AK136" s="14">
        <v>45</v>
      </c>
      <c r="AL136" s="14">
        <v>23</v>
      </c>
      <c r="AM136" s="14">
        <v>22</v>
      </c>
      <c r="AN136" s="14">
        <v>43</v>
      </c>
      <c r="AO136" s="20"/>
    </row>
    <row r="137" spans="1:41" s="119" customFormat="1" ht="12.75" customHeight="1">
      <c r="A137" s="4" t="s">
        <v>51</v>
      </c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4" t="s">
        <v>51</v>
      </c>
      <c r="U137" s="117"/>
      <c r="V137" s="117"/>
      <c r="W137" s="117"/>
      <c r="X137" s="117"/>
      <c r="Y137" s="117"/>
      <c r="Z137" s="117"/>
      <c r="AA137" s="117"/>
      <c r="AB137" s="117"/>
      <c r="AC137" s="117"/>
      <c r="AD137" s="117"/>
      <c r="AE137" s="117"/>
      <c r="AF137" s="4" t="s">
        <v>51</v>
      </c>
      <c r="AG137" s="13"/>
      <c r="AH137" s="13"/>
      <c r="AI137" s="13"/>
      <c r="AJ137" s="13"/>
      <c r="AK137" s="13"/>
      <c r="AL137" s="13"/>
      <c r="AM137" s="13"/>
      <c r="AN137" s="13"/>
      <c r="AO137" s="20"/>
    </row>
    <row r="138" spans="1:41" s="119" customFormat="1" ht="12.75" customHeight="1">
      <c r="A138" s="6" t="s">
        <v>138</v>
      </c>
      <c r="B138" s="14">
        <v>12</v>
      </c>
      <c r="C138" s="14">
        <v>6</v>
      </c>
      <c r="D138" s="14">
        <v>0</v>
      </c>
      <c r="E138" s="14">
        <v>0</v>
      </c>
      <c r="F138" s="14">
        <v>92</v>
      </c>
      <c r="G138" s="14">
        <v>51</v>
      </c>
      <c r="H138" s="14">
        <v>188</v>
      </c>
      <c r="I138" s="14">
        <v>98</v>
      </c>
      <c r="J138" s="14">
        <v>123</v>
      </c>
      <c r="K138" s="14">
        <v>64</v>
      </c>
      <c r="L138" s="14">
        <v>415</v>
      </c>
      <c r="M138" s="14">
        <v>219</v>
      </c>
      <c r="N138" s="14">
        <v>1</v>
      </c>
      <c r="O138" s="14">
        <v>0</v>
      </c>
      <c r="P138" s="14">
        <v>7</v>
      </c>
      <c r="Q138" s="14">
        <v>10</v>
      </c>
      <c r="R138" s="14">
        <v>6</v>
      </c>
      <c r="S138" s="14">
        <v>24</v>
      </c>
      <c r="T138" s="6" t="s">
        <v>138</v>
      </c>
      <c r="U138" s="118">
        <v>7</v>
      </c>
      <c r="V138" s="118">
        <v>6</v>
      </c>
      <c r="W138" s="118">
        <v>13</v>
      </c>
      <c r="X138" s="118">
        <v>0</v>
      </c>
      <c r="Y138" s="118">
        <v>0</v>
      </c>
      <c r="Z138" s="118">
        <v>6</v>
      </c>
      <c r="AA138" s="118">
        <v>7</v>
      </c>
      <c r="AB138" s="118">
        <v>0</v>
      </c>
      <c r="AC138" s="118">
        <v>13</v>
      </c>
      <c r="AD138" s="118">
        <v>0</v>
      </c>
      <c r="AE138" s="118">
        <v>12</v>
      </c>
      <c r="AF138" s="6" t="s">
        <v>138</v>
      </c>
      <c r="AG138" s="14">
        <v>283</v>
      </c>
      <c r="AH138" s="14">
        <v>147</v>
      </c>
      <c r="AI138" s="14">
        <v>0</v>
      </c>
      <c r="AJ138" s="14">
        <v>0</v>
      </c>
      <c r="AK138" s="14">
        <v>0</v>
      </c>
      <c r="AL138" s="14">
        <v>9</v>
      </c>
      <c r="AM138" s="14">
        <v>3</v>
      </c>
      <c r="AN138" s="14">
        <v>21</v>
      </c>
      <c r="AO138" s="20"/>
    </row>
    <row r="139" spans="1:41" s="119" customFormat="1" ht="12.75" customHeight="1">
      <c r="A139" s="6" t="s">
        <v>139</v>
      </c>
      <c r="B139" s="14">
        <v>0</v>
      </c>
      <c r="C139" s="14">
        <v>0</v>
      </c>
      <c r="D139" s="14">
        <v>0</v>
      </c>
      <c r="E139" s="14">
        <v>0</v>
      </c>
      <c r="F139" s="14">
        <v>85</v>
      </c>
      <c r="G139" s="14">
        <v>44</v>
      </c>
      <c r="H139" s="14">
        <v>103</v>
      </c>
      <c r="I139" s="14">
        <v>66</v>
      </c>
      <c r="J139" s="14">
        <v>108</v>
      </c>
      <c r="K139" s="14">
        <v>50</v>
      </c>
      <c r="L139" s="14">
        <v>296</v>
      </c>
      <c r="M139" s="14">
        <v>160</v>
      </c>
      <c r="N139" s="14">
        <v>0</v>
      </c>
      <c r="O139" s="14">
        <v>0</v>
      </c>
      <c r="P139" s="14">
        <v>9</v>
      </c>
      <c r="Q139" s="14">
        <v>8</v>
      </c>
      <c r="R139" s="14">
        <v>10</v>
      </c>
      <c r="S139" s="14">
        <v>27</v>
      </c>
      <c r="T139" s="6" t="s">
        <v>139</v>
      </c>
      <c r="U139" s="118">
        <v>3</v>
      </c>
      <c r="V139" s="118">
        <v>7</v>
      </c>
      <c r="W139" s="118">
        <v>10</v>
      </c>
      <c r="X139" s="118">
        <v>0</v>
      </c>
      <c r="Y139" s="118">
        <v>0</v>
      </c>
      <c r="Z139" s="118">
        <v>8</v>
      </c>
      <c r="AA139" s="118">
        <v>5</v>
      </c>
      <c r="AB139" s="118">
        <v>0</v>
      </c>
      <c r="AC139" s="118">
        <v>13</v>
      </c>
      <c r="AD139" s="118">
        <v>0</v>
      </c>
      <c r="AE139" s="118">
        <v>10</v>
      </c>
      <c r="AF139" s="6" t="s">
        <v>139</v>
      </c>
      <c r="AG139" s="14">
        <v>187</v>
      </c>
      <c r="AH139" s="14">
        <v>78</v>
      </c>
      <c r="AI139" s="14">
        <v>0</v>
      </c>
      <c r="AJ139" s="14">
        <v>24</v>
      </c>
      <c r="AK139" s="14">
        <v>0</v>
      </c>
      <c r="AL139" s="14">
        <v>6</v>
      </c>
      <c r="AM139" s="14">
        <v>4</v>
      </c>
      <c r="AN139" s="14">
        <v>19</v>
      </c>
      <c r="AO139" s="20"/>
    </row>
    <row r="140" spans="1:41" s="119" customFormat="1" ht="12.75" customHeight="1">
      <c r="A140" s="6" t="s">
        <v>140</v>
      </c>
      <c r="B140" s="14">
        <v>8</v>
      </c>
      <c r="C140" s="14">
        <v>3</v>
      </c>
      <c r="D140" s="14">
        <v>0</v>
      </c>
      <c r="E140" s="14">
        <v>0</v>
      </c>
      <c r="F140" s="14">
        <v>350</v>
      </c>
      <c r="G140" s="14">
        <v>187</v>
      </c>
      <c r="H140" s="14">
        <v>124</v>
      </c>
      <c r="I140" s="14">
        <v>70</v>
      </c>
      <c r="J140" s="14">
        <v>147</v>
      </c>
      <c r="K140" s="14">
        <v>75</v>
      </c>
      <c r="L140" s="14">
        <v>629</v>
      </c>
      <c r="M140" s="14">
        <v>335</v>
      </c>
      <c r="N140" s="14">
        <v>4</v>
      </c>
      <c r="O140" s="14">
        <v>0</v>
      </c>
      <c r="P140" s="14">
        <v>23</v>
      </c>
      <c r="Q140" s="14">
        <v>13</v>
      </c>
      <c r="R140" s="14">
        <v>15</v>
      </c>
      <c r="S140" s="14">
        <v>55</v>
      </c>
      <c r="T140" s="6" t="s">
        <v>140</v>
      </c>
      <c r="U140" s="118">
        <v>22</v>
      </c>
      <c r="V140" s="118">
        <v>9</v>
      </c>
      <c r="W140" s="118">
        <v>31</v>
      </c>
      <c r="X140" s="118">
        <v>0</v>
      </c>
      <c r="Y140" s="118">
        <v>7</v>
      </c>
      <c r="Z140" s="118">
        <v>15</v>
      </c>
      <c r="AA140" s="118">
        <v>7</v>
      </c>
      <c r="AB140" s="118">
        <v>0</v>
      </c>
      <c r="AC140" s="118">
        <v>29</v>
      </c>
      <c r="AD140" s="118">
        <v>0</v>
      </c>
      <c r="AE140" s="118">
        <v>23</v>
      </c>
      <c r="AF140" s="6" t="s">
        <v>140</v>
      </c>
      <c r="AG140" s="14">
        <v>49</v>
      </c>
      <c r="AH140" s="14">
        <v>44</v>
      </c>
      <c r="AI140" s="14">
        <v>0</v>
      </c>
      <c r="AJ140" s="14">
        <v>9</v>
      </c>
      <c r="AK140" s="14">
        <v>1</v>
      </c>
      <c r="AL140" s="14">
        <v>0</v>
      </c>
      <c r="AM140" s="14">
        <v>11</v>
      </c>
      <c r="AN140" s="14">
        <v>16</v>
      </c>
      <c r="AO140" s="20"/>
    </row>
    <row r="141" spans="1:41" s="119" customFormat="1" ht="12.75" customHeight="1">
      <c r="A141" s="6" t="s">
        <v>141</v>
      </c>
      <c r="B141" s="14">
        <v>0</v>
      </c>
      <c r="C141" s="14">
        <v>0</v>
      </c>
      <c r="D141" s="14">
        <v>0</v>
      </c>
      <c r="E141" s="14">
        <v>0</v>
      </c>
      <c r="F141" s="14">
        <v>720</v>
      </c>
      <c r="G141" s="14">
        <v>370</v>
      </c>
      <c r="H141" s="14">
        <v>290</v>
      </c>
      <c r="I141" s="14">
        <v>150</v>
      </c>
      <c r="J141" s="14">
        <v>322</v>
      </c>
      <c r="K141" s="14">
        <v>159</v>
      </c>
      <c r="L141" s="14">
        <v>1332</v>
      </c>
      <c r="M141" s="14">
        <v>679</v>
      </c>
      <c r="N141" s="14">
        <v>0</v>
      </c>
      <c r="O141" s="14">
        <v>0</v>
      </c>
      <c r="P141" s="14">
        <v>24</v>
      </c>
      <c r="Q141" s="14">
        <v>14</v>
      </c>
      <c r="R141" s="14">
        <v>16</v>
      </c>
      <c r="S141" s="14">
        <v>54</v>
      </c>
      <c r="T141" s="6" t="s">
        <v>141</v>
      </c>
      <c r="U141" s="118">
        <v>18</v>
      </c>
      <c r="V141" s="118">
        <v>17</v>
      </c>
      <c r="W141" s="118">
        <v>35</v>
      </c>
      <c r="X141" s="118">
        <v>0</v>
      </c>
      <c r="Y141" s="118">
        <v>9</v>
      </c>
      <c r="Z141" s="118">
        <v>21</v>
      </c>
      <c r="AA141" s="118">
        <v>13</v>
      </c>
      <c r="AB141" s="118">
        <v>0</v>
      </c>
      <c r="AC141" s="118">
        <v>43</v>
      </c>
      <c r="AD141" s="118">
        <v>0</v>
      </c>
      <c r="AE141" s="118">
        <v>35</v>
      </c>
      <c r="AF141" s="6" t="s">
        <v>141</v>
      </c>
      <c r="AG141" s="14">
        <v>472</v>
      </c>
      <c r="AH141" s="14">
        <v>239</v>
      </c>
      <c r="AI141" s="14">
        <v>0</v>
      </c>
      <c r="AJ141" s="14">
        <v>5</v>
      </c>
      <c r="AK141" s="14">
        <v>0</v>
      </c>
      <c r="AL141" s="14">
        <v>23</v>
      </c>
      <c r="AM141" s="14">
        <v>8</v>
      </c>
      <c r="AN141" s="14">
        <v>36</v>
      </c>
      <c r="AO141" s="20"/>
    </row>
    <row r="142" spans="1:41" s="119" customFormat="1" ht="12.75" customHeight="1">
      <c r="A142" s="6" t="s">
        <v>142</v>
      </c>
      <c r="B142" s="14">
        <v>25</v>
      </c>
      <c r="C142" s="14">
        <v>13</v>
      </c>
      <c r="D142" s="14">
        <v>0</v>
      </c>
      <c r="E142" s="14">
        <v>0</v>
      </c>
      <c r="F142" s="14">
        <v>144</v>
      </c>
      <c r="G142" s="14">
        <v>87</v>
      </c>
      <c r="H142" s="14">
        <v>57</v>
      </c>
      <c r="I142" s="14">
        <v>29</v>
      </c>
      <c r="J142" s="14">
        <v>90</v>
      </c>
      <c r="K142" s="14">
        <v>47</v>
      </c>
      <c r="L142" s="14">
        <v>316</v>
      </c>
      <c r="M142" s="14">
        <v>176</v>
      </c>
      <c r="N142" s="14">
        <v>1</v>
      </c>
      <c r="O142" s="14">
        <v>0</v>
      </c>
      <c r="P142" s="14">
        <v>8</v>
      </c>
      <c r="Q142" s="14">
        <v>6</v>
      </c>
      <c r="R142" s="14">
        <v>8</v>
      </c>
      <c r="S142" s="14">
        <v>23</v>
      </c>
      <c r="T142" s="6" t="s">
        <v>142</v>
      </c>
      <c r="U142" s="118">
        <v>6</v>
      </c>
      <c r="V142" s="118">
        <v>2</v>
      </c>
      <c r="W142" s="118">
        <v>8</v>
      </c>
      <c r="X142" s="118">
        <v>1</v>
      </c>
      <c r="Y142" s="118">
        <v>0</v>
      </c>
      <c r="Z142" s="118">
        <v>6</v>
      </c>
      <c r="AA142" s="118">
        <v>3</v>
      </c>
      <c r="AB142" s="118">
        <v>0</v>
      </c>
      <c r="AC142" s="118">
        <v>10</v>
      </c>
      <c r="AD142" s="118">
        <v>0</v>
      </c>
      <c r="AE142" s="118">
        <v>8</v>
      </c>
      <c r="AF142" s="6" t="s">
        <v>142</v>
      </c>
      <c r="AG142" s="14">
        <v>209</v>
      </c>
      <c r="AH142" s="14">
        <v>100</v>
      </c>
      <c r="AI142" s="14">
        <v>0</v>
      </c>
      <c r="AJ142" s="14">
        <v>0</v>
      </c>
      <c r="AK142" s="14">
        <v>1</v>
      </c>
      <c r="AL142" s="14">
        <v>7</v>
      </c>
      <c r="AM142" s="14">
        <v>0</v>
      </c>
      <c r="AN142" s="14">
        <v>11</v>
      </c>
      <c r="AO142" s="20"/>
    </row>
    <row r="143" spans="1:41" s="120" customFormat="1" ht="12.75" customHeight="1">
      <c r="A143" s="270" t="s">
        <v>518</v>
      </c>
      <c r="B143" s="270"/>
      <c r="C143" s="270"/>
      <c r="D143" s="270"/>
      <c r="E143" s="270"/>
      <c r="F143" s="270"/>
      <c r="G143" s="270"/>
      <c r="H143" s="270"/>
      <c r="I143" s="270"/>
      <c r="J143" s="270"/>
      <c r="K143" s="270"/>
      <c r="L143" s="270"/>
      <c r="M143" s="270"/>
      <c r="N143" s="270"/>
      <c r="O143" s="270"/>
      <c r="P143" s="270"/>
      <c r="Q143" s="270"/>
      <c r="R143" s="270"/>
      <c r="S143" s="270"/>
      <c r="T143" s="270" t="s">
        <v>57</v>
      </c>
      <c r="U143" s="270"/>
      <c r="V143" s="270"/>
      <c r="W143" s="270"/>
      <c r="X143" s="270"/>
      <c r="Y143" s="270"/>
      <c r="Z143" s="270"/>
      <c r="AA143" s="270"/>
      <c r="AB143" s="270"/>
      <c r="AC143" s="270"/>
      <c r="AD143" s="270"/>
      <c r="AE143" s="270"/>
      <c r="AF143" s="270" t="s">
        <v>432</v>
      </c>
      <c r="AG143" s="270"/>
      <c r="AH143" s="270"/>
      <c r="AI143" s="270"/>
      <c r="AJ143" s="270"/>
      <c r="AK143" s="270"/>
      <c r="AL143" s="270"/>
      <c r="AM143" s="270"/>
      <c r="AN143" s="270"/>
      <c r="AO143" s="116"/>
    </row>
    <row r="144" spans="1:41" s="120" customFormat="1" ht="12.75" customHeight="1">
      <c r="A144" s="271" t="s">
        <v>0</v>
      </c>
      <c r="B144" s="271"/>
      <c r="C144" s="271"/>
      <c r="D144" s="271"/>
      <c r="E144" s="271"/>
      <c r="F144" s="271"/>
      <c r="G144" s="271"/>
      <c r="H144" s="271"/>
      <c r="I144" s="271"/>
      <c r="J144" s="271"/>
      <c r="K144" s="271"/>
      <c r="L144" s="271"/>
      <c r="M144" s="271"/>
      <c r="N144" s="271"/>
      <c r="O144" s="271"/>
      <c r="P144" s="271"/>
      <c r="Q144" s="271"/>
      <c r="R144" s="271"/>
      <c r="S144" s="271"/>
      <c r="T144" s="262" t="s">
        <v>0</v>
      </c>
      <c r="U144" s="262"/>
      <c r="V144" s="262"/>
      <c r="W144" s="262"/>
      <c r="X144" s="262"/>
      <c r="Y144" s="262"/>
      <c r="Z144" s="262"/>
      <c r="AA144" s="262"/>
      <c r="AB144" s="262"/>
      <c r="AC144" s="262"/>
      <c r="AD144" s="262"/>
      <c r="AE144" s="262"/>
      <c r="AF144" s="262" t="s">
        <v>0</v>
      </c>
      <c r="AG144" s="262"/>
      <c r="AH144" s="262"/>
      <c r="AI144" s="262"/>
      <c r="AJ144" s="262"/>
      <c r="AK144" s="262"/>
      <c r="AL144" s="262"/>
      <c r="AM144" s="262"/>
      <c r="AN144" s="262"/>
      <c r="AO144" s="116"/>
    </row>
    <row r="145" spans="1:41" s="120" customFormat="1" ht="12" customHeight="1">
      <c r="A145" s="263" t="s">
        <v>179</v>
      </c>
      <c r="B145" s="268" t="s">
        <v>1</v>
      </c>
      <c r="C145" s="268"/>
      <c r="D145" s="268" t="s">
        <v>2</v>
      </c>
      <c r="E145" s="268"/>
      <c r="F145" s="268" t="s">
        <v>3</v>
      </c>
      <c r="G145" s="268"/>
      <c r="H145" s="268" t="s">
        <v>4</v>
      </c>
      <c r="I145" s="268"/>
      <c r="J145" s="268" t="s">
        <v>5</v>
      </c>
      <c r="K145" s="268"/>
      <c r="L145" s="268" t="s">
        <v>6</v>
      </c>
      <c r="M145" s="268"/>
      <c r="N145" s="268" t="s">
        <v>7</v>
      </c>
      <c r="O145" s="268"/>
      <c r="P145" s="268"/>
      <c r="Q145" s="268"/>
      <c r="R145" s="268"/>
      <c r="S145" s="268"/>
      <c r="T145" s="263" t="s">
        <v>179</v>
      </c>
      <c r="U145" s="265" t="s">
        <v>9</v>
      </c>
      <c r="V145" s="266"/>
      <c r="W145" s="267"/>
      <c r="X145" s="265" t="s">
        <v>234</v>
      </c>
      <c r="Y145" s="266"/>
      <c r="Z145" s="266"/>
      <c r="AA145" s="266"/>
      <c r="AB145" s="266"/>
      <c r="AC145" s="267"/>
      <c r="AD145" s="263" t="s">
        <v>25</v>
      </c>
      <c r="AE145" s="263" t="s">
        <v>491</v>
      </c>
      <c r="AF145" s="259" t="s">
        <v>179</v>
      </c>
      <c r="AG145" s="261" t="s">
        <v>431</v>
      </c>
      <c r="AH145" s="261"/>
      <c r="AI145" s="261"/>
      <c r="AJ145" s="261"/>
      <c r="AK145" s="261"/>
      <c r="AL145" s="261"/>
      <c r="AM145" s="261"/>
      <c r="AN145" s="261"/>
      <c r="AO145" s="116"/>
    </row>
    <row r="146" spans="1:41" s="120" customFormat="1" ht="24.75" customHeight="1">
      <c r="A146" s="264"/>
      <c r="B146" s="168" t="s">
        <v>10</v>
      </c>
      <c r="C146" s="168" t="s">
        <v>11</v>
      </c>
      <c r="D146" s="168" t="s">
        <v>10</v>
      </c>
      <c r="E146" s="168" t="s">
        <v>11</v>
      </c>
      <c r="F146" s="168" t="s">
        <v>10</v>
      </c>
      <c r="G146" s="168" t="s">
        <v>11</v>
      </c>
      <c r="H146" s="168" t="s">
        <v>10</v>
      </c>
      <c r="I146" s="168" t="s">
        <v>11</v>
      </c>
      <c r="J146" s="168" t="s">
        <v>10</v>
      </c>
      <c r="K146" s="168" t="s">
        <v>11</v>
      </c>
      <c r="L146" s="168" t="s">
        <v>10</v>
      </c>
      <c r="M146" s="168" t="s">
        <v>11</v>
      </c>
      <c r="N146" s="178" t="s">
        <v>12</v>
      </c>
      <c r="O146" s="178" t="s">
        <v>13</v>
      </c>
      <c r="P146" s="178" t="s">
        <v>14</v>
      </c>
      <c r="Q146" s="178" t="s">
        <v>15</v>
      </c>
      <c r="R146" s="178" t="s">
        <v>16</v>
      </c>
      <c r="S146" s="178" t="s">
        <v>17</v>
      </c>
      <c r="T146" s="264"/>
      <c r="U146" s="176" t="s">
        <v>18</v>
      </c>
      <c r="V146" s="176" t="s">
        <v>19</v>
      </c>
      <c r="W146" s="176" t="s">
        <v>17</v>
      </c>
      <c r="X146" s="176" t="s">
        <v>20</v>
      </c>
      <c r="Y146" s="176" t="s">
        <v>486</v>
      </c>
      <c r="Z146" s="176" t="s">
        <v>21</v>
      </c>
      <c r="AA146" s="176" t="s">
        <v>22</v>
      </c>
      <c r="AB146" s="176" t="s">
        <v>23</v>
      </c>
      <c r="AC146" s="176" t="s">
        <v>24</v>
      </c>
      <c r="AD146" s="264"/>
      <c r="AE146" s="264"/>
      <c r="AF146" s="260"/>
      <c r="AG146" s="169" t="s">
        <v>27</v>
      </c>
      <c r="AH146" s="169" t="s">
        <v>28</v>
      </c>
      <c r="AI146" s="169" t="s">
        <v>29</v>
      </c>
      <c r="AJ146" s="169" t="s">
        <v>30</v>
      </c>
      <c r="AK146" s="169" t="s">
        <v>31</v>
      </c>
      <c r="AL146" s="169" t="s">
        <v>32</v>
      </c>
      <c r="AM146" s="169" t="s">
        <v>33</v>
      </c>
      <c r="AN146" s="169" t="s">
        <v>34</v>
      </c>
      <c r="AO146" s="116"/>
    </row>
    <row r="147" spans="1:41" s="119" customFormat="1" ht="12.75" customHeight="1">
      <c r="A147" s="4" t="s">
        <v>52</v>
      </c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4" t="s">
        <v>52</v>
      </c>
      <c r="U147" s="117"/>
      <c r="V147" s="117"/>
      <c r="W147" s="117"/>
      <c r="X147" s="117"/>
      <c r="Y147" s="117"/>
      <c r="Z147" s="117"/>
      <c r="AA147" s="117"/>
      <c r="AB147" s="117"/>
      <c r="AC147" s="117"/>
      <c r="AD147" s="117"/>
      <c r="AE147" s="117"/>
      <c r="AF147" s="4" t="s">
        <v>52</v>
      </c>
      <c r="AG147" s="13"/>
      <c r="AH147" s="13"/>
      <c r="AI147" s="13"/>
      <c r="AJ147" s="13"/>
      <c r="AK147" s="13"/>
      <c r="AL147" s="13"/>
      <c r="AM147" s="13"/>
      <c r="AN147" s="13"/>
      <c r="AO147" s="20"/>
    </row>
    <row r="148" spans="1:41" s="119" customFormat="1" ht="12.75" customHeight="1">
      <c r="A148" s="6" t="s">
        <v>143</v>
      </c>
      <c r="B148" s="14">
        <v>0</v>
      </c>
      <c r="C148" s="14">
        <v>0</v>
      </c>
      <c r="D148" s="14">
        <v>0</v>
      </c>
      <c r="E148" s="14">
        <v>0</v>
      </c>
      <c r="F148" s="14">
        <v>176</v>
      </c>
      <c r="G148" s="14">
        <v>103</v>
      </c>
      <c r="H148" s="14">
        <v>0</v>
      </c>
      <c r="I148" s="14">
        <v>0</v>
      </c>
      <c r="J148" s="14">
        <v>251</v>
      </c>
      <c r="K148" s="14">
        <v>148</v>
      </c>
      <c r="L148" s="14">
        <v>427</v>
      </c>
      <c r="M148" s="14">
        <v>251</v>
      </c>
      <c r="N148" s="14">
        <v>0</v>
      </c>
      <c r="O148" s="14">
        <v>0</v>
      </c>
      <c r="P148" s="14">
        <v>5</v>
      </c>
      <c r="Q148" s="14">
        <v>0</v>
      </c>
      <c r="R148" s="14">
        <v>6</v>
      </c>
      <c r="S148" s="14">
        <v>11</v>
      </c>
      <c r="T148" s="6" t="s">
        <v>143</v>
      </c>
      <c r="U148" s="118">
        <v>6</v>
      </c>
      <c r="V148" s="118">
        <v>1</v>
      </c>
      <c r="W148" s="118">
        <v>7</v>
      </c>
      <c r="X148" s="118">
        <v>0</v>
      </c>
      <c r="Y148" s="118">
        <v>6</v>
      </c>
      <c r="Z148" s="118">
        <v>0</v>
      </c>
      <c r="AA148" s="118">
        <v>5</v>
      </c>
      <c r="AB148" s="118">
        <v>0</v>
      </c>
      <c r="AC148" s="118">
        <v>11</v>
      </c>
      <c r="AD148" s="118">
        <v>0</v>
      </c>
      <c r="AE148" s="118">
        <v>7</v>
      </c>
      <c r="AF148" s="6" t="s">
        <v>143</v>
      </c>
      <c r="AG148" s="14">
        <v>0</v>
      </c>
      <c r="AH148" s="14">
        <v>4</v>
      </c>
      <c r="AI148" s="14">
        <v>0</v>
      </c>
      <c r="AJ148" s="14">
        <v>10</v>
      </c>
      <c r="AK148" s="14">
        <v>0</v>
      </c>
      <c r="AL148" s="14">
        <v>0</v>
      </c>
      <c r="AM148" s="14">
        <v>2</v>
      </c>
      <c r="AN148" s="14">
        <v>7</v>
      </c>
      <c r="AO148" s="20"/>
    </row>
    <row r="149" spans="1:41" s="119" customFormat="1" ht="12.75" customHeight="1">
      <c r="A149" s="6" t="s">
        <v>144</v>
      </c>
      <c r="B149" s="14">
        <v>0</v>
      </c>
      <c r="C149" s="14">
        <v>0</v>
      </c>
      <c r="D149" s="14">
        <v>0</v>
      </c>
      <c r="E149" s="14">
        <v>0</v>
      </c>
      <c r="F149" s="14">
        <v>233</v>
      </c>
      <c r="G149" s="14">
        <v>116</v>
      </c>
      <c r="H149" s="14">
        <v>144</v>
      </c>
      <c r="I149" s="14">
        <v>75</v>
      </c>
      <c r="J149" s="14">
        <v>127</v>
      </c>
      <c r="K149" s="14">
        <v>73</v>
      </c>
      <c r="L149" s="14">
        <v>504</v>
      </c>
      <c r="M149" s="14">
        <v>264</v>
      </c>
      <c r="N149" s="14">
        <v>0</v>
      </c>
      <c r="O149" s="14">
        <v>0</v>
      </c>
      <c r="P149" s="14">
        <v>9</v>
      </c>
      <c r="Q149" s="14">
        <v>5</v>
      </c>
      <c r="R149" s="14">
        <v>4</v>
      </c>
      <c r="S149" s="14">
        <v>18</v>
      </c>
      <c r="T149" s="6" t="s">
        <v>144</v>
      </c>
      <c r="U149" s="118">
        <v>6</v>
      </c>
      <c r="V149" s="118">
        <v>4</v>
      </c>
      <c r="W149" s="118">
        <v>10</v>
      </c>
      <c r="X149" s="118">
        <v>0</v>
      </c>
      <c r="Y149" s="118">
        <v>5</v>
      </c>
      <c r="Z149" s="118">
        <v>5</v>
      </c>
      <c r="AA149" s="118">
        <v>4</v>
      </c>
      <c r="AB149" s="118">
        <v>0</v>
      </c>
      <c r="AC149" s="118">
        <v>14</v>
      </c>
      <c r="AD149" s="118">
        <v>0</v>
      </c>
      <c r="AE149" s="118">
        <v>8</v>
      </c>
      <c r="AF149" s="6" t="s">
        <v>144</v>
      </c>
      <c r="AG149" s="14">
        <v>41</v>
      </c>
      <c r="AH149" s="14">
        <v>46</v>
      </c>
      <c r="AI149" s="14">
        <v>0</v>
      </c>
      <c r="AJ149" s="14">
        <v>66</v>
      </c>
      <c r="AK149" s="14">
        <v>17</v>
      </c>
      <c r="AL149" s="14">
        <v>2</v>
      </c>
      <c r="AM149" s="14">
        <v>6</v>
      </c>
      <c r="AN149" s="14">
        <v>11</v>
      </c>
      <c r="AO149" s="20"/>
    </row>
    <row r="150" spans="1:41" s="119" customFormat="1" ht="12.75" customHeight="1">
      <c r="A150" s="6" t="s">
        <v>145</v>
      </c>
      <c r="B150" s="14">
        <v>8</v>
      </c>
      <c r="C150" s="14">
        <v>8</v>
      </c>
      <c r="D150" s="14">
        <v>0</v>
      </c>
      <c r="E150" s="14">
        <v>0</v>
      </c>
      <c r="F150" s="14">
        <v>294</v>
      </c>
      <c r="G150" s="14">
        <v>167</v>
      </c>
      <c r="H150" s="14">
        <v>114</v>
      </c>
      <c r="I150" s="14">
        <v>58</v>
      </c>
      <c r="J150" s="14">
        <v>58</v>
      </c>
      <c r="K150" s="14">
        <v>36</v>
      </c>
      <c r="L150" s="14">
        <v>474</v>
      </c>
      <c r="M150" s="14">
        <v>269</v>
      </c>
      <c r="N150" s="14">
        <v>1</v>
      </c>
      <c r="O150" s="14">
        <v>0</v>
      </c>
      <c r="P150" s="14">
        <v>6</v>
      </c>
      <c r="Q150" s="14">
        <v>2</v>
      </c>
      <c r="R150" s="14">
        <v>2</v>
      </c>
      <c r="S150" s="14">
        <v>11</v>
      </c>
      <c r="T150" s="6" t="s">
        <v>145</v>
      </c>
      <c r="U150" s="118">
        <v>3</v>
      </c>
      <c r="V150" s="118">
        <v>5</v>
      </c>
      <c r="W150" s="118">
        <v>8</v>
      </c>
      <c r="X150" s="118">
        <v>0</v>
      </c>
      <c r="Y150" s="118">
        <v>0</v>
      </c>
      <c r="Z150" s="118">
        <v>10</v>
      </c>
      <c r="AA150" s="118">
        <v>0</v>
      </c>
      <c r="AB150" s="118">
        <v>0</v>
      </c>
      <c r="AC150" s="118">
        <v>10</v>
      </c>
      <c r="AD150" s="118">
        <v>0</v>
      </c>
      <c r="AE150" s="118">
        <v>6</v>
      </c>
      <c r="AF150" s="6" t="s">
        <v>145</v>
      </c>
      <c r="AG150" s="14">
        <v>0</v>
      </c>
      <c r="AH150" s="14">
        <v>0</v>
      </c>
      <c r="AI150" s="14">
        <v>0</v>
      </c>
      <c r="AJ150" s="14">
        <v>0</v>
      </c>
      <c r="AK150" s="14">
        <v>0</v>
      </c>
      <c r="AL150" s="14">
        <v>1</v>
      </c>
      <c r="AM150" s="14">
        <v>4</v>
      </c>
      <c r="AN150" s="14">
        <v>4</v>
      </c>
      <c r="AO150" s="20"/>
    </row>
    <row r="151" spans="1:41" s="119" customFormat="1" ht="12.75" customHeight="1">
      <c r="A151" s="6" t="s">
        <v>146</v>
      </c>
      <c r="B151" s="14">
        <v>3</v>
      </c>
      <c r="C151" s="14">
        <v>2</v>
      </c>
      <c r="D151" s="14">
        <v>0</v>
      </c>
      <c r="E151" s="14">
        <v>0</v>
      </c>
      <c r="F151" s="14">
        <v>115</v>
      </c>
      <c r="G151" s="14">
        <v>61</v>
      </c>
      <c r="H151" s="14">
        <v>75</v>
      </c>
      <c r="I151" s="14">
        <v>50</v>
      </c>
      <c r="J151" s="14">
        <v>123</v>
      </c>
      <c r="K151" s="14">
        <v>60</v>
      </c>
      <c r="L151" s="14">
        <v>316</v>
      </c>
      <c r="M151" s="14">
        <v>173</v>
      </c>
      <c r="N151" s="14">
        <v>1</v>
      </c>
      <c r="O151" s="14">
        <v>0</v>
      </c>
      <c r="P151" s="14">
        <v>4</v>
      </c>
      <c r="Q151" s="14">
        <v>3</v>
      </c>
      <c r="R151" s="14">
        <v>5</v>
      </c>
      <c r="S151" s="14">
        <v>13</v>
      </c>
      <c r="T151" s="6" t="s">
        <v>146</v>
      </c>
      <c r="U151" s="118">
        <v>8</v>
      </c>
      <c r="V151" s="118">
        <v>0</v>
      </c>
      <c r="W151" s="118">
        <v>8</v>
      </c>
      <c r="X151" s="118">
        <v>1</v>
      </c>
      <c r="Y151" s="118">
        <v>3</v>
      </c>
      <c r="Z151" s="118">
        <v>8</v>
      </c>
      <c r="AA151" s="118">
        <v>0</v>
      </c>
      <c r="AB151" s="118">
        <v>0</v>
      </c>
      <c r="AC151" s="118">
        <v>12</v>
      </c>
      <c r="AD151" s="118">
        <v>0</v>
      </c>
      <c r="AE151" s="118">
        <v>7</v>
      </c>
      <c r="AF151" s="6" t="s">
        <v>146</v>
      </c>
      <c r="AG151" s="14">
        <v>5</v>
      </c>
      <c r="AH151" s="14">
        <v>5</v>
      </c>
      <c r="AI151" s="14">
        <v>0</v>
      </c>
      <c r="AJ151" s="14">
        <v>35</v>
      </c>
      <c r="AK151" s="14">
        <v>6</v>
      </c>
      <c r="AL151" s="14">
        <v>3</v>
      </c>
      <c r="AM151" s="14">
        <v>2</v>
      </c>
      <c r="AN151" s="14">
        <v>7</v>
      </c>
      <c r="AO151" s="20"/>
    </row>
    <row r="152" spans="1:41" s="119" customFormat="1" ht="12.75" customHeight="1">
      <c r="A152" s="6" t="s">
        <v>147</v>
      </c>
      <c r="B152" s="14">
        <v>45</v>
      </c>
      <c r="C152" s="14">
        <v>23</v>
      </c>
      <c r="D152" s="14">
        <v>0</v>
      </c>
      <c r="E152" s="14">
        <v>0</v>
      </c>
      <c r="F152" s="14">
        <v>264</v>
      </c>
      <c r="G152" s="14">
        <v>139</v>
      </c>
      <c r="H152" s="14">
        <v>187</v>
      </c>
      <c r="I152" s="14">
        <v>106</v>
      </c>
      <c r="J152" s="14">
        <v>144</v>
      </c>
      <c r="K152" s="14">
        <v>75</v>
      </c>
      <c r="L152" s="14">
        <v>640</v>
      </c>
      <c r="M152" s="14">
        <v>343</v>
      </c>
      <c r="N152" s="14">
        <v>3</v>
      </c>
      <c r="O152" s="14">
        <v>0</v>
      </c>
      <c r="P152" s="14">
        <v>11</v>
      </c>
      <c r="Q152" s="14">
        <v>8</v>
      </c>
      <c r="R152" s="14">
        <v>6</v>
      </c>
      <c r="S152" s="14">
        <v>28</v>
      </c>
      <c r="T152" s="6" t="s">
        <v>147</v>
      </c>
      <c r="U152" s="118">
        <v>14</v>
      </c>
      <c r="V152" s="118">
        <v>4</v>
      </c>
      <c r="W152" s="118">
        <v>18</v>
      </c>
      <c r="X152" s="118">
        <v>0</v>
      </c>
      <c r="Y152" s="118">
        <v>7</v>
      </c>
      <c r="Z152" s="118">
        <v>11</v>
      </c>
      <c r="AA152" s="118">
        <v>4</v>
      </c>
      <c r="AB152" s="118">
        <v>0</v>
      </c>
      <c r="AC152" s="118">
        <v>22</v>
      </c>
      <c r="AD152" s="118">
        <v>0</v>
      </c>
      <c r="AE152" s="118">
        <v>12</v>
      </c>
      <c r="AF152" s="6" t="s">
        <v>147</v>
      </c>
      <c r="AG152" s="14">
        <v>80</v>
      </c>
      <c r="AH152" s="14">
        <v>8</v>
      </c>
      <c r="AI152" s="14">
        <v>0</v>
      </c>
      <c r="AJ152" s="14">
        <v>69</v>
      </c>
      <c r="AK152" s="14">
        <v>3</v>
      </c>
      <c r="AL152" s="14">
        <v>2</v>
      </c>
      <c r="AM152" s="14">
        <v>10</v>
      </c>
      <c r="AN152" s="14">
        <v>13</v>
      </c>
      <c r="AO152" s="20"/>
    </row>
    <row r="153" spans="1:41" s="119" customFormat="1" ht="12.75" customHeight="1">
      <c r="A153" s="4" t="s">
        <v>53</v>
      </c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4" t="s">
        <v>53</v>
      </c>
      <c r="U153" s="117"/>
      <c r="V153" s="117"/>
      <c r="W153" s="117"/>
      <c r="X153" s="117"/>
      <c r="Y153" s="117"/>
      <c r="Z153" s="117"/>
      <c r="AA153" s="117"/>
      <c r="AB153" s="117"/>
      <c r="AC153" s="117"/>
      <c r="AD153" s="117"/>
      <c r="AE153" s="117"/>
      <c r="AF153" s="4" t="s">
        <v>53</v>
      </c>
      <c r="AG153" s="13"/>
      <c r="AH153" s="13"/>
      <c r="AI153" s="13"/>
      <c r="AJ153" s="13"/>
      <c r="AK153" s="13"/>
      <c r="AL153" s="13"/>
      <c r="AM153" s="13"/>
      <c r="AN153" s="13"/>
      <c r="AO153" s="20"/>
    </row>
    <row r="154" spans="1:41" s="119" customFormat="1" ht="12.75" customHeight="1">
      <c r="A154" s="6" t="s">
        <v>148</v>
      </c>
      <c r="B154" s="14">
        <v>15</v>
      </c>
      <c r="C154" s="14">
        <v>9</v>
      </c>
      <c r="D154" s="14">
        <v>0</v>
      </c>
      <c r="E154" s="14">
        <v>0</v>
      </c>
      <c r="F154" s="14">
        <v>364</v>
      </c>
      <c r="G154" s="14">
        <v>188</v>
      </c>
      <c r="H154" s="14">
        <v>420</v>
      </c>
      <c r="I154" s="14">
        <v>230</v>
      </c>
      <c r="J154" s="14">
        <v>397</v>
      </c>
      <c r="K154" s="14">
        <v>218</v>
      </c>
      <c r="L154" s="14">
        <v>1196</v>
      </c>
      <c r="M154" s="14">
        <v>645</v>
      </c>
      <c r="N154" s="14">
        <v>2</v>
      </c>
      <c r="O154" s="14">
        <v>0</v>
      </c>
      <c r="P154" s="14">
        <v>21</v>
      </c>
      <c r="Q154" s="14">
        <v>23</v>
      </c>
      <c r="R154" s="14">
        <v>19</v>
      </c>
      <c r="S154" s="14">
        <v>65</v>
      </c>
      <c r="T154" s="6" t="s">
        <v>148</v>
      </c>
      <c r="U154" s="118">
        <v>27</v>
      </c>
      <c r="V154" s="118">
        <v>12</v>
      </c>
      <c r="W154" s="118">
        <v>39</v>
      </c>
      <c r="X154" s="118">
        <v>2</v>
      </c>
      <c r="Y154" s="118">
        <v>4</v>
      </c>
      <c r="Z154" s="118">
        <v>26</v>
      </c>
      <c r="AA154" s="118">
        <v>2</v>
      </c>
      <c r="AB154" s="118">
        <v>0</v>
      </c>
      <c r="AC154" s="118">
        <v>34</v>
      </c>
      <c r="AD154" s="118">
        <v>0</v>
      </c>
      <c r="AE154" s="118">
        <v>30</v>
      </c>
      <c r="AF154" s="6" t="s">
        <v>148</v>
      </c>
      <c r="AG154" s="14">
        <v>86</v>
      </c>
      <c r="AH154" s="14">
        <v>57</v>
      </c>
      <c r="AI154" s="14">
        <v>0</v>
      </c>
      <c r="AJ154" s="14">
        <v>233</v>
      </c>
      <c r="AK154" s="14">
        <v>39</v>
      </c>
      <c r="AL154" s="14">
        <v>10</v>
      </c>
      <c r="AM154" s="14">
        <v>18</v>
      </c>
      <c r="AN154" s="14">
        <v>24</v>
      </c>
      <c r="AO154" s="20"/>
    </row>
    <row r="155" spans="1:41" s="119" customFormat="1" ht="12.75" customHeight="1">
      <c r="A155" s="6" t="s">
        <v>184</v>
      </c>
      <c r="B155" s="14">
        <v>0</v>
      </c>
      <c r="C155" s="14">
        <v>0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0</v>
      </c>
      <c r="M155" s="14">
        <v>0</v>
      </c>
      <c r="N155" s="14">
        <v>0</v>
      </c>
      <c r="O155" s="14">
        <v>0</v>
      </c>
      <c r="P155" s="14">
        <v>0</v>
      </c>
      <c r="Q155" s="14">
        <v>0</v>
      </c>
      <c r="R155" s="14">
        <v>0</v>
      </c>
      <c r="S155" s="14">
        <v>0</v>
      </c>
      <c r="T155" s="6" t="s">
        <v>184</v>
      </c>
      <c r="U155" s="118">
        <v>0</v>
      </c>
      <c r="V155" s="118">
        <v>0</v>
      </c>
      <c r="W155" s="118">
        <v>0</v>
      </c>
      <c r="X155" s="118">
        <v>0</v>
      </c>
      <c r="Y155" s="118">
        <v>0</v>
      </c>
      <c r="Z155" s="118">
        <v>0</v>
      </c>
      <c r="AA155" s="118">
        <v>0</v>
      </c>
      <c r="AB155" s="118">
        <v>0</v>
      </c>
      <c r="AC155" s="118">
        <v>0</v>
      </c>
      <c r="AD155" s="118">
        <v>0</v>
      </c>
      <c r="AE155" s="118">
        <v>0</v>
      </c>
      <c r="AF155" s="6" t="s">
        <v>184</v>
      </c>
      <c r="AG155" s="14">
        <v>0</v>
      </c>
      <c r="AH155" s="14">
        <v>0</v>
      </c>
      <c r="AI155" s="14">
        <v>0</v>
      </c>
      <c r="AJ155" s="14">
        <v>0</v>
      </c>
      <c r="AK155" s="14">
        <v>0</v>
      </c>
      <c r="AL155" s="14">
        <v>0</v>
      </c>
      <c r="AM155" s="14">
        <v>0</v>
      </c>
      <c r="AN155" s="14">
        <v>0</v>
      </c>
      <c r="AO155" s="20"/>
    </row>
    <row r="156" spans="1:41" s="119" customFormat="1" ht="12.75" customHeight="1">
      <c r="A156" s="6" t="s">
        <v>149</v>
      </c>
      <c r="B156" s="14">
        <v>0</v>
      </c>
      <c r="C156" s="14">
        <v>0</v>
      </c>
      <c r="D156" s="14">
        <v>0</v>
      </c>
      <c r="E156" s="14">
        <v>0</v>
      </c>
      <c r="F156" s="14">
        <v>61</v>
      </c>
      <c r="G156" s="14">
        <v>33</v>
      </c>
      <c r="H156" s="14">
        <v>12</v>
      </c>
      <c r="I156" s="14">
        <v>6</v>
      </c>
      <c r="J156" s="14">
        <v>61</v>
      </c>
      <c r="K156" s="14">
        <v>37</v>
      </c>
      <c r="L156" s="14">
        <v>134</v>
      </c>
      <c r="M156" s="14">
        <v>76</v>
      </c>
      <c r="N156" s="14">
        <v>0</v>
      </c>
      <c r="O156" s="14">
        <v>0</v>
      </c>
      <c r="P156" s="14">
        <v>3</v>
      </c>
      <c r="Q156" s="14">
        <v>1</v>
      </c>
      <c r="R156" s="14">
        <v>3</v>
      </c>
      <c r="S156" s="14">
        <v>7</v>
      </c>
      <c r="T156" s="6" t="s">
        <v>149</v>
      </c>
      <c r="U156" s="118">
        <v>5</v>
      </c>
      <c r="V156" s="118">
        <v>0</v>
      </c>
      <c r="W156" s="118">
        <v>5</v>
      </c>
      <c r="X156" s="118">
        <v>0</v>
      </c>
      <c r="Y156" s="118">
        <v>1</v>
      </c>
      <c r="Z156" s="118">
        <v>2</v>
      </c>
      <c r="AA156" s="118">
        <v>3</v>
      </c>
      <c r="AB156" s="118">
        <v>0</v>
      </c>
      <c r="AC156" s="118">
        <v>6</v>
      </c>
      <c r="AD156" s="118">
        <v>3</v>
      </c>
      <c r="AE156" s="118">
        <v>3</v>
      </c>
      <c r="AF156" s="6" t="s">
        <v>149</v>
      </c>
      <c r="AG156" s="14">
        <v>120</v>
      </c>
      <c r="AH156" s="14">
        <v>28</v>
      </c>
      <c r="AI156" s="14">
        <v>0</v>
      </c>
      <c r="AJ156" s="14">
        <v>0</v>
      </c>
      <c r="AK156" s="14">
        <v>0</v>
      </c>
      <c r="AL156" s="14">
        <v>4</v>
      </c>
      <c r="AM156" s="14">
        <v>4</v>
      </c>
      <c r="AN156" s="14">
        <v>4</v>
      </c>
      <c r="AO156" s="20"/>
    </row>
    <row r="157" spans="1:41" s="119" customFormat="1" ht="12.75" customHeight="1">
      <c r="A157" s="6" t="s">
        <v>150</v>
      </c>
      <c r="B157" s="14">
        <v>0</v>
      </c>
      <c r="C157" s="14">
        <v>0</v>
      </c>
      <c r="D157" s="14">
        <v>0</v>
      </c>
      <c r="E157" s="14">
        <v>0</v>
      </c>
      <c r="F157" s="14">
        <v>10</v>
      </c>
      <c r="G157" s="14">
        <v>7</v>
      </c>
      <c r="H157" s="14">
        <v>15</v>
      </c>
      <c r="I157" s="14">
        <v>8</v>
      </c>
      <c r="J157" s="14">
        <v>60</v>
      </c>
      <c r="K157" s="14">
        <v>34</v>
      </c>
      <c r="L157" s="14">
        <v>85</v>
      </c>
      <c r="M157" s="14">
        <v>49</v>
      </c>
      <c r="N157" s="14">
        <v>0</v>
      </c>
      <c r="O157" s="14">
        <v>0</v>
      </c>
      <c r="P157" s="14">
        <v>1</v>
      </c>
      <c r="Q157" s="14">
        <v>1</v>
      </c>
      <c r="R157" s="14">
        <v>2</v>
      </c>
      <c r="S157" s="14">
        <v>4</v>
      </c>
      <c r="T157" s="6" t="s">
        <v>150</v>
      </c>
      <c r="U157" s="118">
        <v>4</v>
      </c>
      <c r="V157" s="118">
        <v>0</v>
      </c>
      <c r="W157" s="118">
        <v>4</v>
      </c>
      <c r="X157" s="118">
        <v>0</v>
      </c>
      <c r="Y157" s="118">
        <v>1</v>
      </c>
      <c r="Z157" s="118">
        <v>0</v>
      </c>
      <c r="AA157" s="118">
        <v>2</v>
      </c>
      <c r="AB157" s="118">
        <v>0</v>
      </c>
      <c r="AC157" s="118">
        <v>3</v>
      </c>
      <c r="AD157" s="118">
        <v>0</v>
      </c>
      <c r="AE157" s="118">
        <v>2</v>
      </c>
      <c r="AF157" s="6" t="s">
        <v>150</v>
      </c>
      <c r="AG157" s="14">
        <v>432</v>
      </c>
      <c r="AH157" s="14">
        <v>176</v>
      </c>
      <c r="AI157" s="14">
        <v>0</v>
      </c>
      <c r="AJ157" s="14">
        <v>0</v>
      </c>
      <c r="AK157" s="14">
        <v>8</v>
      </c>
      <c r="AL157" s="14">
        <v>24</v>
      </c>
      <c r="AM157" s="14">
        <v>24</v>
      </c>
      <c r="AN157" s="14">
        <v>16</v>
      </c>
      <c r="AO157" s="20"/>
    </row>
    <row r="158" spans="1:41" s="119" customFormat="1" ht="12.75" customHeight="1">
      <c r="A158" s="4" t="s">
        <v>54</v>
      </c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4" t="s">
        <v>54</v>
      </c>
      <c r="U158" s="117"/>
      <c r="V158" s="117"/>
      <c r="W158" s="117"/>
      <c r="X158" s="117"/>
      <c r="Y158" s="117"/>
      <c r="Z158" s="117"/>
      <c r="AA158" s="117"/>
      <c r="AB158" s="117"/>
      <c r="AC158" s="117"/>
      <c r="AD158" s="117"/>
      <c r="AE158" s="117"/>
      <c r="AF158" s="4" t="s">
        <v>54</v>
      </c>
      <c r="AG158" s="13"/>
      <c r="AH158" s="13"/>
      <c r="AI158" s="13"/>
      <c r="AJ158" s="13"/>
      <c r="AK158" s="13"/>
      <c r="AL158" s="13"/>
      <c r="AM158" s="13"/>
      <c r="AN158" s="13"/>
      <c r="AO158" s="20"/>
    </row>
    <row r="159" spans="1:41" s="119" customFormat="1" ht="12.75" customHeight="1">
      <c r="A159" s="6" t="s">
        <v>151</v>
      </c>
      <c r="B159" s="14">
        <v>4</v>
      </c>
      <c r="C159" s="14">
        <v>2</v>
      </c>
      <c r="D159" s="14">
        <v>0</v>
      </c>
      <c r="E159" s="14">
        <v>0</v>
      </c>
      <c r="F159" s="14">
        <v>232</v>
      </c>
      <c r="G159" s="14">
        <v>128</v>
      </c>
      <c r="H159" s="14">
        <v>105</v>
      </c>
      <c r="I159" s="14">
        <v>54</v>
      </c>
      <c r="J159" s="14">
        <v>164</v>
      </c>
      <c r="K159" s="14">
        <v>95</v>
      </c>
      <c r="L159" s="14">
        <v>505</v>
      </c>
      <c r="M159" s="14">
        <v>279</v>
      </c>
      <c r="N159" s="14">
        <v>1</v>
      </c>
      <c r="O159" s="14">
        <v>0</v>
      </c>
      <c r="P159" s="14">
        <v>11</v>
      </c>
      <c r="Q159" s="14">
        <v>6</v>
      </c>
      <c r="R159" s="14">
        <v>7</v>
      </c>
      <c r="S159" s="14">
        <v>25</v>
      </c>
      <c r="T159" s="6" t="s">
        <v>151</v>
      </c>
      <c r="U159" s="118">
        <v>13</v>
      </c>
      <c r="V159" s="118">
        <v>2</v>
      </c>
      <c r="W159" s="118">
        <v>15</v>
      </c>
      <c r="X159" s="118">
        <v>0</v>
      </c>
      <c r="Y159" s="118">
        <v>0</v>
      </c>
      <c r="Z159" s="118">
        <v>12</v>
      </c>
      <c r="AA159" s="118">
        <v>8</v>
      </c>
      <c r="AB159" s="118">
        <v>0</v>
      </c>
      <c r="AC159" s="118">
        <v>20</v>
      </c>
      <c r="AD159" s="118">
        <v>0</v>
      </c>
      <c r="AE159" s="118">
        <v>13</v>
      </c>
      <c r="AF159" s="6" t="s">
        <v>151</v>
      </c>
      <c r="AG159" s="14">
        <v>199</v>
      </c>
      <c r="AH159" s="14">
        <v>97</v>
      </c>
      <c r="AI159" s="14">
        <v>40</v>
      </c>
      <c r="AJ159" s="14">
        <v>53</v>
      </c>
      <c r="AK159" s="14">
        <v>12</v>
      </c>
      <c r="AL159" s="14">
        <v>8</v>
      </c>
      <c r="AM159" s="14">
        <v>7</v>
      </c>
      <c r="AN159" s="14">
        <v>19</v>
      </c>
      <c r="AO159" s="20"/>
    </row>
    <row r="160" spans="1:41" s="119" customFormat="1" ht="12.75" customHeight="1">
      <c r="A160" s="6" t="s">
        <v>152</v>
      </c>
      <c r="B160" s="14">
        <v>2</v>
      </c>
      <c r="C160" s="14">
        <v>2</v>
      </c>
      <c r="D160" s="14">
        <v>0</v>
      </c>
      <c r="E160" s="14">
        <v>0</v>
      </c>
      <c r="F160" s="14">
        <v>207</v>
      </c>
      <c r="G160" s="14">
        <v>106</v>
      </c>
      <c r="H160" s="14">
        <v>544</v>
      </c>
      <c r="I160" s="14">
        <v>261</v>
      </c>
      <c r="J160" s="14">
        <v>762</v>
      </c>
      <c r="K160" s="14">
        <v>407</v>
      </c>
      <c r="L160" s="14">
        <v>1515</v>
      </c>
      <c r="M160" s="14">
        <v>776</v>
      </c>
      <c r="N160" s="14">
        <v>1</v>
      </c>
      <c r="O160" s="14">
        <v>0</v>
      </c>
      <c r="P160" s="14">
        <v>15</v>
      </c>
      <c r="Q160" s="14">
        <v>23</v>
      </c>
      <c r="R160" s="14">
        <v>38</v>
      </c>
      <c r="S160" s="14">
        <v>77</v>
      </c>
      <c r="T160" s="6" t="s">
        <v>152</v>
      </c>
      <c r="U160" s="118">
        <v>25</v>
      </c>
      <c r="V160" s="118">
        <v>29</v>
      </c>
      <c r="W160" s="118">
        <v>54</v>
      </c>
      <c r="X160" s="118">
        <v>1</v>
      </c>
      <c r="Y160" s="118">
        <v>18</v>
      </c>
      <c r="Z160" s="118">
        <v>41</v>
      </c>
      <c r="AA160" s="118">
        <v>11</v>
      </c>
      <c r="AB160" s="118">
        <v>0</v>
      </c>
      <c r="AC160" s="118">
        <v>71</v>
      </c>
      <c r="AD160" s="118">
        <v>0</v>
      </c>
      <c r="AE160" s="118">
        <v>50</v>
      </c>
      <c r="AF160" s="6" t="s">
        <v>152</v>
      </c>
      <c r="AG160" s="14">
        <v>309</v>
      </c>
      <c r="AH160" s="14">
        <v>161</v>
      </c>
      <c r="AI160" s="14">
        <v>0</v>
      </c>
      <c r="AJ160" s="14">
        <v>67</v>
      </c>
      <c r="AK160" s="14">
        <v>41</v>
      </c>
      <c r="AL160" s="14">
        <v>22</v>
      </c>
      <c r="AM160" s="14">
        <v>14</v>
      </c>
      <c r="AN160" s="14">
        <v>59</v>
      </c>
      <c r="AO160" s="20"/>
    </row>
    <row r="161" spans="1:41" s="119" customFormat="1" ht="12.75" customHeight="1">
      <c r="A161" s="6" t="s">
        <v>153</v>
      </c>
      <c r="B161" s="14">
        <v>3</v>
      </c>
      <c r="C161" s="14">
        <v>1</v>
      </c>
      <c r="D161" s="14">
        <v>0</v>
      </c>
      <c r="E161" s="14">
        <v>0</v>
      </c>
      <c r="F161" s="14">
        <v>580</v>
      </c>
      <c r="G161" s="14">
        <v>308</v>
      </c>
      <c r="H161" s="14">
        <v>1017</v>
      </c>
      <c r="I161" s="14">
        <v>543</v>
      </c>
      <c r="J161" s="14">
        <v>537</v>
      </c>
      <c r="K161" s="14">
        <v>277</v>
      </c>
      <c r="L161" s="14">
        <v>2137</v>
      </c>
      <c r="M161" s="14">
        <v>1129</v>
      </c>
      <c r="N161" s="14">
        <v>2</v>
      </c>
      <c r="O161" s="14">
        <v>0</v>
      </c>
      <c r="P161" s="14">
        <v>41</v>
      </c>
      <c r="Q161" s="14">
        <v>53</v>
      </c>
      <c r="R161" s="14">
        <v>32</v>
      </c>
      <c r="S161" s="14">
        <v>128</v>
      </c>
      <c r="T161" s="6" t="s">
        <v>153</v>
      </c>
      <c r="U161" s="118">
        <v>58</v>
      </c>
      <c r="V161" s="118">
        <v>14</v>
      </c>
      <c r="W161" s="118">
        <v>72</v>
      </c>
      <c r="X161" s="118">
        <v>0</v>
      </c>
      <c r="Y161" s="118">
        <v>14</v>
      </c>
      <c r="Z161" s="118">
        <v>50</v>
      </c>
      <c r="AA161" s="118">
        <v>11</v>
      </c>
      <c r="AB161" s="118">
        <v>0</v>
      </c>
      <c r="AC161" s="118">
        <v>75</v>
      </c>
      <c r="AD161" s="118">
        <v>0</v>
      </c>
      <c r="AE161" s="118">
        <v>70</v>
      </c>
      <c r="AF161" s="6" t="s">
        <v>153</v>
      </c>
      <c r="AG161" s="14">
        <v>360</v>
      </c>
      <c r="AH161" s="14">
        <v>180</v>
      </c>
      <c r="AI161" s="14">
        <v>0</v>
      </c>
      <c r="AJ161" s="14">
        <v>81</v>
      </c>
      <c r="AK161" s="14">
        <v>35</v>
      </c>
      <c r="AL161" s="14">
        <v>23</v>
      </c>
      <c r="AM161" s="14">
        <v>21</v>
      </c>
      <c r="AN161" s="14">
        <v>70</v>
      </c>
      <c r="AO161" s="20"/>
    </row>
    <row r="162" spans="1:41" s="119" customFormat="1" ht="12.75" customHeight="1">
      <c r="A162" s="6" t="s">
        <v>154</v>
      </c>
      <c r="B162" s="14">
        <v>7</v>
      </c>
      <c r="C162" s="14">
        <v>3</v>
      </c>
      <c r="D162" s="14">
        <v>0</v>
      </c>
      <c r="E162" s="14">
        <v>0</v>
      </c>
      <c r="F162" s="14">
        <v>779</v>
      </c>
      <c r="G162" s="14">
        <v>391</v>
      </c>
      <c r="H162" s="14">
        <v>1239</v>
      </c>
      <c r="I162" s="14">
        <v>666</v>
      </c>
      <c r="J162" s="14">
        <v>1218</v>
      </c>
      <c r="K162" s="14">
        <v>603</v>
      </c>
      <c r="L162" s="14">
        <v>3243</v>
      </c>
      <c r="M162" s="14">
        <v>1663</v>
      </c>
      <c r="N162" s="14">
        <v>2</v>
      </c>
      <c r="O162" s="14">
        <v>0</v>
      </c>
      <c r="P162" s="14">
        <v>48</v>
      </c>
      <c r="Q162" s="14">
        <v>58</v>
      </c>
      <c r="R162" s="14">
        <v>62</v>
      </c>
      <c r="S162" s="14">
        <v>170</v>
      </c>
      <c r="T162" s="6" t="s">
        <v>154</v>
      </c>
      <c r="U162" s="118">
        <v>88</v>
      </c>
      <c r="V162" s="118">
        <v>25</v>
      </c>
      <c r="W162" s="118">
        <v>113</v>
      </c>
      <c r="X162" s="118">
        <v>0</v>
      </c>
      <c r="Y162" s="118">
        <v>39</v>
      </c>
      <c r="Z162" s="118">
        <v>68</v>
      </c>
      <c r="AA162" s="118">
        <v>13</v>
      </c>
      <c r="AB162" s="118">
        <v>1</v>
      </c>
      <c r="AC162" s="118">
        <v>120</v>
      </c>
      <c r="AD162" s="118">
        <v>3</v>
      </c>
      <c r="AE162" s="118">
        <v>107</v>
      </c>
      <c r="AF162" s="6" t="s">
        <v>154</v>
      </c>
      <c r="AG162" s="14">
        <v>379</v>
      </c>
      <c r="AH162" s="14">
        <v>238</v>
      </c>
      <c r="AI162" s="14">
        <v>0</v>
      </c>
      <c r="AJ162" s="14">
        <v>201</v>
      </c>
      <c r="AK162" s="14">
        <v>99</v>
      </c>
      <c r="AL162" s="14">
        <v>34</v>
      </c>
      <c r="AM162" s="14">
        <v>54</v>
      </c>
      <c r="AN162" s="14">
        <v>111</v>
      </c>
      <c r="AO162" s="20"/>
    </row>
    <row r="163" spans="1:41" s="119" customFormat="1" ht="12.75" customHeight="1">
      <c r="A163" s="6" t="s">
        <v>155</v>
      </c>
      <c r="B163" s="14">
        <v>0</v>
      </c>
      <c r="C163" s="14">
        <v>0</v>
      </c>
      <c r="D163" s="14">
        <v>0</v>
      </c>
      <c r="E163" s="14">
        <v>0</v>
      </c>
      <c r="F163" s="14">
        <v>150</v>
      </c>
      <c r="G163" s="14">
        <v>77</v>
      </c>
      <c r="H163" s="14">
        <v>96</v>
      </c>
      <c r="I163" s="14">
        <v>51</v>
      </c>
      <c r="J163" s="14">
        <v>613</v>
      </c>
      <c r="K163" s="14">
        <v>309</v>
      </c>
      <c r="L163" s="14">
        <v>859</v>
      </c>
      <c r="M163" s="14">
        <v>437</v>
      </c>
      <c r="N163" s="14">
        <v>0</v>
      </c>
      <c r="O163" s="14">
        <v>0</v>
      </c>
      <c r="P163" s="14">
        <v>6</v>
      </c>
      <c r="Q163" s="14">
        <v>6</v>
      </c>
      <c r="R163" s="14">
        <v>23</v>
      </c>
      <c r="S163" s="14">
        <v>35</v>
      </c>
      <c r="T163" s="6" t="s">
        <v>155</v>
      </c>
      <c r="U163" s="118">
        <v>21</v>
      </c>
      <c r="V163" s="118">
        <v>5</v>
      </c>
      <c r="W163" s="118">
        <v>26</v>
      </c>
      <c r="X163" s="118">
        <v>5</v>
      </c>
      <c r="Y163" s="118">
        <v>1</v>
      </c>
      <c r="Z163" s="118">
        <v>19</v>
      </c>
      <c r="AA163" s="118">
        <v>3</v>
      </c>
      <c r="AB163" s="118">
        <v>0</v>
      </c>
      <c r="AC163" s="118">
        <v>28</v>
      </c>
      <c r="AD163" s="118">
        <v>1</v>
      </c>
      <c r="AE163" s="118">
        <v>23</v>
      </c>
      <c r="AF163" s="6" t="s">
        <v>155</v>
      </c>
      <c r="AG163" s="14">
        <v>76</v>
      </c>
      <c r="AH163" s="14">
        <v>43</v>
      </c>
      <c r="AI163" s="14">
        <v>0</v>
      </c>
      <c r="AJ163" s="14">
        <v>58</v>
      </c>
      <c r="AK163" s="14">
        <v>42</v>
      </c>
      <c r="AL163" s="14">
        <v>10</v>
      </c>
      <c r="AM163" s="14">
        <v>9</v>
      </c>
      <c r="AN163" s="14">
        <v>26</v>
      </c>
      <c r="AO163" s="20"/>
    </row>
    <row r="164" spans="1:41" s="119" customFormat="1" ht="12.75" customHeight="1">
      <c r="A164" s="6" t="s">
        <v>156</v>
      </c>
      <c r="B164" s="14">
        <v>2</v>
      </c>
      <c r="C164" s="14">
        <v>2</v>
      </c>
      <c r="D164" s="14">
        <v>0</v>
      </c>
      <c r="E164" s="14">
        <v>0</v>
      </c>
      <c r="F164" s="14">
        <v>313</v>
      </c>
      <c r="G164" s="14">
        <v>171</v>
      </c>
      <c r="H164" s="14">
        <v>647</v>
      </c>
      <c r="I164" s="14">
        <v>374</v>
      </c>
      <c r="J164" s="14">
        <v>2305</v>
      </c>
      <c r="K164" s="14">
        <v>1184</v>
      </c>
      <c r="L164" s="14">
        <v>3267</v>
      </c>
      <c r="M164" s="14">
        <v>1731</v>
      </c>
      <c r="N164" s="14">
        <v>1</v>
      </c>
      <c r="O164" s="14">
        <v>0</v>
      </c>
      <c r="P164" s="14">
        <v>24</v>
      </c>
      <c r="Q164" s="14">
        <v>32</v>
      </c>
      <c r="R164" s="14">
        <v>98</v>
      </c>
      <c r="S164" s="14">
        <v>155</v>
      </c>
      <c r="T164" s="6" t="s">
        <v>156</v>
      </c>
      <c r="U164" s="118">
        <v>73</v>
      </c>
      <c r="V164" s="118">
        <v>46</v>
      </c>
      <c r="W164" s="118">
        <v>119</v>
      </c>
      <c r="X164" s="118">
        <v>0</v>
      </c>
      <c r="Y164" s="118">
        <v>63</v>
      </c>
      <c r="Z164" s="118">
        <v>55</v>
      </c>
      <c r="AA164" s="118">
        <v>5</v>
      </c>
      <c r="AB164" s="118">
        <v>0</v>
      </c>
      <c r="AC164" s="118">
        <v>123</v>
      </c>
      <c r="AD164" s="118">
        <v>0</v>
      </c>
      <c r="AE164" s="118">
        <v>113</v>
      </c>
      <c r="AF164" s="6" t="s">
        <v>156</v>
      </c>
      <c r="AG164" s="14">
        <v>852</v>
      </c>
      <c r="AH164" s="14">
        <v>286</v>
      </c>
      <c r="AI164" s="14">
        <v>0</v>
      </c>
      <c r="AJ164" s="14">
        <v>77</v>
      </c>
      <c r="AK164" s="14">
        <v>34</v>
      </c>
      <c r="AL164" s="14">
        <v>56</v>
      </c>
      <c r="AM164" s="14">
        <v>27</v>
      </c>
      <c r="AN164" s="14">
        <v>162</v>
      </c>
      <c r="AO164" s="20"/>
    </row>
    <row r="165" spans="1:41" s="119" customFormat="1" ht="12.75" customHeight="1">
      <c r="A165" s="6" t="s">
        <v>157</v>
      </c>
      <c r="B165" s="14">
        <v>11</v>
      </c>
      <c r="C165" s="14">
        <v>6</v>
      </c>
      <c r="D165" s="14">
        <v>0</v>
      </c>
      <c r="E165" s="14">
        <v>0</v>
      </c>
      <c r="F165" s="14">
        <v>122</v>
      </c>
      <c r="G165" s="14">
        <v>54</v>
      </c>
      <c r="H165" s="14">
        <v>213</v>
      </c>
      <c r="I165" s="14">
        <v>115</v>
      </c>
      <c r="J165" s="14">
        <v>216</v>
      </c>
      <c r="K165" s="14">
        <v>119</v>
      </c>
      <c r="L165" s="14">
        <v>562</v>
      </c>
      <c r="M165" s="14">
        <v>294</v>
      </c>
      <c r="N165" s="14">
        <v>2</v>
      </c>
      <c r="O165" s="14">
        <v>0</v>
      </c>
      <c r="P165" s="14">
        <v>7</v>
      </c>
      <c r="Q165" s="14">
        <v>10</v>
      </c>
      <c r="R165" s="14">
        <v>11</v>
      </c>
      <c r="S165" s="14">
        <v>30</v>
      </c>
      <c r="T165" s="6" t="s">
        <v>157</v>
      </c>
      <c r="U165" s="118">
        <v>11</v>
      </c>
      <c r="V165" s="118">
        <v>7</v>
      </c>
      <c r="W165" s="118">
        <v>18</v>
      </c>
      <c r="X165" s="118">
        <v>0</v>
      </c>
      <c r="Y165" s="118">
        <v>3</v>
      </c>
      <c r="Z165" s="118">
        <v>14</v>
      </c>
      <c r="AA165" s="118">
        <v>4</v>
      </c>
      <c r="AB165" s="118">
        <v>0</v>
      </c>
      <c r="AC165" s="118">
        <v>21</v>
      </c>
      <c r="AD165" s="118">
        <v>2</v>
      </c>
      <c r="AE165" s="118">
        <v>18</v>
      </c>
      <c r="AF165" s="6" t="s">
        <v>157</v>
      </c>
      <c r="AG165" s="14">
        <v>94</v>
      </c>
      <c r="AH165" s="14">
        <v>66</v>
      </c>
      <c r="AI165" s="14">
        <v>0</v>
      </c>
      <c r="AJ165" s="14">
        <v>22</v>
      </c>
      <c r="AK165" s="14">
        <v>2</v>
      </c>
      <c r="AL165" s="14">
        <v>12</v>
      </c>
      <c r="AM165" s="14">
        <v>8</v>
      </c>
      <c r="AN165" s="14">
        <v>22</v>
      </c>
      <c r="AO165" s="20"/>
    </row>
    <row r="166" spans="1:41" s="119" customFormat="1" ht="12.75" customHeight="1">
      <c r="A166" s="4" t="s">
        <v>55</v>
      </c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4" t="s">
        <v>55</v>
      </c>
      <c r="U166" s="117"/>
      <c r="V166" s="117"/>
      <c r="W166" s="117"/>
      <c r="X166" s="117"/>
      <c r="Y166" s="117"/>
      <c r="Z166" s="117"/>
      <c r="AA166" s="117"/>
      <c r="AB166" s="117"/>
      <c r="AC166" s="117"/>
      <c r="AD166" s="117"/>
      <c r="AE166" s="117"/>
      <c r="AF166" s="4" t="s">
        <v>55</v>
      </c>
      <c r="AG166" s="13"/>
      <c r="AH166" s="13"/>
      <c r="AI166" s="13"/>
      <c r="AJ166" s="13"/>
      <c r="AK166" s="13"/>
      <c r="AL166" s="13"/>
      <c r="AM166" s="13"/>
      <c r="AN166" s="13"/>
      <c r="AO166" s="20"/>
    </row>
    <row r="167" spans="1:41" s="119" customFormat="1" ht="12.75" customHeight="1">
      <c r="A167" s="6" t="s">
        <v>158</v>
      </c>
      <c r="B167" s="14">
        <v>0</v>
      </c>
      <c r="C167" s="14">
        <v>0</v>
      </c>
      <c r="D167" s="14">
        <v>0</v>
      </c>
      <c r="E167" s="14">
        <v>0</v>
      </c>
      <c r="F167" s="14">
        <v>24</v>
      </c>
      <c r="G167" s="14">
        <v>4</v>
      </c>
      <c r="H167" s="14">
        <v>0</v>
      </c>
      <c r="I167" s="14">
        <v>0</v>
      </c>
      <c r="J167" s="14">
        <v>268</v>
      </c>
      <c r="K167" s="14">
        <v>135</v>
      </c>
      <c r="L167" s="14">
        <v>292</v>
      </c>
      <c r="M167" s="14">
        <v>139</v>
      </c>
      <c r="N167" s="14">
        <v>0</v>
      </c>
      <c r="O167" s="14">
        <v>0</v>
      </c>
      <c r="P167" s="14">
        <v>1</v>
      </c>
      <c r="Q167" s="14">
        <v>0</v>
      </c>
      <c r="R167" s="14">
        <v>14</v>
      </c>
      <c r="S167" s="14">
        <v>15</v>
      </c>
      <c r="T167" s="6" t="s">
        <v>158</v>
      </c>
      <c r="U167" s="118">
        <v>15</v>
      </c>
      <c r="V167" s="118">
        <v>1</v>
      </c>
      <c r="W167" s="118">
        <v>16</v>
      </c>
      <c r="X167" s="118">
        <v>0</v>
      </c>
      <c r="Y167" s="118">
        <v>0</v>
      </c>
      <c r="Z167" s="118">
        <v>7</v>
      </c>
      <c r="AA167" s="118">
        <v>8</v>
      </c>
      <c r="AB167" s="118">
        <v>0</v>
      </c>
      <c r="AC167" s="118">
        <v>15</v>
      </c>
      <c r="AD167" s="118">
        <v>6</v>
      </c>
      <c r="AE167" s="118">
        <v>13</v>
      </c>
      <c r="AF167" s="6" t="s">
        <v>158</v>
      </c>
      <c r="AG167" s="14">
        <v>75</v>
      </c>
      <c r="AH167" s="14">
        <v>65</v>
      </c>
      <c r="AI167" s="14">
        <v>0</v>
      </c>
      <c r="AJ167" s="14">
        <v>41</v>
      </c>
      <c r="AK167" s="14">
        <v>4</v>
      </c>
      <c r="AL167" s="14">
        <v>13</v>
      </c>
      <c r="AM167" s="14">
        <v>14</v>
      </c>
      <c r="AN167" s="14">
        <v>17</v>
      </c>
      <c r="AO167" s="20"/>
    </row>
    <row r="168" spans="1:41" s="119" customFormat="1" ht="12.75" customHeight="1">
      <c r="A168" s="6" t="s">
        <v>159</v>
      </c>
      <c r="B168" s="14">
        <v>0</v>
      </c>
      <c r="C168" s="14">
        <v>0</v>
      </c>
      <c r="D168" s="14">
        <v>0</v>
      </c>
      <c r="E168" s="14">
        <v>0</v>
      </c>
      <c r="F168" s="14">
        <v>21</v>
      </c>
      <c r="G168" s="14">
        <v>10</v>
      </c>
      <c r="H168" s="14">
        <v>0</v>
      </c>
      <c r="I168" s="14">
        <v>0</v>
      </c>
      <c r="J168" s="14">
        <v>155</v>
      </c>
      <c r="K168" s="14">
        <v>88</v>
      </c>
      <c r="L168" s="14">
        <v>176</v>
      </c>
      <c r="M168" s="14">
        <v>98</v>
      </c>
      <c r="N168" s="14">
        <v>0</v>
      </c>
      <c r="O168" s="14">
        <v>0</v>
      </c>
      <c r="P168" s="14">
        <v>1</v>
      </c>
      <c r="Q168" s="14">
        <v>0</v>
      </c>
      <c r="R168" s="14">
        <v>5</v>
      </c>
      <c r="S168" s="14">
        <v>6</v>
      </c>
      <c r="T168" s="6" t="s">
        <v>159</v>
      </c>
      <c r="U168" s="118">
        <v>5</v>
      </c>
      <c r="V168" s="118">
        <v>0</v>
      </c>
      <c r="W168" s="118">
        <v>5</v>
      </c>
      <c r="X168" s="118">
        <v>0</v>
      </c>
      <c r="Y168" s="118">
        <v>0</v>
      </c>
      <c r="Z168" s="118">
        <v>2</v>
      </c>
      <c r="AA168" s="118">
        <v>4</v>
      </c>
      <c r="AB168" s="118">
        <v>0</v>
      </c>
      <c r="AC168" s="118">
        <v>6</v>
      </c>
      <c r="AD168" s="118">
        <v>1</v>
      </c>
      <c r="AE168" s="118">
        <v>5</v>
      </c>
      <c r="AF168" s="6" t="s">
        <v>159</v>
      </c>
      <c r="AG168" s="14">
        <v>6</v>
      </c>
      <c r="AH168" s="14">
        <v>6</v>
      </c>
      <c r="AI168" s="14">
        <v>0</v>
      </c>
      <c r="AJ168" s="14">
        <v>27</v>
      </c>
      <c r="AK168" s="14">
        <v>3</v>
      </c>
      <c r="AL168" s="14">
        <v>1</v>
      </c>
      <c r="AM168" s="14">
        <v>4</v>
      </c>
      <c r="AN168" s="14">
        <v>4</v>
      </c>
      <c r="AO168" s="20"/>
    </row>
    <row r="169" spans="1:41" s="119" customFormat="1" ht="12.75" customHeight="1">
      <c r="A169" s="6" t="s">
        <v>160</v>
      </c>
      <c r="B169" s="14">
        <v>0</v>
      </c>
      <c r="C169" s="14">
        <v>0</v>
      </c>
      <c r="D169" s="14">
        <v>0</v>
      </c>
      <c r="E169" s="14">
        <v>0</v>
      </c>
      <c r="F169" s="14">
        <v>139</v>
      </c>
      <c r="G169" s="14">
        <v>72</v>
      </c>
      <c r="H169" s="14">
        <v>138</v>
      </c>
      <c r="I169" s="14">
        <v>67</v>
      </c>
      <c r="J169" s="14">
        <v>665</v>
      </c>
      <c r="K169" s="14">
        <v>345</v>
      </c>
      <c r="L169" s="14">
        <v>942</v>
      </c>
      <c r="M169" s="14">
        <v>484</v>
      </c>
      <c r="N169" s="14">
        <v>0</v>
      </c>
      <c r="O169" s="14">
        <v>0</v>
      </c>
      <c r="P169" s="14">
        <v>5</v>
      </c>
      <c r="Q169" s="14">
        <v>6</v>
      </c>
      <c r="R169" s="14">
        <v>28</v>
      </c>
      <c r="S169" s="14">
        <v>39</v>
      </c>
      <c r="T169" s="6" t="s">
        <v>160</v>
      </c>
      <c r="U169" s="118">
        <v>28</v>
      </c>
      <c r="V169" s="118">
        <v>2</v>
      </c>
      <c r="W169" s="118">
        <v>30</v>
      </c>
      <c r="X169" s="118">
        <v>3</v>
      </c>
      <c r="Y169" s="118">
        <v>7</v>
      </c>
      <c r="Z169" s="118">
        <v>16</v>
      </c>
      <c r="AA169" s="118">
        <v>14</v>
      </c>
      <c r="AB169" s="118">
        <v>0</v>
      </c>
      <c r="AC169" s="118">
        <v>40</v>
      </c>
      <c r="AD169" s="118">
        <v>14</v>
      </c>
      <c r="AE169" s="118">
        <v>29</v>
      </c>
      <c r="AF169" s="6" t="s">
        <v>160</v>
      </c>
      <c r="AG169" s="14">
        <v>345</v>
      </c>
      <c r="AH169" s="14">
        <v>102</v>
      </c>
      <c r="AI169" s="14">
        <v>0</v>
      </c>
      <c r="AJ169" s="14">
        <v>167</v>
      </c>
      <c r="AK169" s="14">
        <v>22</v>
      </c>
      <c r="AL169" s="14">
        <v>20</v>
      </c>
      <c r="AM169" s="14">
        <v>30</v>
      </c>
      <c r="AN169" s="14">
        <v>36</v>
      </c>
      <c r="AO169" s="20"/>
    </row>
    <row r="170" spans="1:41" s="119" customFormat="1" ht="12.75" customHeight="1">
      <c r="A170" s="6" t="s">
        <v>161</v>
      </c>
      <c r="B170" s="14">
        <v>0</v>
      </c>
      <c r="C170" s="14">
        <v>0</v>
      </c>
      <c r="D170" s="14">
        <v>0</v>
      </c>
      <c r="E170" s="14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1378</v>
      </c>
      <c r="K170" s="14">
        <v>702</v>
      </c>
      <c r="L170" s="14">
        <v>1378</v>
      </c>
      <c r="M170" s="14">
        <v>702</v>
      </c>
      <c r="N170" s="14">
        <v>0</v>
      </c>
      <c r="O170" s="14">
        <v>0</v>
      </c>
      <c r="P170" s="14">
        <v>0</v>
      </c>
      <c r="Q170" s="14">
        <v>0</v>
      </c>
      <c r="R170" s="14">
        <v>71</v>
      </c>
      <c r="S170" s="14">
        <v>71</v>
      </c>
      <c r="T170" s="6" t="s">
        <v>161</v>
      </c>
      <c r="U170" s="118">
        <v>54</v>
      </c>
      <c r="V170" s="118">
        <v>16</v>
      </c>
      <c r="W170" s="118">
        <v>70</v>
      </c>
      <c r="X170" s="118">
        <v>0</v>
      </c>
      <c r="Y170" s="118">
        <v>46</v>
      </c>
      <c r="Z170" s="118">
        <v>5</v>
      </c>
      <c r="AA170" s="118">
        <v>20</v>
      </c>
      <c r="AB170" s="118">
        <v>0</v>
      </c>
      <c r="AC170" s="118">
        <v>71</v>
      </c>
      <c r="AD170" s="118">
        <v>0</v>
      </c>
      <c r="AE170" s="118">
        <v>69</v>
      </c>
      <c r="AF170" s="6" t="s">
        <v>161</v>
      </c>
      <c r="AG170" s="14">
        <v>187</v>
      </c>
      <c r="AH170" s="14">
        <v>70</v>
      </c>
      <c r="AI170" s="14">
        <v>0</v>
      </c>
      <c r="AJ170" s="14">
        <v>393</v>
      </c>
      <c r="AK170" s="14">
        <v>64</v>
      </c>
      <c r="AL170" s="14">
        <v>35</v>
      </c>
      <c r="AM170" s="14">
        <v>54</v>
      </c>
      <c r="AN170" s="14">
        <v>62</v>
      </c>
      <c r="AO170" s="20"/>
    </row>
    <row r="171" spans="1:41" s="119" customFormat="1" ht="12.75" customHeight="1">
      <c r="A171" s="6" t="s">
        <v>162</v>
      </c>
      <c r="B171" s="14">
        <v>0</v>
      </c>
      <c r="C171" s="14">
        <v>0</v>
      </c>
      <c r="D171" s="14">
        <v>0</v>
      </c>
      <c r="E171" s="14">
        <v>0</v>
      </c>
      <c r="F171" s="14">
        <v>20</v>
      </c>
      <c r="G171" s="14">
        <v>11</v>
      </c>
      <c r="H171" s="14">
        <v>144</v>
      </c>
      <c r="I171" s="14">
        <v>63</v>
      </c>
      <c r="J171" s="14">
        <v>442</v>
      </c>
      <c r="K171" s="14">
        <v>225</v>
      </c>
      <c r="L171" s="14">
        <v>606</v>
      </c>
      <c r="M171" s="14">
        <v>299</v>
      </c>
      <c r="N171" s="14">
        <v>0</v>
      </c>
      <c r="O171" s="14">
        <v>0</v>
      </c>
      <c r="P171" s="14">
        <v>4</v>
      </c>
      <c r="Q171" s="14">
        <v>10</v>
      </c>
      <c r="R171" s="14">
        <v>21</v>
      </c>
      <c r="S171" s="14">
        <v>35</v>
      </c>
      <c r="T171" s="6" t="s">
        <v>162</v>
      </c>
      <c r="U171" s="118">
        <v>22</v>
      </c>
      <c r="V171" s="118">
        <v>5</v>
      </c>
      <c r="W171" s="118">
        <v>27</v>
      </c>
      <c r="X171" s="118">
        <v>0</v>
      </c>
      <c r="Y171" s="118">
        <v>8</v>
      </c>
      <c r="Z171" s="118">
        <v>17</v>
      </c>
      <c r="AA171" s="118">
        <v>7</v>
      </c>
      <c r="AB171" s="118">
        <v>0</v>
      </c>
      <c r="AC171" s="118">
        <v>32</v>
      </c>
      <c r="AD171" s="118">
        <v>0</v>
      </c>
      <c r="AE171" s="118">
        <v>24</v>
      </c>
      <c r="AF171" s="6" t="s">
        <v>162</v>
      </c>
      <c r="AG171" s="14">
        <v>8</v>
      </c>
      <c r="AH171" s="14">
        <v>8</v>
      </c>
      <c r="AI171" s="14">
        <v>0</v>
      </c>
      <c r="AJ171" s="14">
        <v>114</v>
      </c>
      <c r="AK171" s="14">
        <v>44</v>
      </c>
      <c r="AL171" s="14">
        <v>12</v>
      </c>
      <c r="AM171" s="14">
        <v>20</v>
      </c>
      <c r="AN171" s="14">
        <v>27</v>
      </c>
      <c r="AO171" s="20"/>
    </row>
    <row r="172" spans="1:41" s="119" customFormat="1" ht="12.75" customHeight="1">
      <c r="A172" s="6" t="s">
        <v>163</v>
      </c>
      <c r="B172" s="14">
        <v>0</v>
      </c>
      <c r="C172" s="14">
        <v>0</v>
      </c>
      <c r="D172" s="14">
        <v>0</v>
      </c>
      <c r="E172" s="14">
        <v>0</v>
      </c>
      <c r="F172" s="14">
        <v>28</v>
      </c>
      <c r="G172" s="14">
        <v>15</v>
      </c>
      <c r="H172" s="14">
        <v>102</v>
      </c>
      <c r="I172" s="14">
        <v>56</v>
      </c>
      <c r="J172" s="14">
        <v>246</v>
      </c>
      <c r="K172" s="14">
        <v>134</v>
      </c>
      <c r="L172" s="14">
        <v>376</v>
      </c>
      <c r="M172" s="14">
        <v>205</v>
      </c>
      <c r="N172" s="14">
        <v>0</v>
      </c>
      <c r="O172" s="14">
        <v>0</v>
      </c>
      <c r="P172" s="14">
        <v>2</v>
      </c>
      <c r="Q172" s="14">
        <v>4</v>
      </c>
      <c r="R172" s="14">
        <v>11</v>
      </c>
      <c r="S172" s="14">
        <v>17</v>
      </c>
      <c r="T172" s="6" t="s">
        <v>163</v>
      </c>
      <c r="U172" s="118">
        <v>14</v>
      </c>
      <c r="V172" s="118">
        <v>2</v>
      </c>
      <c r="W172" s="118">
        <v>16</v>
      </c>
      <c r="X172" s="118">
        <v>0</v>
      </c>
      <c r="Y172" s="118">
        <v>4</v>
      </c>
      <c r="Z172" s="118">
        <v>4</v>
      </c>
      <c r="AA172" s="118">
        <v>7</v>
      </c>
      <c r="AB172" s="118">
        <v>0</v>
      </c>
      <c r="AC172" s="118">
        <v>15</v>
      </c>
      <c r="AD172" s="118">
        <v>14</v>
      </c>
      <c r="AE172" s="118">
        <v>15</v>
      </c>
      <c r="AF172" s="6" t="s">
        <v>163</v>
      </c>
      <c r="AG172" s="14">
        <v>73</v>
      </c>
      <c r="AH172" s="14">
        <v>48</v>
      </c>
      <c r="AI172" s="14">
        <v>0</v>
      </c>
      <c r="AJ172" s="14">
        <v>105</v>
      </c>
      <c r="AK172" s="14">
        <v>10</v>
      </c>
      <c r="AL172" s="14">
        <v>6</v>
      </c>
      <c r="AM172" s="14">
        <v>13</v>
      </c>
      <c r="AN172" s="14">
        <v>16</v>
      </c>
      <c r="AO172" s="20"/>
    </row>
    <row r="173" spans="1:41" s="119" customFormat="1" ht="12.75" customHeight="1">
      <c r="A173" s="6" t="s">
        <v>164</v>
      </c>
      <c r="B173" s="14">
        <v>0</v>
      </c>
      <c r="C173" s="14">
        <v>0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243</v>
      </c>
      <c r="K173" s="14">
        <v>122</v>
      </c>
      <c r="L173" s="14">
        <v>243</v>
      </c>
      <c r="M173" s="14">
        <v>122</v>
      </c>
      <c r="N173" s="14">
        <v>0</v>
      </c>
      <c r="O173" s="14">
        <v>0</v>
      </c>
      <c r="P173" s="14">
        <v>0</v>
      </c>
      <c r="Q173" s="14">
        <v>0</v>
      </c>
      <c r="R173" s="14">
        <v>10</v>
      </c>
      <c r="S173" s="14">
        <v>10</v>
      </c>
      <c r="T173" s="6" t="s">
        <v>164</v>
      </c>
      <c r="U173" s="118">
        <v>8</v>
      </c>
      <c r="V173" s="118">
        <v>1</v>
      </c>
      <c r="W173" s="118">
        <v>9</v>
      </c>
      <c r="X173" s="118">
        <v>0</v>
      </c>
      <c r="Y173" s="118">
        <v>0</v>
      </c>
      <c r="Z173" s="118">
        <v>0</v>
      </c>
      <c r="AA173" s="118">
        <v>9</v>
      </c>
      <c r="AB173" s="118">
        <v>0</v>
      </c>
      <c r="AC173" s="118">
        <v>9</v>
      </c>
      <c r="AD173" s="118">
        <v>0</v>
      </c>
      <c r="AE173" s="118">
        <v>9</v>
      </c>
      <c r="AF173" s="6" t="s">
        <v>164</v>
      </c>
      <c r="AG173" s="14">
        <v>10</v>
      </c>
      <c r="AH173" s="14">
        <v>15</v>
      </c>
      <c r="AI173" s="14">
        <v>0</v>
      </c>
      <c r="AJ173" s="14">
        <v>30</v>
      </c>
      <c r="AK173" s="14">
        <v>5</v>
      </c>
      <c r="AL173" s="14">
        <v>1</v>
      </c>
      <c r="AM173" s="14">
        <v>7</v>
      </c>
      <c r="AN173" s="14">
        <v>9</v>
      </c>
      <c r="AO173" s="20"/>
    </row>
    <row r="174" spans="1:41" s="119" customFormat="1" ht="12.75" customHeight="1">
      <c r="A174" s="4" t="s">
        <v>56</v>
      </c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4" t="s">
        <v>56</v>
      </c>
      <c r="U174" s="117"/>
      <c r="V174" s="117"/>
      <c r="W174" s="117"/>
      <c r="X174" s="117"/>
      <c r="Y174" s="117"/>
      <c r="Z174" s="117"/>
      <c r="AA174" s="117"/>
      <c r="AB174" s="117"/>
      <c r="AC174" s="117"/>
      <c r="AD174" s="117"/>
      <c r="AE174" s="117"/>
      <c r="AF174" s="4" t="s">
        <v>56</v>
      </c>
      <c r="AG174" s="13"/>
      <c r="AH174" s="13"/>
      <c r="AI174" s="13"/>
      <c r="AJ174" s="13"/>
      <c r="AK174" s="13"/>
      <c r="AL174" s="13"/>
      <c r="AM174" s="13"/>
      <c r="AN174" s="13"/>
      <c r="AO174" s="20"/>
    </row>
    <row r="175" spans="1:41" s="119" customFormat="1" ht="12.75" customHeight="1">
      <c r="A175" s="6" t="s">
        <v>165</v>
      </c>
      <c r="B175" s="14">
        <v>0</v>
      </c>
      <c r="C175" s="14">
        <v>0</v>
      </c>
      <c r="D175" s="14">
        <v>0</v>
      </c>
      <c r="E175" s="14">
        <v>0</v>
      </c>
      <c r="F175" s="14">
        <v>0</v>
      </c>
      <c r="G175" s="14">
        <v>0</v>
      </c>
      <c r="H175" s="14">
        <v>73</v>
      </c>
      <c r="I175" s="14">
        <v>35</v>
      </c>
      <c r="J175" s="14">
        <v>88</v>
      </c>
      <c r="K175" s="14">
        <v>49</v>
      </c>
      <c r="L175" s="14">
        <v>161</v>
      </c>
      <c r="M175" s="14">
        <v>84</v>
      </c>
      <c r="N175" s="14">
        <v>0</v>
      </c>
      <c r="O175" s="14">
        <v>0</v>
      </c>
      <c r="P175" s="14">
        <v>0</v>
      </c>
      <c r="Q175" s="14">
        <v>3</v>
      </c>
      <c r="R175" s="14">
        <v>4</v>
      </c>
      <c r="S175" s="14">
        <v>7</v>
      </c>
      <c r="T175" s="6" t="s">
        <v>165</v>
      </c>
      <c r="U175" s="118">
        <v>4</v>
      </c>
      <c r="V175" s="118">
        <v>2</v>
      </c>
      <c r="W175" s="118">
        <v>6</v>
      </c>
      <c r="X175" s="118">
        <v>1</v>
      </c>
      <c r="Y175" s="118">
        <v>0</v>
      </c>
      <c r="Z175" s="118">
        <v>10</v>
      </c>
      <c r="AA175" s="118">
        <v>0</v>
      </c>
      <c r="AB175" s="118">
        <v>0</v>
      </c>
      <c r="AC175" s="118">
        <v>11</v>
      </c>
      <c r="AD175" s="118">
        <v>0</v>
      </c>
      <c r="AE175" s="118">
        <v>3</v>
      </c>
      <c r="AF175" s="6" t="s">
        <v>165</v>
      </c>
      <c r="AG175" s="14">
        <v>22</v>
      </c>
      <c r="AH175" s="14">
        <v>0</v>
      </c>
      <c r="AI175" s="14">
        <v>0</v>
      </c>
      <c r="AJ175" s="14">
        <v>12</v>
      </c>
      <c r="AK175" s="14">
        <v>7</v>
      </c>
      <c r="AL175" s="14">
        <v>4</v>
      </c>
      <c r="AM175" s="14">
        <v>3</v>
      </c>
      <c r="AN175" s="14">
        <v>6</v>
      </c>
      <c r="AO175" s="20"/>
    </row>
    <row r="176" spans="1:41" s="119" customFormat="1" ht="12.75" customHeight="1">
      <c r="A176" s="6" t="s">
        <v>166</v>
      </c>
      <c r="B176" s="14">
        <v>25</v>
      </c>
      <c r="C176" s="14">
        <v>13</v>
      </c>
      <c r="D176" s="14">
        <v>0</v>
      </c>
      <c r="E176" s="14">
        <v>0</v>
      </c>
      <c r="F176" s="14">
        <v>2256</v>
      </c>
      <c r="G176" s="14">
        <v>1144</v>
      </c>
      <c r="H176" s="14">
        <v>1868</v>
      </c>
      <c r="I176" s="14">
        <v>986</v>
      </c>
      <c r="J176" s="14">
        <v>453</v>
      </c>
      <c r="K176" s="14">
        <v>227</v>
      </c>
      <c r="L176" s="14">
        <v>4602</v>
      </c>
      <c r="M176" s="14">
        <v>2370</v>
      </c>
      <c r="N176" s="14">
        <v>5</v>
      </c>
      <c r="O176" s="14">
        <v>0</v>
      </c>
      <c r="P176" s="14">
        <v>89</v>
      </c>
      <c r="Q176" s="14">
        <v>76</v>
      </c>
      <c r="R176" s="14">
        <v>18</v>
      </c>
      <c r="S176" s="14">
        <v>188</v>
      </c>
      <c r="T176" s="6" t="s">
        <v>166</v>
      </c>
      <c r="U176" s="118">
        <v>120</v>
      </c>
      <c r="V176" s="118">
        <v>35</v>
      </c>
      <c r="W176" s="118">
        <v>155</v>
      </c>
      <c r="X176" s="118">
        <v>0</v>
      </c>
      <c r="Y176" s="118">
        <v>48</v>
      </c>
      <c r="Z176" s="118">
        <v>112</v>
      </c>
      <c r="AA176" s="118">
        <v>16</v>
      </c>
      <c r="AB176" s="118">
        <v>0</v>
      </c>
      <c r="AC176" s="118">
        <v>176</v>
      </c>
      <c r="AD176" s="118">
        <v>0</v>
      </c>
      <c r="AE176" s="118">
        <v>149</v>
      </c>
      <c r="AF176" s="6" t="s">
        <v>166</v>
      </c>
      <c r="AG176" s="14">
        <v>5</v>
      </c>
      <c r="AH176" s="14">
        <v>43</v>
      </c>
      <c r="AI176" s="14">
        <v>0</v>
      </c>
      <c r="AJ176" s="14">
        <v>168</v>
      </c>
      <c r="AK176" s="14">
        <v>48</v>
      </c>
      <c r="AL176" s="14">
        <v>5</v>
      </c>
      <c r="AM176" s="14">
        <v>73</v>
      </c>
      <c r="AN176" s="14">
        <v>80</v>
      </c>
      <c r="AO176" s="20"/>
    </row>
    <row r="177" spans="1:41" s="119" customFormat="1" ht="12.75" customHeight="1">
      <c r="A177" s="6" t="s">
        <v>167</v>
      </c>
      <c r="B177" s="14">
        <v>8</v>
      </c>
      <c r="C177" s="14">
        <v>5</v>
      </c>
      <c r="D177" s="14">
        <v>0</v>
      </c>
      <c r="E177" s="14">
        <v>0</v>
      </c>
      <c r="F177" s="14">
        <v>472</v>
      </c>
      <c r="G177" s="14">
        <v>252</v>
      </c>
      <c r="H177" s="14">
        <v>923</v>
      </c>
      <c r="I177" s="14">
        <v>489</v>
      </c>
      <c r="J177" s="14">
        <v>1148</v>
      </c>
      <c r="K177" s="14">
        <v>587</v>
      </c>
      <c r="L177" s="14">
        <v>2551</v>
      </c>
      <c r="M177" s="14">
        <v>1333</v>
      </c>
      <c r="N177" s="14">
        <v>1</v>
      </c>
      <c r="O177" s="14">
        <v>0</v>
      </c>
      <c r="P177" s="14">
        <v>22</v>
      </c>
      <c r="Q177" s="14">
        <v>35</v>
      </c>
      <c r="R177" s="14">
        <v>37</v>
      </c>
      <c r="S177" s="14">
        <v>95</v>
      </c>
      <c r="T177" s="6" t="s">
        <v>167</v>
      </c>
      <c r="U177" s="118">
        <v>56</v>
      </c>
      <c r="V177" s="118">
        <v>17</v>
      </c>
      <c r="W177" s="118">
        <v>73</v>
      </c>
      <c r="X177" s="118">
        <v>1</v>
      </c>
      <c r="Y177" s="118">
        <v>10</v>
      </c>
      <c r="Z177" s="118">
        <v>100</v>
      </c>
      <c r="AA177" s="118">
        <v>2</v>
      </c>
      <c r="AB177" s="118">
        <v>0</v>
      </c>
      <c r="AC177" s="118">
        <v>113</v>
      </c>
      <c r="AD177" s="118">
        <v>0</v>
      </c>
      <c r="AE177" s="118">
        <v>68</v>
      </c>
      <c r="AF177" s="6" t="s">
        <v>167</v>
      </c>
      <c r="AG177" s="14">
        <v>134</v>
      </c>
      <c r="AH177" s="14">
        <v>60</v>
      </c>
      <c r="AI177" s="14">
        <v>0</v>
      </c>
      <c r="AJ177" s="14">
        <v>139</v>
      </c>
      <c r="AK177" s="14">
        <v>58</v>
      </c>
      <c r="AL177" s="14">
        <v>9</v>
      </c>
      <c r="AM177" s="14">
        <v>19</v>
      </c>
      <c r="AN177" s="14">
        <v>52</v>
      </c>
      <c r="AO177" s="20"/>
    </row>
    <row r="178" spans="1:41" s="119" customFormat="1" ht="12.75" customHeight="1">
      <c r="A178" s="6" t="s">
        <v>168</v>
      </c>
      <c r="B178" s="14">
        <v>0</v>
      </c>
      <c r="C178" s="14">
        <v>0</v>
      </c>
      <c r="D178" s="14">
        <v>0</v>
      </c>
      <c r="E178" s="14">
        <v>0</v>
      </c>
      <c r="F178" s="14">
        <v>208</v>
      </c>
      <c r="G178" s="14">
        <v>119</v>
      </c>
      <c r="H178" s="14">
        <v>425</v>
      </c>
      <c r="I178" s="14">
        <v>216</v>
      </c>
      <c r="J178" s="14">
        <v>362</v>
      </c>
      <c r="K178" s="14">
        <v>204</v>
      </c>
      <c r="L178" s="14">
        <v>995</v>
      </c>
      <c r="M178" s="14">
        <v>539</v>
      </c>
      <c r="N178" s="14">
        <v>0</v>
      </c>
      <c r="O178" s="14">
        <v>0</v>
      </c>
      <c r="P178" s="14">
        <v>14</v>
      </c>
      <c r="Q178" s="14">
        <v>19</v>
      </c>
      <c r="R178" s="14">
        <v>15</v>
      </c>
      <c r="S178" s="14">
        <v>48</v>
      </c>
      <c r="T178" s="6" t="s">
        <v>168</v>
      </c>
      <c r="U178" s="118">
        <v>25</v>
      </c>
      <c r="V178" s="118">
        <v>1</v>
      </c>
      <c r="W178" s="118">
        <v>26</v>
      </c>
      <c r="X178" s="118">
        <v>3</v>
      </c>
      <c r="Y178" s="118">
        <v>5</v>
      </c>
      <c r="Z178" s="118">
        <v>12</v>
      </c>
      <c r="AA178" s="118">
        <v>15</v>
      </c>
      <c r="AB178" s="118">
        <v>0</v>
      </c>
      <c r="AC178" s="118">
        <v>35</v>
      </c>
      <c r="AD178" s="118">
        <v>0</v>
      </c>
      <c r="AE178" s="118">
        <v>26</v>
      </c>
      <c r="AF178" s="6" t="s">
        <v>168</v>
      </c>
      <c r="AG178" s="14">
        <v>47</v>
      </c>
      <c r="AH178" s="14">
        <v>21</v>
      </c>
      <c r="AI178" s="14">
        <v>0</v>
      </c>
      <c r="AJ178" s="14">
        <v>112</v>
      </c>
      <c r="AK178" s="14">
        <v>28</v>
      </c>
      <c r="AL178" s="14">
        <v>12</v>
      </c>
      <c r="AM178" s="14">
        <v>19</v>
      </c>
      <c r="AN178" s="14">
        <v>20</v>
      </c>
      <c r="AO178" s="20"/>
    </row>
    <row r="179" spans="1:41" s="119" customFormat="1" ht="12.75" customHeight="1">
      <c r="A179" s="6" t="s">
        <v>169</v>
      </c>
      <c r="B179" s="14">
        <v>0</v>
      </c>
      <c r="C179" s="14">
        <v>0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515</v>
      </c>
      <c r="K179" s="14">
        <v>271</v>
      </c>
      <c r="L179" s="14">
        <v>515</v>
      </c>
      <c r="M179" s="14">
        <v>271</v>
      </c>
      <c r="N179" s="14">
        <v>1</v>
      </c>
      <c r="O179" s="14">
        <v>0</v>
      </c>
      <c r="P179" s="14">
        <v>1</v>
      </c>
      <c r="Q179" s="14">
        <v>1</v>
      </c>
      <c r="R179" s="14">
        <v>13</v>
      </c>
      <c r="S179" s="14">
        <v>16</v>
      </c>
      <c r="T179" s="6" t="s">
        <v>169</v>
      </c>
      <c r="U179" s="118">
        <v>9</v>
      </c>
      <c r="V179" s="118">
        <v>4</v>
      </c>
      <c r="W179" s="118">
        <v>13</v>
      </c>
      <c r="X179" s="118">
        <v>0</v>
      </c>
      <c r="Y179" s="118">
        <v>16</v>
      </c>
      <c r="Z179" s="118">
        <v>4</v>
      </c>
      <c r="AA179" s="118">
        <v>1</v>
      </c>
      <c r="AB179" s="118">
        <v>0</v>
      </c>
      <c r="AC179" s="118">
        <v>21</v>
      </c>
      <c r="AD179" s="118">
        <v>0</v>
      </c>
      <c r="AE179" s="118">
        <v>12</v>
      </c>
      <c r="AF179" s="6" t="s">
        <v>169</v>
      </c>
      <c r="AG179" s="14">
        <v>65</v>
      </c>
      <c r="AH179" s="14">
        <v>36</v>
      </c>
      <c r="AI179" s="14">
        <v>0</v>
      </c>
      <c r="AJ179" s="14">
        <v>35</v>
      </c>
      <c r="AK179" s="14">
        <v>24</v>
      </c>
      <c r="AL179" s="14">
        <v>1</v>
      </c>
      <c r="AM179" s="14">
        <v>7</v>
      </c>
      <c r="AN179" s="14">
        <v>7</v>
      </c>
      <c r="AO179" s="20"/>
    </row>
    <row r="180" spans="1:41" s="119" customFormat="1" ht="12.75" customHeight="1">
      <c r="A180" s="6" t="s">
        <v>170</v>
      </c>
      <c r="B180" s="14">
        <v>0</v>
      </c>
      <c r="C180" s="14">
        <v>0</v>
      </c>
      <c r="D180" s="14">
        <v>0</v>
      </c>
      <c r="E180" s="14">
        <v>0</v>
      </c>
      <c r="F180" s="14">
        <v>508</v>
      </c>
      <c r="G180" s="14">
        <v>260</v>
      </c>
      <c r="H180" s="14">
        <v>226</v>
      </c>
      <c r="I180" s="14">
        <v>117</v>
      </c>
      <c r="J180" s="14">
        <v>173</v>
      </c>
      <c r="K180" s="14">
        <v>89</v>
      </c>
      <c r="L180" s="14">
        <v>907</v>
      </c>
      <c r="M180" s="14">
        <v>466</v>
      </c>
      <c r="N180" s="14">
        <v>0</v>
      </c>
      <c r="O180" s="14">
        <v>0</v>
      </c>
      <c r="P180" s="14">
        <v>12</v>
      </c>
      <c r="Q180" s="14">
        <v>6</v>
      </c>
      <c r="R180" s="14">
        <v>4</v>
      </c>
      <c r="S180" s="14">
        <v>22</v>
      </c>
      <c r="T180" s="6" t="s">
        <v>170</v>
      </c>
      <c r="U180" s="118">
        <v>17</v>
      </c>
      <c r="V180" s="118">
        <v>1</v>
      </c>
      <c r="W180" s="118">
        <v>18</v>
      </c>
      <c r="X180" s="118">
        <v>0</v>
      </c>
      <c r="Y180" s="118">
        <v>22</v>
      </c>
      <c r="Z180" s="118">
        <v>13</v>
      </c>
      <c r="AA180" s="118">
        <v>3</v>
      </c>
      <c r="AB180" s="118">
        <v>0</v>
      </c>
      <c r="AC180" s="118">
        <v>38</v>
      </c>
      <c r="AD180" s="118">
        <v>0</v>
      </c>
      <c r="AE180" s="118">
        <v>18</v>
      </c>
      <c r="AF180" s="6" t="s">
        <v>170</v>
      </c>
      <c r="AG180" s="14">
        <v>311</v>
      </c>
      <c r="AH180" s="14">
        <v>202</v>
      </c>
      <c r="AI180" s="14">
        <v>0</v>
      </c>
      <c r="AJ180" s="14">
        <v>1</v>
      </c>
      <c r="AK180" s="14">
        <v>7</v>
      </c>
      <c r="AL180" s="14">
        <v>5</v>
      </c>
      <c r="AM180" s="14">
        <v>28</v>
      </c>
      <c r="AN180" s="14">
        <v>18</v>
      </c>
      <c r="AO180" s="20"/>
    </row>
  </sheetData>
  <mergeCells count="108">
    <mergeCell ref="AF145:AF146"/>
    <mergeCell ref="AG67:AN67"/>
    <mergeCell ref="A103:A104"/>
    <mergeCell ref="AG145:AN145"/>
    <mergeCell ref="A143:S143"/>
    <mergeCell ref="T143:AE143"/>
    <mergeCell ref="AF143:AN143"/>
    <mergeCell ref="A144:S144"/>
    <mergeCell ref="T144:AE144"/>
    <mergeCell ref="AF144:AN144"/>
    <mergeCell ref="J145:K145"/>
    <mergeCell ref="L145:M145"/>
    <mergeCell ref="N145:S145"/>
    <mergeCell ref="T145:T146"/>
    <mergeCell ref="AF67:AF68"/>
    <mergeCell ref="N67:S67"/>
    <mergeCell ref="T67:T68"/>
    <mergeCell ref="U67:W67"/>
    <mergeCell ref="A101:S101"/>
    <mergeCell ref="H145:I145"/>
    <mergeCell ref="A102:S102"/>
    <mergeCell ref="T102:AE102"/>
    <mergeCell ref="U145:W145"/>
    <mergeCell ref="A145:A146"/>
    <mergeCell ref="B145:C145"/>
    <mergeCell ref="D145:E145"/>
    <mergeCell ref="F145:G145"/>
    <mergeCell ref="X103:AC103"/>
    <mergeCell ref="AD103:AD104"/>
    <mergeCell ref="AE103:AE104"/>
    <mergeCell ref="X145:AC145"/>
    <mergeCell ref="L103:M103"/>
    <mergeCell ref="N103:S103"/>
    <mergeCell ref="T103:T104"/>
    <mergeCell ref="U103:W103"/>
    <mergeCell ref="B103:C103"/>
    <mergeCell ref="D103:E103"/>
    <mergeCell ref="AD145:AD146"/>
    <mergeCell ref="AE145:AE146"/>
    <mergeCell ref="AF101:AN101"/>
    <mergeCell ref="X67:AC67"/>
    <mergeCell ref="AD67:AD68"/>
    <mergeCell ref="AE67:AE68"/>
    <mergeCell ref="F103:G103"/>
    <mergeCell ref="H103:I103"/>
    <mergeCell ref="J103:K103"/>
    <mergeCell ref="AF103:AF104"/>
    <mergeCell ref="AG103:AN103"/>
    <mergeCell ref="J67:K67"/>
    <mergeCell ref="L67:M67"/>
    <mergeCell ref="T101:AE101"/>
    <mergeCell ref="AF102:AN102"/>
    <mergeCell ref="AG31:AN31"/>
    <mergeCell ref="L31:M31"/>
    <mergeCell ref="N31:S31"/>
    <mergeCell ref="T31:T32"/>
    <mergeCell ref="U31:W31"/>
    <mergeCell ref="B67:C67"/>
    <mergeCell ref="D67:E67"/>
    <mergeCell ref="F67:G67"/>
    <mergeCell ref="H67:I67"/>
    <mergeCell ref="X31:AC31"/>
    <mergeCell ref="AD31:AD32"/>
    <mergeCell ref="AE31:AE32"/>
    <mergeCell ref="A65:S65"/>
    <mergeCell ref="T65:AE65"/>
    <mergeCell ref="A67:A68"/>
    <mergeCell ref="A1:S1"/>
    <mergeCell ref="T1:AE1"/>
    <mergeCell ref="AF65:AN65"/>
    <mergeCell ref="A66:S66"/>
    <mergeCell ref="T66:AE66"/>
    <mergeCell ref="AF66:AN66"/>
    <mergeCell ref="AF31:AF32"/>
    <mergeCell ref="J31:K31"/>
    <mergeCell ref="A29:S29"/>
    <mergeCell ref="T29:AE29"/>
    <mergeCell ref="AF29:AN29"/>
    <mergeCell ref="A30:S30"/>
    <mergeCell ref="T30:AE30"/>
    <mergeCell ref="AF30:AN30"/>
    <mergeCell ref="A31:A32"/>
    <mergeCell ref="B31:C31"/>
    <mergeCell ref="D31:E31"/>
    <mergeCell ref="F31:G31"/>
    <mergeCell ref="H31:I31"/>
    <mergeCell ref="AF1:AN1"/>
    <mergeCell ref="A2:S2"/>
    <mergeCell ref="T2:AE2"/>
    <mergeCell ref="AF2:AN2"/>
    <mergeCell ref="AF3:AN3"/>
    <mergeCell ref="AF4:AF5"/>
    <mergeCell ref="AG4:AN4"/>
    <mergeCell ref="A3:S3"/>
    <mergeCell ref="T3:AE3"/>
    <mergeCell ref="AE4:AE5"/>
    <mergeCell ref="X4:AC4"/>
    <mergeCell ref="AD4:AD5"/>
    <mergeCell ref="B4:C4"/>
    <mergeCell ref="D4:E4"/>
    <mergeCell ref="F4:G4"/>
    <mergeCell ref="H4:I4"/>
    <mergeCell ref="J4:K4"/>
    <mergeCell ref="L4:M4"/>
    <mergeCell ref="N4:S4"/>
    <mergeCell ref="T4:T5"/>
    <mergeCell ref="U4:W4"/>
    <mergeCell ref="A4:A5"/>
  </mergeCells>
  <printOptions horizontalCentered="1"/>
  <pageMargins left="0.82677165354330717" right="0.82677165354330717" top="0.74803149606299213" bottom="0.74803149606299213" header="0.31496062992125984" footer="0.31496062992125984"/>
  <pageSetup paperSize="9" scale="80" firstPageNumber="7" orientation="landscape" useFirstPageNumber="1" horizontalDpi="1200" verticalDpi="1200" r:id="rId1"/>
  <headerFooter>
    <oddFooter>Page &amp;P</oddFooter>
  </headerFooter>
  <rowBreaks count="4" manualBreakCount="4">
    <brk id="28" max="16383" man="1"/>
    <brk id="64" max="16383" man="1"/>
    <brk id="100" max="16383" man="1"/>
    <brk id="142" max="16383" man="1"/>
  </rowBreaks>
  <colBreaks count="2" manualBreakCount="2">
    <brk id="19" max="1048575" man="1"/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CZ187"/>
  <sheetViews>
    <sheetView view="pageBreakPreview" topLeftCell="B12" zoomScaleSheetLayoutView="100" workbookViewId="0">
      <selection activeCell="U29" activeCellId="1" sqref="B29 U29"/>
    </sheetView>
  </sheetViews>
  <sheetFormatPr baseColWidth="10" defaultRowHeight="15"/>
  <cols>
    <col min="1" max="1" width="25.28515625" customWidth="1"/>
    <col min="2" max="19" width="7.140625" customWidth="1"/>
    <col min="20" max="20" width="27" customWidth="1"/>
    <col min="21" max="21" width="8.5703125" customWidth="1"/>
    <col min="22" max="38" width="6.85546875" customWidth="1"/>
    <col min="39" max="39" width="26.5703125" customWidth="1"/>
    <col min="40" max="44" width="5" customWidth="1"/>
    <col min="45" max="45" width="7.42578125" customWidth="1"/>
    <col min="46" max="47" width="5.42578125" customWidth="1"/>
    <col min="48" max="48" width="5.5703125" customWidth="1"/>
    <col min="49" max="49" width="7.42578125" customWidth="1"/>
    <col min="50" max="50" width="9" customWidth="1"/>
    <col min="51" max="51" width="7.42578125" customWidth="1"/>
    <col min="52" max="52" width="9" customWidth="1"/>
    <col min="53" max="53" width="7.42578125" customWidth="1"/>
    <col min="54" max="54" width="9.28515625" customWidth="1"/>
    <col min="55" max="55" width="12.7109375" customWidth="1"/>
    <col min="56" max="56" width="34.5703125" customWidth="1"/>
    <col min="65" max="65" width="27.140625" customWidth="1"/>
    <col min="71" max="71" width="9.5703125" customWidth="1"/>
    <col min="73" max="73" width="9.5703125" customWidth="1"/>
    <col min="75" max="75" width="10" customWidth="1"/>
    <col min="78" max="78" width="34.85546875" customWidth="1"/>
    <col min="85" max="85" width="18.28515625" customWidth="1"/>
    <col min="87" max="87" width="33.5703125" customWidth="1"/>
    <col min="88" max="88" width="11.42578125" customWidth="1"/>
    <col min="100" max="16384" width="11.42578125" style="105"/>
  </cols>
  <sheetData>
    <row r="1" spans="1:99" ht="21">
      <c r="A1" s="294" t="s">
        <v>185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 t="s">
        <v>186</v>
      </c>
      <c r="U1" s="294"/>
      <c r="V1" s="294"/>
      <c r="W1" s="294"/>
      <c r="X1" s="294"/>
      <c r="Y1" s="294"/>
      <c r="Z1" s="294"/>
      <c r="AA1" s="294"/>
      <c r="AB1" s="294"/>
      <c r="AC1" s="294"/>
      <c r="AD1" s="294"/>
      <c r="AE1" s="294"/>
      <c r="AF1" s="294"/>
      <c r="AG1" s="294"/>
      <c r="AH1" s="294"/>
      <c r="AI1" s="294"/>
      <c r="AJ1" s="294"/>
      <c r="AK1" s="294"/>
      <c r="AL1" s="294"/>
      <c r="AM1" s="294" t="s">
        <v>187</v>
      </c>
      <c r="AN1" s="294"/>
      <c r="AO1" s="294"/>
      <c r="AP1" s="294"/>
      <c r="AQ1" s="294"/>
      <c r="AR1" s="294"/>
      <c r="AS1" s="294"/>
      <c r="AT1" s="294"/>
      <c r="AU1" s="294"/>
      <c r="AV1" s="294"/>
      <c r="AW1" s="294"/>
      <c r="AX1" s="294"/>
      <c r="AY1" s="294"/>
      <c r="AZ1" s="294"/>
      <c r="BA1" s="294"/>
      <c r="BB1" s="294"/>
      <c r="BC1" s="294"/>
      <c r="BD1" s="295" t="s">
        <v>434</v>
      </c>
      <c r="BE1" s="295"/>
      <c r="BF1" s="295"/>
      <c r="BG1" s="295"/>
      <c r="BH1" s="295"/>
      <c r="BI1" s="295"/>
      <c r="BJ1" s="295"/>
      <c r="BK1" s="295"/>
      <c r="BL1" s="295"/>
      <c r="BM1" s="295" t="s">
        <v>437</v>
      </c>
      <c r="BN1" s="295"/>
      <c r="BO1" s="295"/>
      <c r="BP1" s="295"/>
      <c r="BQ1" s="295"/>
      <c r="BR1" s="295"/>
      <c r="BS1" s="295"/>
      <c r="BT1" s="295"/>
      <c r="BU1" s="295"/>
      <c r="BV1" s="295"/>
      <c r="BW1" s="295"/>
      <c r="BX1" s="295"/>
      <c r="BY1" s="295"/>
      <c r="BZ1" s="291" t="s">
        <v>444</v>
      </c>
      <c r="CA1" s="291"/>
      <c r="CB1" s="291"/>
      <c r="CC1" s="291"/>
      <c r="CD1" s="291"/>
      <c r="CE1" s="291"/>
      <c r="CF1" s="291"/>
      <c r="CG1" s="291"/>
      <c r="CH1" s="291"/>
      <c r="CI1" s="291" t="s">
        <v>229</v>
      </c>
      <c r="CJ1" s="291"/>
      <c r="CK1" s="291"/>
      <c r="CL1" s="291"/>
      <c r="CM1" s="291"/>
      <c r="CN1" s="291"/>
      <c r="CO1" s="291"/>
      <c r="CP1" s="291"/>
      <c r="CQ1" s="291"/>
      <c r="CR1" s="291"/>
      <c r="CS1" s="291"/>
      <c r="CT1" s="291"/>
    </row>
    <row r="2" spans="1:99">
      <c r="A2" s="292" t="s">
        <v>188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 t="s">
        <v>189</v>
      </c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  <c r="AM2" s="292" t="s">
        <v>522</v>
      </c>
      <c r="AN2" s="292"/>
      <c r="AO2" s="292"/>
      <c r="AP2" s="292"/>
      <c r="AQ2" s="292"/>
      <c r="AR2" s="292"/>
      <c r="AS2" s="292"/>
      <c r="AT2" s="292"/>
      <c r="AU2" s="292"/>
      <c r="AV2" s="292"/>
      <c r="AW2" s="292"/>
      <c r="AX2" s="292"/>
      <c r="AY2" s="292"/>
      <c r="AZ2" s="292"/>
      <c r="BA2" s="292"/>
      <c r="BB2" s="292"/>
      <c r="BC2" s="292"/>
      <c r="BD2" s="293" t="s">
        <v>435</v>
      </c>
      <c r="BE2" s="293"/>
      <c r="BF2" s="293"/>
      <c r="BG2" s="293"/>
      <c r="BH2" s="293"/>
      <c r="BI2" s="293"/>
      <c r="BJ2" s="293"/>
      <c r="BK2" s="293"/>
      <c r="BL2" s="293"/>
      <c r="BM2" s="293" t="s">
        <v>438</v>
      </c>
      <c r="BN2" s="293"/>
      <c r="BO2" s="293"/>
      <c r="BP2" s="293"/>
      <c r="BQ2" s="293"/>
      <c r="BR2" s="293"/>
      <c r="BS2" s="293"/>
      <c r="BT2" s="293"/>
      <c r="BU2" s="293"/>
      <c r="BV2" s="293"/>
      <c r="BW2" s="293"/>
      <c r="BX2" s="293"/>
      <c r="BY2" s="293"/>
      <c r="BZ2" s="292" t="s">
        <v>455</v>
      </c>
      <c r="CA2" s="292"/>
      <c r="CB2" s="292"/>
      <c r="CC2" s="292"/>
      <c r="CD2" s="292"/>
      <c r="CE2" s="292"/>
      <c r="CF2" s="292"/>
      <c r="CG2" s="292"/>
      <c r="CH2" s="292"/>
      <c r="CI2" s="270" t="s">
        <v>368</v>
      </c>
      <c r="CJ2" s="270"/>
      <c r="CK2" s="270"/>
      <c r="CL2" s="270"/>
      <c r="CM2" s="270"/>
      <c r="CN2" s="270"/>
      <c r="CO2" s="270"/>
      <c r="CP2" s="270"/>
      <c r="CQ2" s="270"/>
      <c r="CR2" s="270"/>
      <c r="CS2" s="270"/>
      <c r="CT2" s="270"/>
    </row>
    <row r="3" spans="1:99">
      <c r="A3" s="290" t="s">
        <v>0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 t="s">
        <v>0</v>
      </c>
      <c r="U3" s="290"/>
      <c r="V3" s="290"/>
      <c r="W3" s="290"/>
      <c r="X3" s="290"/>
      <c r="Y3" s="290"/>
      <c r="Z3" s="290"/>
      <c r="AA3" s="290"/>
      <c r="AB3" s="290"/>
      <c r="AC3" s="290"/>
      <c r="AD3" s="290"/>
      <c r="AE3" s="290"/>
      <c r="AF3" s="290"/>
      <c r="AG3" s="290"/>
      <c r="AH3" s="290"/>
      <c r="AI3" s="290"/>
      <c r="AJ3" s="290"/>
      <c r="AK3" s="290"/>
      <c r="AL3" s="290"/>
      <c r="AM3" s="283" t="s">
        <v>0</v>
      </c>
      <c r="AN3" s="283"/>
      <c r="AO3" s="283"/>
      <c r="AP3" s="283"/>
      <c r="AQ3" s="283"/>
      <c r="AR3" s="283"/>
      <c r="AS3" s="283"/>
      <c r="AT3" s="283"/>
      <c r="AU3" s="283"/>
      <c r="AV3" s="283"/>
      <c r="AW3" s="283"/>
      <c r="AX3" s="283"/>
      <c r="AY3" s="283"/>
      <c r="AZ3" s="283"/>
      <c r="BA3" s="283"/>
      <c r="BB3" s="283"/>
      <c r="BC3" s="283"/>
      <c r="BD3" s="282" t="s">
        <v>232</v>
      </c>
      <c r="BE3" s="282"/>
      <c r="BF3" s="282"/>
      <c r="BG3" s="282"/>
      <c r="BH3" s="282"/>
      <c r="BI3" s="282"/>
      <c r="BJ3" s="282"/>
      <c r="BK3" s="282"/>
      <c r="BL3" s="282"/>
      <c r="BM3" s="282" t="s">
        <v>232</v>
      </c>
      <c r="BN3" s="282"/>
      <c r="BO3" s="282"/>
      <c r="BP3" s="282"/>
      <c r="BQ3" s="282"/>
      <c r="BR3" s="282"/>
      <c r="BS3" s="282"/>
      <c r="BT3" s="282"/>
      <c r="BU3" s="282"/>
      <c r="BV3" s="282"/>
      <c r="BW3" s="282"/>
      <c r="BX3" s="282"/>
      <c r="BY3" s="282"/>
      <c r="BZ3" s="290" t="s">
        <v>0</v>
      </c>
      <c r="CA3" s="290"/>
      <c r="CB3" s="290"/>
      <c r="CC3" s="290"/>
      <c r="CD3" s="290"/>
      <c r="CE3" s="290"/>
      <c r="CF3" s="290"/>
      <c r="CG3" s="290"/>
      <c r="CH3" s="290"/>
      <c r="CI3" s="270" t="s">
        <v>232</v>
      </c>
      <c r="CJ3" s="270"/>
      <c r="CK3" s="270"/>
      <c r="CL3" s="270"/>
      <c r="CM3" s="270"/>
      <c r="CN3" s="270"/>
      <c r="CO3" s="270"/>
      <c r="CP3" s="270"/>
      <c r="CQ3" s="270"/>
      <c r="CR3" s="270"/>
      <c r="CS3" s="270"/>
      <c r="CT3" s="270"/>
    </row>
    <row r="4" spans="1:99" ht="9" customHeight="1"/>
    <row r="5" spans="1:99" ht="36" customHeight="1">
      <c r="A5" s="284" t="s">
        <v>8</v>
      </c>
      <c r="B5" s="277" t="s">
        <v>192</v>
      </c>
      <c r="C5" s="278"/>
      <c r="D5" s="277" t="s">
        <v>193</v>
      </c>
      <c r="E5" s="278"/>
      <c r="F5" s="277" t="s">
        <v>194</v>
      </c>
      <c r="G5" s="278"/>
      <c r="H5" s="277" t="s">
        <v>195</v>
      </c>
      <c r="I5" s="278"/>
      <c r="J5" s="277" t="s">
        <v>196</v>
      </c>
      <c r="K5" s="278"/>
      <c r="L5" s="273" t="s">
        <v>197</v>
      </c>
      <c r="M5" s="274"/>
      <c r="N5" s="275" t="s">
        <v>449</v>
      </c>
      <c r="O5" s="275"/>
      <c r="P5" s="275" t="s">
        <v>447</v>
      </c>
      <c r="Q5" s="275"/>
      <c r="R5" s="276" t="s">
        <v>452</v>
      </c>
      <c r="S5" s="276"/>
      <c r="T5" s="284" t="s">
        <v>8</v>
      </c>
      <c r="U5" s="277" t="s">
        <v>192</v>
      </c>
      <c r="V5" s="278"/>
      <c r="W5" s="277" t="s">
        <v>193</v>
      </c>
      <c r="X5" s="278"/>
      <c r="Y5" s="277" t="s">
        <v>194</v>
      </c>
      <c r="Z5" s="278"/>
      <c r="AA5" s="277" t="s">
        <v>195</v>
      </c>
      <c r="AB5" s="278"/>
      <c r="AC5" s="277" t="s">
        <v>196</v>
      </c>
      <c r="AD5" s="278"/>
      <c r="AE5" s="273" t="s">
        <v>197</v>
      </c>
      <c r="AF5" s="274"/>
      <c r="AG5" s="275" t="s">
        <v>449</v>
      </c>
      <c r="AH5" s="275"/>
      <c r="AI5" s="275" t="s">
        <v>447</v>
      </c>
      <c r="AJ5" s="275"/>
      <c r="AK5" s="276" t="s">
        <v>452</v>
      </c>
      <c r="AL5" s="276"/>
      <c r="AM5" s="279" t="s">
        <v>8</v>
      </c>
      <c r="AN5" s="276" t="s">
        <v>173</v>
      </c>
      <c r="AO5" s="276"/>
      <c r="AP5" s="276"/>
      <c r="AQ5" s="276"/>
      <c r="AR5" s="276"/>
      <c r="AS5" s="276"/>
      <c r="AT5" s="276"/>
      <c r="AU5" s="276"/>
      <c r="AV5" s="276"/>
      <c r="AW5" s="279" t="s">
        <v>9</v>
      </c>
      <c r="AX5" s="279"/>
      <c r="AY5" s="279"/>
      <c r="AZ5" s="279"/>
      <c r="BA5" s="279"/>
      <c r="BB5" s="279"/>
      <c r="BC5" s="276" t="s">
        <v>198</v>
      </c>
      <c r="BD5" s="261" t="s">
        <v>8</v>
      </c>
      <c r="BE5" s="279" t="s">
        <v>436</v>
      </c>
      <c r="BF5" s="279"/>
      <c r="BG5" s="279"/>
      <c r="BH5" s="279"/>
      <c r="BI5" s="279"/>
      <c r="BJ5" s="279"/>
      <c r="BK5" s="279"/>
      <c r="BL5" s="279"/>
      <c r="BM5" s="261" t="s">
        <v>8</v>
      </c>
      <c r="BN5" s="279" t="s">
        <v>439</v>
      </c>
      <c r="BO5" s="279"/>
      <c r="BP5" s="279" t="s">
        <v>440</v>
      </c>
      <c r="BQ5" s="279"/>
      <c r="BR5" s="279" t="s">
        <v>441</v>
      </c>
      <c r="BS5" s="279"/>
      <c r="BT5" s="279" t="s">
        <v>453</v>
      </c>
      <c r="BU5" s="279"/>
      <c r="BV5" s="279" t="s">
        <v>442</v>
      </c>
      <c r="BW5" s="279"/>
      <c r="BX5" s="276" t="s">
        <v>443</v>
      </c>
      <c r="BY5" s="276"/>
      <c r="BZ5" s="279" t="s">
        <v>8</v>
      </c>
      <c r="CA5" s="280" t="s">
        <v>445</v>
      </c>
      <c r="CB5" s="280"/>
      <c r="CC5" s="280"/>
      <c r="CD5" s="280"/>
      <c r="CE5" s="280"/>
      <c r="CF5" s="280"/>
      <c r="CG5" s="7" t="s">
        <v>446</v>
      </c>
      <c r="CH5" s="276" t="s">
        <v>328</v>
      </c>
      <c r="CI5" s="296" t="s">
        <v>8</v>
      </c>
      <c r="CJ5" s="297" t="s">
        <v>199</v>
      </c>
      <c r="CK5" s="298"/>
      <c r="CL5" s="298"/>
      <c r="CM5" s="298"/>
      <c r="CN5" s="298"/>
      <c r="CO5" s="298"/>
      <c r="CP5" s="298"/>
      <c r="CQ5" s="298"/>
      <c r="CR5" s="298"/>
      <c r="CS5" s="298"/>
      <c r="CT5" s="299"/>
    </row>
    <row r="6" spans="1:99" ht="47.25" customHeight="1">
      <c r="A6" s="285"/>
      <c r="B6" s="49" t="s">
        <v>10</v>
      </c>
      <c r="C6" s="49" t="s">
        <v>11</v>
      </c>
      <c r="D6" s="49" t="s">
        <v>10</v>
      </c>
      <c r="E6" s="49" t="s">
        <v>11</v>
      </c>
      <c r="F6" s="49" t="s">
        <v>10</v>
      </c>
      <c r="G6" s="49" t="s">
        <v>11</v>
      </c>
      <c r="H6" s="49" t="s">
        <v>10</v>
      </c>
      <c r="I6" s="49" t="s">
        <v>11</v>
      </c>
      <c r="J6" s="49" t="s">
        <v>10</v>
      </c>
      <c r="K6" s="49" t="s">
        <v>11</v>
      </c>
      <c r="L6" s="49" t="s">
        <v>10</v>
      </c>
      <c r="M6" s="49" t="s">
        <v>11</v>
      </c>
      <c r="N6" s="49" t="s">
        <v>10</v>
      </c>
      <c r="O6" s="49" t="s">
        <v>11</v>
      </c>
      <c r="P6" s="49" t="s">
        <v>10</v>
      </c>
      <c r="Q6" s="49" t="s">
        <v>11</v>
      </c>
      <c r="R6" s="49" t="s">
        <v>10</v>
      </c>
      <c r="S6" s="49" t="s">
        <v>11</v>
      </c>
      <c r="T6" s="285"/>
      <c r="U6" s="49" t="s">
        <v>10</v>
      </c>
      <c r="V6" s="49" t="s">
        <v>11</v>
      </c>
      <c r="W6" s="49" t="s">
        <v>10</v>
      </c>
      <c r="X6" s="49" t="s">
        <v>11</v>
      </c>
      <c r="Y6" s="49" t="s">
        <v>10</v>
      </c>
      <c r="Z6" s="49" t="s">
        <v>11</v>
      </c>
      <c r="AA6" s="49" t="s">
        <v>10</v>
      </c>
      <c r="AB6" s="49" t="s">
        <v>11</v>
      </c>
      <c r="AC6" s="49" t="s">
        <v>10</v>
      </c>
      <c r="AD6" s="49" t="s">
        <v>11</v>
      </c>
      <c r="AE6" s="49" t="s">
        <v>10</v>
      </c>
      <c r="AF6" s="49" t="s">
        <v>11</v>
      </c>
      <c r="AG6" s="49" t="s">
        <v>10</v>
      </c>
      <c r="AH6" s="49" t="s">
        <v>11</v>
      </c>
      <c r="AI6" s="49" t="s">
        <v>10</v>
      </c>
      <c r="AJ6" s="49" t="s">
        <v>11</v>
      </c>
      <c r="AK6" s="49" t="s">
        <v>10</v>
      </c>
      <c r="AL6" s="49" t="s">
        <v>11</v>
      </c>
      <c r="AM6" s="279"/>
      <c r="AN6" s="50" t="s">
        <v>192</v>
      </c>
      <c r="AO6" s="50" t="s">
        <v>193</v>
      </c>
      <c r="AP6" s="50" t="s">
        <v>194</v>
      </c>
      <c r="AQ6" s="50" t="s">
        <v>195</v>
      </c>
      <c r="AR6" s="50" t="s">
        <v>196</v>
      </c>
      <c r="AS6" s="50" t="s">
        <v>6</v>
      </c>
      <c r="AT6" s="170" t="s">
        <v>450</v>
      </c>
      <c r="AU6" s="170" t="s">
        <v>448</v>
      </c>
      <c r="AV6" s="50" t="s">
        <v>6</v>
      </c>
      <c r="AW6" s="50" t="s">
        <v>202</v>
      </c>
      <c r="AX6" s="50" t="s">
        <v>203</v>
      </c>
      <c r="AY6" s="170" t="s">
        <v>451</v>
      </c>
      <c r="AZ6" s="50" t="s">
        <v>203</v>
      </c>
      <c r="BA6" s="50" t="s">
        <v>205</v>
      </c>
      <c r="BB6" s="50" t="s">
        <v>176</v>
      </c>
      <c r="BC6" s="276"/>
      <c r="BD6" s="261"/>
      <c r="BE6" s="50" t="s">
        <v>206</v>
      </c>
      <c r="BF6" s="50" t="s">
        <v>207</v>
      </c>
      <c r="BG6" s="50" t="s">
        <v>208</v>
      </c>
      <c r="BH6" s="50" t="s">
        <v>209</v>
      </c>
      <c r="BI6" s="50" t="s">
        <v>210</v>
      </c>
      <c r="BJ6" s="50" t="s">
        <v>33</v>
      </c>
      <c r="BK6" s="50" t="s">
        <v>32</v>
      </c>
      <c r="BL6" s="50" t="s">
        <v>34</v>
      </c>
      <c r="BM6" s="261"/>
      <c r="BN6" s="49" t="s">
        <v>10</v>
      </c>
      <c r="BO6" s="49" t="s">
        <v>11</v>
      </c>
      <c r="BP6" s="49" t="s">
        <v>10</v>
      </c>
      <c r="BQ6" s="49" t="s">
        <v>11</v>
      </c>
      <c r="BR6" s="49" t="s">
        <v>10</v>
      </c>
      <c r="BS6" s="49" t="s">
        <v>11</v>
      </c>
      <c r="BT6" s="49" t="s">
        <v>10</v>
      </c>
      <c r="BU6" s="49" t="s">
        <v>11</v>
      </c>
      <c r="BV6" s="49" t="s">
        <v>10</v>
      </c>
      <c r="BW6" s="49" t="s">
        <v>11</v>
      </c>
      <c r="BX6" s="49" t="s">
        <v>10</v>
      </c>
      <c r="BY6" s="49" t="s">
        <v>11</v>
      </c>
      <c r="BZ6" s="279"/>
      <c r="CA6" s="50" t="s">
        <v>20</v>
      </c>
      <c r="CB6" s="170" t="s">
        <v>486</v>
      </c>
      <c r="CC6" s="50" t="s">
        <v>211</v>
      </c>
      <c r="CD6" s="50" t="s">
        <v>212</v>
      </c>
      <c r="CE6" s="50" t="s">
        <v>213</v>
      </c>
      <c r="CF6" s="170" t="s">
        <v>327</v>
      </c>
      <c r="CG6" s="50" t="s">
        <v>214</v>
      </c>
      <c r="CH6" s="276"/>
      <c r="CI6" s="296"/>
      <c r="CJ6" s="48" t="s">
        <v>215</v>
      </c>
      <c r="CK6" s="48" t="s">
        <v>216</v>
      </c>
      <c r="CL6" s="48" t="s">
        <v>217</v>
      </c>
      <c r="CM6" s="48" t="s">
        <v>218</v>
      </c>
      <c r="CN6" s="48" t="s">
        <v>219</v>
      </c>
      <c r="CO6" s="48" t="s">
        <v>220</v>
      </c>
      <c r="CP6" s="48" t="s">
        <v>221</v>
      </c>
      <c r="CQ6" s="48" t="s">
        <v>222</v>
      </c>
      <c r="CR6" s="48" t="s">
        <v>223</v>
      </c>
      <c r="CS6" s="48" t="s">
        <v>224</v>
      </c>
      <c r="CT6" s="48" t="s">
        <v>23</v>
      </c>
    </row>
    <row r="7" spans="1:99" s="161" customFormat="1" ht="20.25" customHeight="1">
      <c r="A7" s="1" t="s">
        <v>35</v>
      </c>
      <c r="B7" s="146">
        <v>53821</v>
      </c>
      <c r="C7" s="148">
        <v>25706</v>
      </c>
      <c r="D7" s="146">
        <v>41966</v>
      </c>
      <c r="E7" s="148">
        <v>20060</v>
      </c>
      <c r="F7" s="146">
        <v>37429</v>
      </c>
      <c r="G7" s="148">
        <v>18250</v>
      </c>
      <c r="H7" s="146">
        <v>29039</v>
      </c>
      <c r="I7" s="148">
        <v>14532</v>
      </c>
      <c r="J7" s="146">
        <v>21016</v>
      </c>
      <c r="K7" s="148">
        <v>10863</v>
      </c>
      <c r="L7" s="148">
        <v>183271</v>
      </c>
      <c r="M7" s="148">
        <v>89411</v>
      </c>
      <c r="N7" s="146">
        <v>8808</v>
      </c>
      <c r="O7" s="148">
        <v>4599</v>
      </c>
      <c r="P7" s="146">
        <v>6636</v>
      </c>
      <c r="Q7" s="148">
        <v>3573</v>
      </c>
      <c r="R7" s="148">
        <v>15444</v>
      </c>
      <c r="S7" s="148">
        <v>8172</v>
      </c>
      <c r="T7" s="1" t="s">
        <v>35</v>
      </c>
      <c r="U7" s="146">
        <v>14938</v>
      </c>
      <c r="V7" s="148">
        <v>6671</v>
      </c>
      <c r="W7" s="146">
        <v>8506</v>
      </c>
      <c r="X7" s="148">
        <v>3677</v>
      </c>
      <c r="Y7" s="146">
        <v>7526</v>
      </c>
      <c r="Z7" s="148">
        <v>3330</v>
      </c>
      <c r="AA7" s="146">
        <v>4615</v>
      </c>
      <c r="AB7" s="148">
        <v>2190</v>
      </c>
      <c r="AC7" s="146">
        <v>2167</v>
      </c>
      <c r="AD7" s="148">
        <v>1098</v>
      </c>
      <c r="AE7" s="148">
        <f>+U7+W7+Y7+AA7+AC7</f>
        <v>37752</v>
      </c>
      <c r="AF7" s="148">
        <f>+V7+X7+Z7+AB7+AD7</f>
        <v>16966</v>
      </c>
      <c r="AG7" s="146">
        <v>596</v>
      </c>
      <c r="AH7" s="148">
        <v>303</v>
      </c>
      <c r="AI7" s="146">
        <v>233</v>
      </c>
      <c r="AJ7" s="148">
        <v>117</v>
      </c>
      <c r="AK7" s="148">
        <v>829</v>
      </c>
      <c r="AL7" s="148">
        <v>420</v>
      </c>
      <c r="AM7" s="1" t="s">
        <v>35</v>
      </c>
      <c r="AN7" s="148">
        <v>1360</v>
      </c>
      <c r="AO7" s="148">
        <v>1320</v>
      </c>
      <c r="AP7" s="148">
        <v>1321</v>
      </c>
      <c r="AQ7" s="148">
        <v>1210</v>
      </c>
      <c r="AR7" s="148">
        <v>1106</v>
      </c>
      <c r="AS7" s="148">
        <v>6317</v>
      </c>
      <c r="AT7" s="57">
        <v>94</v>
      </c>
      <c r="AU7" s="57">
        <v>88</v>
      </c>
      <c r="AV7" s="148">
        <f>+AT7+AU7</f>
        <v>182</v>
      </c>
      <c r="AW7" s="148">
        <v>4040</v>
      </c>
      <c r="AX7" s="148">
        <v>89</v>
      </c>
      <c r="AY7" s="148">
        <v>251</v>
      </c>
      <c r="AZ7" s="148">
        <v>13</v>
      </c>
      <c r="BA7" s="148">
        <v>226</v>
      </c>
      <c r="BB7" s="148">
        <v>1</v>
      </c>
      <c r="BC7" s="148">
        <v>1186</v>
      </c>
      <c r="BD7" s="1" t="s">
        <v>35</v>
      </c>
      <c r="BE7" s="148">
        <v>286</v>
      </c>
      <c r="BF7" s="148">
        <v>38513</v>
      </c>
      <c r="BG7" s="148">
        <v>12133</v>
      </c>
      <c r="BH7" s="148">
        <v>7634</v>
      </c>
      <c r="BI7" s="148">
        <v>843</v>
      </c>
      <c r="BJ7" s="148">
        <v>4148</v>
      </c>
      <c r="BK7" s="148">
        <v>2801</v>
      </c>
      <c r="BL7" s="148">
        <v>5997</v>
      </c>
      <c r="BM7" s="1" t="s">
        <v>35</v>
      </c>
      <c r="BN7" s="148">
        <v>19851</v>
      </c>
      <c r="BO7" s="148">
        <v>10284</v>
      </c>
      <c r="BP7" s="148">
        <v>19403</v>
      </c>
      <c r="BQ7" s="148">
        <v>10062</v>
      </c>
      <c r="BR7" s="148">
        <v>16265</v>
      </c>
      <c r="BS7" s="148">
        <v>8486</v>
      </c>
      <c r="BT7" s="148">
        <v>19945</v>
      </c>
      <c r="BU7" s="148">
        <v>10373</v>
      </c>
      <c r="BV7" s="148">
        <v>19493</v>
      </c>
      <c r="BW7" s="148">
        <v>10152</v>
      </c>
      <c r="BX7" s="148">
        <v>15766</v>
      </c>
      <c r="BY7" s="148">
        <v>8263</v>
      </c>
      <c r="BZ7" s="1" t="s">
        <v>35</v>
      </c>
      <c r="CA7" s="148">
        <v>871</v>
      </c>
      <c r="CB7" s="148">
        <v>353</v>
      </c>
      <c r="CC7" s="148">
        <v>3226</v>
      </c>
      <c r="CD7" s="148">
        <v>140</v>
      </c>
      <c r="CE7" s="148">
        <v>21</v>
      </c>
      <c r="CF7" s="148">
        <v>4611</v>
      </c>
      <c r="CG7" s="148">
        <v>257</v>
      </c>
      <c r="CH7" s="148">
        <v>203</v>
      </c>
      <c r="CI7" s="1" t="s">
        <v>35</v>
      </c>
      <c r="CJ7" s="148">
        <v>143752</v>
      </c>
      <c r="CK7" s="148">
        <v>85845</v>
      </c>
      <c r="CL7" s="148">
        <v>13385</v>
      </c>
      <c r="CM7" s="148">
        <v>72886</v>
      </c>
      <c r="CN7" s="148">
        <v>69224</v>
      </c>
      <c r="CO7" s="148">
        <v>63460</v>
      </c>
      <c r="CP7" s="148">
        <v>1457</v>
      </c>
      <c r="CQ7" s="148">
        <v>2953</v>
      </c>
      <c r="CR7" s="148">
        <v>2608</v>
      </c>
      <c r="CS7" s="148">
        <v>25198</v>
      </c>
      <c r="CT7" s="148">
        <v>143416</v>
      </c>
      <c r="CU7" s="157"/>
    </row>
    <row r="8" spans="1:99" s="161" customFormat="1" ht="20.25" customHeight="1">
      <c r="A8" s="1" t="s">
        <v>36</v>
      </c>
      <c r="B8" s="146">
        <v>45075</v>
      </c>
      <c r="C8" s="148">
        <v>21751</v>
      </c>
      <c r="D8" s="146">
        <v>35137</v>
      </c>
      <c r="E8" s="148">
        <v>16930</v>
      </c>
      <c r="F8" s="146">
        <v>29388</v>
      </c>
      <c r="G8" s="148">
        <v>14366</v>
      </c>
      <c r="H8" s="146">
        <v>20394</v>
      </c>
      <c r="I8" s="148">
        <v>10233</v>
      </c>
      <c r="J8" s="146">
        <v>13690</v>
      </c>
      <c r="K8" s="148">
        <v>7029</v>
      </c>
      <c r="L8" s="148">
        <v>143684</v>
      </c>
      <c r="M8" s="148">
        <v>70309</v>
      </c>
      <c r="N8" s="146">
        <v>0</v>
      </c>
      <c r="O8" s="148">
        <v>0</v>
      </c>
      <c r="P8" s="146">
        <v>0</v>
      </c>
      <c r="Q8" s="148">
        <v>0</v>
      </c>
      <c r="R8" s="148">
        <v>0</v>
      </c>
      <c r="S8" s="148">
        <v>0</v>
      </c>
      <c r="T8" s="1" t="s">
        <v>36</v>
      </c>
      <c r="U8" s="146">
        <v>15407</v>
      </c>
      <c r="V8" s="148">
        <v>7083</v>
      </c>
      <c r="W8" s="146">
        <v>10164</v>
      </c>
      <c r="X8" s="148">
        <v>4625</v>
      </c>
      <c r="Y8" s="146">
        <v>8392</v>
      </c>
      <c r="Z8" s="148">
        <v>3841</v>
      </c>
      <c r="AA8" s="146">
        <v>4749</v>
      </c>
      <c r="AB8" s="148">
        <v>2265</v>
      </c>
      <c r="AC8" s="146">
        <v>2226</v>
      </c>
      <c r="AD8" s="148">
        <v>1110</v>
      </c>
      <c r="AE8" s="148">
        <f t="shared" ref="AE8:AE28" si="0">+U8+W8+Y8+AA8+AC8</f>
        <v>40938</v>
      </c>
      <c r="AF8" s="148">
        <f t="shared" ref="AF8:AF29" si="1">+V8+X8+Z8+AB8+AD8</f>
        <v>18924</v>
      </c>
      <c r="AG8" s="146">
        <v>0</v>
      </c>
      <c r="AH8" s="148">
        <v>0</v>
      </c>
      <c r="AI8" s="146">
        <v>0</v>
      </c>
      <c r="AJ8" s="148">
        <v>0</v>
      </c>
      <c r="AK8" s="148">
        <v>0</v>
      </c>
      <c r="AL8" s="148">
        <v>0</v>
      </c>
      <c r="AM8" s="1" t="s">
        <v>36</v>
      </c>
      <c r="AN8" s="148">
        <v>1126</v>
      </c>
      <c r="AO8" s="148">
        <v>1091</v>
      </c>
      <c r="AP8" s="148">
        <v>1076</v>
      </c>
      <c r="AQ8" s="148">
        <v>956</v>
      </c>
      <c r="AR8" s="148">
        <v>868</v>
      </c>
      <c r="AS8" s="148">
        <v>5117</v>
      </c>
      <c r="AT8" s="148"/>
      <c r="AU8" s="148"/>
      <c r="AV8" s="148">
        <f t="shared" ref="AV8:AV28" si="2">+AT8+AU8</f>
        <v>0</v>
      </c>
      <c r="AW8" s="148">
        <v>3709</v>
      </c>
      <c r="AX8" s="148">
        <v>16</v>
      </c>
      <c r="AY8" s="148">
        <v>2</v>
      </c>
      <c r="AZ8" s="148">
        <v>0</v>
      </c>
      <c r="BA8" s="148">
        <v>41</v>
      </c>
      <c r="BB8" s="148">
        <v>0</v>
      </c>
      <c r="BC8" s="148">
        <v>996</v>
      </c>
      <c r="BD8" s="1" t="s">
        <v>36</v>
      </c>
      <c r="BE8" s="148">
        <v>97</v>
      </c>
      <c r="BF8" s="148">
        <v>37983</v>
      </c>
      <c r="BG8" s="148">
        <v>11885</v>
      </c>
      <c r="BH8" s="148">
        <v>3966</v>
      </c>
      <c r="BI8" s="148">
        <v>681</v>
      </c>
      <c r="BJ8" s="148">
        <v>3522</v>
      </c>
      <c r="BK8" s="148">
        <v>2404</v>
      </c>
      <c r="BL8" s="148">
        <v>4868</v>
      </c>
      <c r="BM8" s="1" t="s">
        <v>36</v>
      </c>
      <c r="BN8" s="148">
        <v>12835</v>
      </c>
      <c r="BO8" s="148">
        <v>6722</v>
      </c>
      <c r="BP8" s="148">
        <v>12501</v>
      </c>
      <c r="BQ8" s="148">
        <v>6578</v>
      </c>
      <c r="BR8" s="148">
        <v>9439</v>
      </c>
      <c r="BS8" s="148">
        <v>5022</v>
      </c>
      <c r="BT8" s="148">
        <v>12705</v>
      </c>
      <c r="BU8" s="148">
        <v>6690</v>
      </c>
      <c r="BV8" s="148">
        <v>12383</v>
      </c>
      <c r="BW8" s="148">
        <v>6551</v>
      </c>
      <c r="BX8" s="148">
        <v>9123</v>
      </c>
      <c r="BY8" s="148">
        <v>4894</v>
      </c>
      <c r="BZ8" s="1" t="s">
        <v>36</v>
      </c>
      <c r="CA8" s="148">
        <v>848</v>
      </c>
      <c r="CB8" s="148">
        <v>347</v>
      </c>
      <c r="CC8" s="148">
        <v>2348</v>
      </c>
      <c r="CD8" s="148">
        <v>239</v>
      </c>
      <c r="CE8" s="148">
        <v>5</v>
      </c>
      <c r="CF8" s="148">
        <v>3787</v>
      </c>
      <c r="CG8" s="148">
        <v>1</v>
      </c>
      <c r="CH8" s="148">
        <v>77</v>
      </c>
      <c r="CI8" s="1" t="s">
        <v>36</v>
      </c>
      <c r="CJ8" s="148">
        <v>93724</v>
      </c>
      <c r="CK8" s="148">
        <v>59749</v>
      </c>
      <c r="CL8" s="148">
        <v>12885</v>
      </c>
      <c r="CM8" s="148">
        <v>51136</v>
      </c>
      <c r="CN8" s="148">
        <v>54741</v>
      </c>
      <c r="CO8" s="148">
        <v>49332</v>
      </c>
      <c r="CP8" s="148">
        <v>2060</v>
      </c>
      <c r="CQ8" s="148">
        <v>3267</v>
      </c>
      <c r="CR8" s="148">
        <v>2348</v>
      </c>
      <c r="CS8" s="148">
        <v>25591</v>
      </c>
      <c r="CT8" s="148">
        <v>73042</v>
      </c>
      <c r="CU8" s="157"/>
    </row>
    <row r="9" spans="1:99" s="161" customFormat="1" ht="20.25" customHeight="1">
      <c r="A9" s="1" t="s">
        <v>37</v>
      </c>
      <c r="B9" s="146">
        <v>58628</v>
      </c>
      <c r="C9" s="148">
        <v>27453</v>
      </c>
      <c r="D9" s="146">
        <v>56022</v>
      </c>
      <c r="E9" s="148">
        <v>26125</v>
      </c>
      <c r="F9" s="146">
        <v>59436</v>
      </c>
      <c r="G9" s="148">
        <v>27979</v>
      </c>
      <c r="H9" s="146">
        <v>52544</v>
      </c>
      <c r="I9" s="148">
        <v>25323</v>
      </c>
      <c r="J9" s="146">
        <v>40653</v>
      </c>
      <c r="K9" s="148">
        <v>20549</v>
      </c>
      <c r="L9" s="148">
        <v>267283</v>
      </c>
      <c r="M9" s="148">
        <v>127429</v>
      </c>
      <c r="N9" s="146">
        <v>0</v>
      </c>
      <c r="O9" s="148">
        <v>0</v>
      </c>
      <c r="P9" s="146">
        <v>0</v>
      </c>
      <c r="Q9" s="148">
        <v>0</v>
      </c>
      <c r="R9" s="148">
        <v>0</v>
      </c>
      <c r="S9" s="148">
        <v>0</v>
      </c>
      <c r="T9" s="1" t="s">
        <v>37</v>
      </c>
      <c r="U9" s="146">
        <v>10618</v>
      </c>
      <c r="V9" s="148">
        <v>4412</v>
      </c>
      <c r="W9" s="146">
        <v>11588</v>
      </c>
      <c r="X9" s="148">
        <v>4618</v>
      </c>
      <c r="Y9" s="146">
        <v>13896</v>
      </c>
      <c r="Z9" s="148">
        <v>5785</v>
      </c>
      <c r="AA9" s="146">
        <v>8733</v>
      </c>
      <c r="AB9" s="148">
        <v>3838</v>
      </c>
      <c r="AC9" s="146">
        <v>3982</v>
      </c>
      <c r="AD9" s="148">
        <v>1945</v>
      </c>
      <c r="AE9" s="148">
        <f t="shared" si="0"/>
        <v>48817</v>
      </c>
      <c r="AF9" s="148">
        <f t="shared" si="1"/>
        <v>20598</v>
      </c>
      <c r="AG9" s="146">
        <v>0</v>
      </c>
      <c r="AH9" s="148">
        <v>0</v>
      </c>
      <c r="AI9" s="146">
        <v>0</v>
      </c>
      <c r="AJ9" s="148">
        <v>0</v>
      </c>
      <c r="AK9" s="148">
        <v>0</v>
      </c>
      <c r="AL9" s="148">
        <v>0</v>
      </c>
      <c r="AM9" s="1" t="s">
        <v>37</v>
      </c>
      <c r="AN9" s="148">
        <v>1808</v>
      </c>
      <c r="AO9" s="148">
        <v>1809</v>
      </c>
      <c r="AP9" s="148">
        <v>1853</v>
      </c>
      <c r="AQ9" s="148">
        <v>1812</v>
      </c>
      <c r="AR9" s="148">
        <v>1749</v>
      </c>
      <c r="AS9" s="148">
        <v>9031</v>
      </c>
      <c r="AT9" s="148"/>
      <c r="AU9" s="148"/>
      <c r="AV9" s="148">
        <f t="shared" si="2"/>
        <v>0</v>
      </c>
      <c r="AW9" s="148">
        <v>6201</v>
      </c>
      <c r="AX9" s="148">
        <v>1180</v>
      </c>
      <c r="AY9" s="148">
        <v>9</v>
      </c>
      <c r="AZ9" s="148">
        <v>0</v>
      </c>
      <c r="BA9" s="148">
        <v>194</v>
      </c>
      <c r="BB9" s="148">
        <v>3</v>
      </c>
      <c r="BC9" s="148">
        <v>1561</v>
      </c>
      <c r="BD9" s="1" t="s">
        <v>37</v>
      </c>
      <c r="BE9" s="148">
        <v>1355</v>
      </c>
      <c r="BF9" s="148">
        <v>68058</v>
      </c>
      <c r="BG9" s="148">
        <v>14940</v>
      </c>
      <c r="BH9" s="148">
        <v>7538</v>
      </c>
      <c r="BI9" s="148">
        <v>783</v>
      </c>
      <c r="BJ9" s="148">
        <v>6086</v>
      </c>
      <c r="BK9" s="148">
        <v>4558</v>
      </c>
      <c r="BL9" s="148">
        <v>8349</v>
      </c>
      <c r="BM9" s="1" t="s">
        <v>37</v>
      </c>
      <c r="BN9" s="148">
        <v>38451</v>
      </c>
      <c r="BO9" s="148">
        <v>19595</v>
      </c>
      <c r="BP9" s="148">
        <v>37979</v>
      </c>
      <c r="BQ9" s="148">
        <v>19404</v>
      </c>
      <c r="BR9" s="148">
        <v>33228</v>
      </c>
      <c r="BS9" s="148">
        <v>17182</v>
      </c>
      <c r="BT9" s="148">
        <v>39493</v>
      </c>
      <c r="BU9" s="148">
        <v>20128</v>
      </c>
      <c r="BV9" s="148">
        <v>39001</v>
      </c>
      <c r="BW9" s="148">
        <v>19938</v>
      </c>
      <c r="BX9" s="148">
        <v>24314</v>
      </c>
      <c r="BY9" s="148">
        <v>12700</v>
      </c>
      <c r="BZ9" s="1" t="s">
        <v>37</v>
      </c>
      <c r="CA9" s="148">
        <v>1633</v>
      </c>
      <c r="CB9" s="148">
        <v>975</v>
      </c>
      <c r="CC9" s="148">
        <v>4051</v>
      </c>
      <c r="CD9" s="148">
        <v>234</v>
      </c>
      <c r="CE9" s="148">
        <v>43</v>
      </c>
      <c r="CF9" s="148">
        <v>6936</v>
      </c>
      <c r="CG9" s="148">
        <v>1</v>
      </c>
      <c r="CH9" s="148">
        <v>476</v>
      </c>
      <c r="CI9" s="1" t="s">
        <v>37</v>
      </c>
      <c r="CJ9" s="148">
        <v>153275</v>
      </c>
      <c r="CK9" s="148">
        <v>98384</v>
      </c>
      <c r="CL9" s="148">
        <v>14156</v>
      </c>
      <c r="CM9" s="148">
        <v>104136</v>
      </c>
      <c r="CN9" s="148">
        <v>102988</v>
      </c>
      <c r="CO9" s="148">
        <v>101587</v>
      </c>
      <c r="CP9" s="148">
        <v>2128</v>
      </c>
      <c r="CQ9" s="148">
        <v>3328</v>
      </c>
      <c r="CR9" s="148">
        <v>4283</v>
      </c>
      <c r="CS9" s="148">
        <v>45834</v>
      </c>
      <c r="CT9" s="148">
        <v>116368</v>
      </c>
      <c r="CU9" s="157"/>
    </row>
    <row r="10" spans="1:99" s="161" customFormat="1" ht="20.25" customHeight="1">
      <c r="A10" s="1" t="s">
        <v>38</v>
      </c>
      <c r="B10" s="146">
        <v>63956</v>
      </c>
      <c r="C10" s="148">
        <v>30579</v>
      </c>
      <c r="D10" s="146">
        <v>50824</v>
      </c>
      <c r="E10" s="148">
        <v>24256</v>
      </c>
      <c r="F10" s="146">
        <v>47105</v>
      </c>
      <c r="G10" s="148">
        <v>22441</v>
      </c>
      <c r="H10" s="146">
        <v>34462</v>
      </c>
      <c r="I10" s="148">
        <v>16860</v>
      </c>
      <c r="J10" s="146">
        <v>28732</v>
      </c>
      <c r="K10" s="148">
        <v>14372</v>
      </c>
      <c r="L10" s="148">
        <v>225079</v>
      </c>
      <c r="M10" s="148">
        <v>108508</v>
      </c>
      <c r="N10" s="146">
        <v>1672</v>
      </c>
      <c r="O10" s="148">
        <v>905</v>
      </c>
      <c r="P10" s="146">
        <v>1051</v>
      </c>
      <c r="Q10" s="148">
        <v>555</v>
      </c>
      <c r="R10" s="148">
        <v>2723</v>
      </c>
      <c r="S10" s="148">
        <v>1460</v>
      </c>
      <c r="T10" s="1" t="s">
        <v>38</v>
      </c>
      <c r="U10" s="146">
        <v>20779</v>
      </c>
      <c r="V10" s="148">
        <v>9442</v>
      </c>
      <c r="W10" s="146">
        <v>14940</v>
      </c>
      <c r="X10" s="148">
        <v>6677</v>
      </c>
      <c r="Y10" s="146">
        <v>14261</v>
      </c>
      <c r="Z10" s="148">
        <v>6372</v>
      </c>
      <c r="AA10" s="146">
        <v>6939</v>
      </c>
      <c r="AB10" s="148">
        <v>3093</v>
      </c>
      <c r="AC10" s="146">
        <v>5874</v>
      </c>
      <c r="AD10" s="148">
        <v>2781</v>
      </c>
      <c r="AE10" s="148">
        <f t="shared" si="0"/>
        <v>62793</v>
      </c>
      <c r="AF10" s="148">
        <f t="shared" si="1"/>
        <v>28365</v>
      </c>
      <c r="AG10" s="146">
        <v>287</v>
      </c>
      <c r="AH10" s="148">
        <v>185</v>
      </c>
      <c r="AI10" s="146">
        <v>201</v>
      </c>
      <c r="AJ10" s="148">
        <v>82</v>
      </c>
      <c r="AK10" s="148">
        <v>488</v>
      </c>
      <c r="AL10" s="148">
        <v>267</v>
      </c>
      <c r="AM10" s="1" t="s">
        <v>38</v>
      </c>
      <c r="AN10" s="148">
        <v>1613</v>
      </c>
      <c r="AO10" s="148">
        <v>1553</v>
      </c>
      <c r="AP10" s="148">
        <v>1572</v>
      </c>
      <c r="AQ10" s="148">
        <v>1360</v>
      </c>
      <c r="AR10" s="148">
        <v>1284</v>
      </c>
      <c r="AS10" s="148">
        <v>7382</v>
      </c>
      <c r="AT10" s="57">
        <v>22</v>
      </c>
      <c r="AU10" s="57">
        <v>16</v>
      </c>
      <c r="AV10" s="148">
        <f t="shared" si="2"/>
        <v>38</v>
      </c>
      <c r="AW10" s="148">
        <v>4433</v>
      </c>
      <c r="AX10" s="148">
        <v>64</v>
      </c>
      <c r="AY10" s="148">
        <v>58</v>
      </c>
      <c r="AZ10" s="148">
        <v>6</v>
      </c>
      <c r="BA10" s="148">
        <v>1265</v>
      </c>
      <c r="BB10" s="148">
        <v>4</v>
      </c>
      <c r="BC10" s="148">
        <v>1338</v>
      </c>
      <c r="BD10" s="1" t="s">
        <v>38</v>
      </c>
      <c r="BE10" s="148">
        <v>608</v>
      </c>
      <c r="BF10" s="148">
        <v>56881</v>
      </c>
      <c r="BG10" s="148">
        <v>12416</v>
      </c>
      <c r="BH10" s="148">
        <v>1476</v>
      </c>
      <c r="BI10" s="148">
        <v>203</v>
      </c>
      <c r="BJ10" s="148">
        <v>3355</v>
      </c>
      <c r="BK10" s="148">
        <v>2800</v>
      </c>
      <c r="BL10" s="148">
        <v>6198</v>
      </c>
      <c r="BM10" s="1" t="s">
        <v>38</v>
      </c>
      <c r="BN10" s="148">
        <v>29351</v>
      </c>
      <c r="BO10" s="148">
        <v>14826</v>
      </c>
      <c r="BP10" s="148">
        <v>28630</v>
      </c>
      <c r="BQ10" s="148">
        <v>14422</v>
      </c>
      <c r="BR10" s="148">
        <v>20465</v>
      </c>
      <c r="BS10" s="148">
        <v>10492</v>
      </c>
      <c r="BT10" s="148">
        <v>29194</v>
      </c>
      <c r="BU10" s="148">
        <v>14789</v>
      </c>
      <c r="BV10" s="148">
        <v>28504</v>
      </c>
      <c r="BW10" s="148">
        <v>14401</v>
      </c>
      <c r="BX10" s="148">
        <v>19203</v>
      </c>
      <c r="BY10" s="148">
        <v>9818</v>
      </c>
      <c r="BZ10" s="1" t="s">
        <v>38</v>
      </c>
      <c r="CA10" s="148">
        <v>884</v>
      </c>
      <c r="CB10" s="148">
        <v>787</v>
      </c>
      <c r="CC10" s="148">
        <v>3684</v>
      </c>
      <c r="CD10" s="148">
        <v>98</v>
      </c>
      <c r="CE10" s="148">
        <v>241</v>
      </c>
      <c r="CF10" s="148">
        <v>5694</v>
      </c>
      <c r="CG10" s="148">
        <v>31</v>
      </c>
      <c r="CH10" s="148">
        <v>125</v>
      </c>
      <c r="CI10" s="1" t="s">
        <v>38</v>
      </c>
      <c r="CJ10" s="148">
        <v>134998</v>
      </c>
      <c r="CK10" s="148">
        <v>89204</v>
      </c>
      <c r="CL10" s="148">
        <v>20703</v>
      </c>
      <c r="CM10" s="148">
        <v>58319</v>
      </c>
      <c r="CN10" s="148">
        <v>71649</v>
      </c>
      <c r="CO10" s="148">
        <v>66813</v>
      </c>
      <c r="CP10" s="148">
        <v>2344</v>
      </c>
      <c r="CQ10" s="148">
        <v>4455</v>
      </c>
      <c r="CR10" s="148">
        <v>3253</v>
      </c>
      <c r="CS10" s="148">
        <v>35477</v>
      </c>
      <c r="CT10" s="148">
        <v>73801</v>
      </c>
      <c r="CU10" s="157"/>
    </row>
    <row r="11" spans="1:99" s="161" customFormat="1" ht="20.25" customHeight="1">
      <c r="A11" s="1" t="s">
        <v>39</v>
      </c>
      <c r="B11" s="146">
        <v>80235</v>
      </c>
      <c r="C11" s="148">
        <v>42599</v>
      </c>
      <c r="D11" s="146">
        <v>43254</v>
      </c>
      <c r="E11" s="148">
        <v>23734</v>
      </c>
      <c r="F11" s="146">
        <v>28344</v>
      </c>
      <c r="G11" s="148">
        <v>15921</v>
      </c>
      <c r="H11" s="146">
        <v>17113</v>
      </c>
      <c r="I11" s="148">
        <v>9599</v>
      </c>
      <c r="J11" s="146">
        <v>8752</v>
      </c>
      <c r="K11" s="148">
        <v>5008</v>
      </c>
      <c r="L11" s="148">
        <v>177698</v>
      </c>
      <c r="M11" s="148">
        <v>96861</v>
      </c>
      <c r="N11" s="146">
        <v>0</v>
      </c>
      <c r="O11" s="148">
        <v>0</v>
      </c>
      <c r="P11" s="146">
        <v>0</v>
      </c>
      <c r="Q11" s="148">
        <v>0</v>
      </c>
      <c r="R11" s="148">
        <v>0</v>
      </c>
      <c r="S11" s="148">
        <v>0</v>
      </c>
      <c r="T11" s="1" t="s">
        <v>39</v>
      </c>
      <c r="U11" s="146">
        <v>20470</v>
      </c>
      <c r="V11" s="148">
        <v>10503</v>
      </c>
      <c r="W11" s="146">
        <v>8199</v>
      </c>
      <c r="X11" s="148">
        <v>4399</v>
      </c>
      <c r="Y11" s="146">
        <v>5524</v>
      </c>
      <c r="Z11" s="148">
        <v>3079</v>
      </c>
      <c r="AA11" s="146">
        <v>2683</v>
      </c>
      <c r="AB11" s="148">
        <v>1448</v>
      </c>
      <c r="AC11" s="146">
        <v>1525</v>
      </c>
      <c r="AD11" s="148">
        <v>790</v>
      </c>
      <c r="AE11" s="148">
        <f t="shared" si="0"/>
        <v>38401</v>
      </c>
      <c r="AF11" s="148">
        <f t="shared" si="1"/>
        <v>20219</v>
      </c>
      <c r="AG11" s="146">
        <v>0</v>
      </c>
      <c r="AH11" s="148">
        <v>0</v>
      </c>
      <c r="AI11" s="146">
        <v>0</v>
      </c>
      <c r="AJ11" s="148">
        <v>0</v>
      </c>
      <c r="AK11" s="148">
        <v>0</v>
      </c>
      <c r="AL11" s="148">
        <v>0</v>
      </c>
      <c r="AM11" s="1" t="s">
        <v>39</v>
      </c>
      <c r="AN11" s="148">
        <v>1432</v>
      </c>
      <c r="AO11" s="148">
        <v>1191</v>
      </c>
      <c r="AP11" s="148">
        <v>1049</v>
      </c>
      <c r="AQ11" s="148">
        <v>822</v>
      </c>
      <c r="AR11" s="148">
        <v>550</v>
      </c>
      <c r="AS11" s="148">
        <v>5044</v>
      </c>
      <c r="AT11" s="148"/>
      <c r="AU11" s="148"/>
      <c r="AV11" s="148">
        <f t="shared" si="2"/>
        <v>0</v>
      </c>
      <c r="AW11" s="148">
        <v>2154</v>
      </c>
      <c r="AX11" s="148">
        <v>24</v>
      </c>
      <c r="AY11" s="148">
        <v>0</v>
      </c>
      <c r="AZ11" s="148">
        <v>0</v>
      </c>
      <c r="BA11" s="148">
        <v>391</v>
      </c>
      <c r="BB11" s="148">
        <v>0</v>
      </c>
      <c r="BC11" s="148">
        <v>1131</v>
      </c>
      <c r="BD11" s="1" t="s">
        <v>39</v>
      </c>
      <c r="BE11" s="148">
        <v>96</v>
      </c>
      <c r="BF11" s="148">
        <v>20240</v>
      </c>
      <c r="BG11" s="148">
        <v>3234</v>
      </c>
      <c r="BH11" s="148">
        <v>598</v>
      </c>
      <c r="BI11" s="148">
        <v>138</v>
      </c>
      <c r="BJ11" s="148">
        <v>1656</v>
      </c>
      <c r="BK11" s="148">
        <v>992</v>
      </c>
      <c r="BL11" s="148">
        <v>2909</v>
      </c>
      <c r="BM11" s="1" t="s">
        <v>39</v>
      </c>
      <c r="BN11" s="148">
        <v>5974</v>
      </c>
      <c r="BO11" s="148">
        <v>3312</v>
      </c>
      <c r="BP11" s="148">
        <v>5437</v>
      </c>
      <c r="BQ11" s="148">
        <v>3038</v>
      </c>
      <c r="BR11" s="148">
        <v>3657</v>
      </c>
      <c r="BS11" s="148">
        <v>2111</v>
      </c>
      <c r="BT11" s="148">
        <v>5960</v>
      </c>
      <c r="BU11" s="148">
        <v>3322</v>
      </c>
      <c r="BV11" s="148">
        <v>5441</v>
      </c>
      <c r="BW11" s="148">
        <v>3056</v>
      </c>
      <c r="BX11" s="148">
        <v>3518</v>
      </c>
      <c r="BY11" s="148">
        <v>2028</v>
      </c>
      <c r="BZ11" s="1" t="s">
        <v>39</v>
      </c>
      <c r="CA11" s="148">
        <v>164</v>
      </c>
      <c r="CB11" s="148">
        <v>236</v>
      </c>
      <c r="CC11" s="148">
        <v>3254</v>
      </c>
      <c r="CD11" s="148">
        <v>154</v>
      </c>
      <c r="CE11" s="148">
        <v>0</v>
      </c>
      <c r="CF11" s="148">
        <v>3808</v>
      </c>
      <c r="CG11" s="148">
        <v>0</v>
      </c>
      <c r="CH11" s="148">
        <v>104</v>
      </c>
      <c r="CI11" s="1" t="s">
        <v>39</v>
      </c>
      <c r="CJ11" s="148">
        <v>18304</v>
      </c>
      <c r="CK11" s="148">
        <v>14594</v>
      </c>
      <c r="CL11" s="148">
        <v>7050</v>
      </c>
      <c r="CM11" s="148">
        <v>13454</v>
      </c>
      <c r="CN11" s="148">
        <v>13820</v>
      </c>
      <c r="CO11" s="148">
        <v>13117</v>
      </c>
      <c r="CP11" s="148">
        <v>875</v>
      </c>
      <c r="CQ11" s="148">
        <v>1102</v>
      </c>
      <c r="CR11" s="148">
        <v>376</v>
      </c>
      <c r="CS11" s="148">
        <v>5974</v>
      </c>
      <c r="CT11" s="148">
        <v>12701</v>
      </c>
      <c r="CU11" s="157"/>
    </row>
    <row r="12" spans="1:99" s="161" customFormat="1" ht="20.25" customHeight="1">
      <c r="A12" s="1" t="s">
        <v>40</v>
      </c>
      <c r="B12" s="146">
        <v>52305</v>
      </c>
      <c r="C12" s="148">
        <v>26841</v>
      </c>
      <c r="D12" s="146">
        <v>28704</v>
      </c>
      <c r="E12" s="148">
        <v>14887</v>
      </c>
      <c r="F12" s="146">
        <v>20012</v>
      </c>
      <c r="G12" s="148">
        <v>10292</v>
      </c>
      <c r="H12" s="146">
        <v>11324</v>
      </c>
      <c r="I12" s="148">
        <v>5915</v>
      </c>
      <c r="J12" s="146">
        <v>6953</v>
      </c>
      <c r="K12" s="148">
        <v>3564</v>
      </c>
      <c r="L12" s="148">
        <v>119298</v>
      </c>
      <c r="M12" s="148">
        <v>61499</v>
      </c>
      <c r="N12" s="146">
        <v>0</v>
      </c>
      <c r="O12" s="148">
        <v>0</v>
      </c>
      <c r="P12" s="146">
        <v>0</v>
      </c>
      <c r="Q12" s="148">
        <v>0</v>
      </c>
      <c r="R12" s="148">
        <v>0</v>
      </c>
      <c r="S12" s="148">
        <v>0</v>
      </c>
      <c r="T12" s="1" t="s">
        <v>40</v>
      </c>
      <c r="U12" s="146">
        <v>11939</v>
      </c>
      <c r="V12" s="148">
        <v>6075</v>
      </c>
      <c r="W12" s="146">
        <v>6297</v>
      </c>
      <c r="X12" s="148">
        <v>3213</v>
      </c>
      <c r="Y12" s="146">
        <v>4049</v>
      </c>
      <c r="Z12" s="148">
        <v>2018</v>
      </c>
      <c r="AA12" s="146">
        <v>1726</v>
      </c>
      <c r="AB12" s="148">
        <v>870</v>
      </c>
      <c r="AC12" s="146">
        <v>796</v>
      </c>
      <c r="AD12" s="148">
        <v>377</v>
      </c>
      <c r="AE12" s="148">
        <f t="shared" si="0"/>
        <v>24807</v>
      </c>
      <c r="AF12" s="148">
        <f t="shared" si="1"/>
        <v>12553</v>
      </c>
      <c r="AG12" s="146">
        <v>0</v>
      </c>
      <c r="AH12" s="148">
        <v>0</v>
      </c>
      <c r="AI12" s="146">
        <v>0</v>
      </c>
      <c r="AJ12" s="148">
        <v>0</v>
      </c>
      <c r="AK12" s="148">
        <v>0</v>
      </c>
      <c r="AL12" s="148">
        <v>0</v>
      </c>
      <c r="AM12" s="1" t="s">
        <v>40</v>
      </c>
      <c r="AN12" s="148">
        <v>956</v>
      </c>
      <c r="AO12" s="148">
        <v>837</v>
      </c>
      <c r="AP12" s="148">
        <v>731</v>
      </c>
      <c r="AQ12" s="148">
        <v>504</v>
      </c>
      <c r="AR12" s="148">
        <v>389</v>
      </c>
      <c r="AS12" s="148">
        <v>3417</v>
      </c>
      <c r="AT12" s="148"/>
      <c r="AU12" s="148"/>
      <c r="AV12" s="148">
        <f t="shared" si="2"/>
        <v>0</v>
      </c>
      <c r="AW12" s="148">
        <v>1575</v>
      </c>
      <c r="AX12" s="148">
        <v>17</v>
      </c>
      <c r="AY12" s="148">
        <v>8</v>
      </c>
      <c r="AZ12" s="148">
        <v>0</v>
      </c>
      <c r="BA12" s="148">
        <v>174</v>
      </c>
      <c r="BB12" s="148">
        <v>0</v>
      </c>
      <c r="BC12" s="148">
        <v>733</v>
      </c>
      <c r="BD12" s="1" t="s">
        <v>40</v>
      </c>
      <c r="BE12" s="148">
        <v>141</v>
      </c>
      <c r="BF12" s="148">
        <v>16797</v>
      </c>
      <c r="BG12" s="148">
        <v>1804</v>
      </c>
      <c r="BH12" s="148">
        <v>867</v>
      </c>
      <c r="BI12" s="148">
        <v>205</v>
      </c>
      <c r="BJ12" s="148">
        <v>1202</v>
      </c>
      <c r="BK12" s="148">
        <v>864</v>
      </c>
      <c r="BL12" s="148">
        <v>2080</v>
      </c>
      <c r="BM12" s="1" t="s">
        <v>40</v>
      </c>
      <c r="BN12" s="148">
        <v>5658</v>
      </c>
      <c r="BO12" s="148">
        <v>2796</v>
      </c>
      <c r="BP12" s="148">
        <v>5269</v>
      </c>
      <c r="BQ12" s="148">
        <v>2598</v>
      </c>
      <c r="BR12" s="148">
        <v>4162</v>
      </c>
      <c r="BS12" s="148">
        <v>2085</v>
      </c>
      <c r="BT12" s="148">
        <v>5626</v>
      </c>
      <c r="BU12" s="148">
        <v>2785</v>
      </c>
      <c r="BV12" s="148">
        <v>5245</v>
      </c>
      <c r="BW12" s="148">
        <v>2591</v>
      </c>
      <c r="BX12" s="148">
        <v>4036</v>
      </c>
      <c r="BY12" s="148">
        <v>2022</v>
      </c>
      <c r="BZ12" s="1" t="s">
        <v>40</v>
      </c>
      <c r="CA12" s="148">
        <v>255</v>
      </c>
      <c r="CB12" s="148">
        <v>145</v>
      </c>
      <c r="CC12" s="148">
        <v>1885</v>
      </c>
      <c r="CD12" s="148">
        <v>104</v>
      </c>
      <c r="CE12" s="148">
        <v>27</v>
      </c>
      <c r="CF12" s="148">
        <v>2416</v>
      </c>
      <c r="CG12" s="148">
        <v>0</v>
      </c>
      <c r="CH12" s="148">
        <v>95</v>
      </c>
      <c r="CI12" s="1" t="s">
        <v>40</v>
      </c>
      <c r="CJ12" s="148">
        <v>39570</v>
      </c>
      <c r="CK12" s="148">
        <v>16059</v>
      </c>
      <c r="CL12" s="148">
        <v>9852</v>
      </c>
      <c r="CM12" s="148">
        <v>10640</v>
      </c>
      <c r="CN12" s="148">
        <v>11737</v>
      </c>
      <c r="CO12" s="148">
        <v>10919</v>
      </c>
      <c r="CP12" s="148">
        <v>567</v>
      </c>
      <c r="CQ12" s="148">
        <v>1123</v>
      </c>
      <c r="CR12" s="148">
        <v>229</v>
      </c>
      <c r="CS12" s="148">
        <v>5083</v>
      </c>
      <c r="CT12" s="148">
        <v>16943</v>
      </c>
      <c r="CU12" s="157"/>
    </row>
    <row r="13" spans="1:99" s="161" customFormat="1" ht="20.25" customHeight="1">
      <c r="A13" s="1" t="s">
        <v>41</v>
      </c>
      <c r="B13" s="146">
        <v>115914</v>
      </c>
      <c r="C13" s="148">
        <v>61572</v>
      </c>
      <c r="D13" s="146">
        <v>64732</v>
      </c>
      <c r="E13" s="148">
        <v>34851</v>
      </c>
      <c r="F13" s="146">
        <v>43357</v>
      </c>
      <c r="G13" s="148">
        <v>23407</v>
      </c>
      <c r="H13" s="146">
        <v>25599</v>
      </c>
      <c r="I13" s="148">
        <v>13932</v>
      </c>
      <c r="J13" s="146">
        <v>15348</v>
      </c>
      <c r="K13" s="148">
        <v>8262</v>
      </c>
      <c r="L13" s="148">
        <v>264950</v>
      </c>
      <c r="M13" s="148">
        <v>142024</v>
      </c>
      <c r="N13" s="146">
        <v>301</v>
      </c>
      <c r="O13" s="148">
        <v>141</v>
      </c>
      <c r="P13" s="146">
        <v>306</v>
      </c>
      <c r="Q13" s="148">
        <v>158</v>
      </c>
      <c r="R13" s="148">
        <v>607</v>
      </c>
      <c r="S13" s="148">
        <v>299</v>
      </c>
      <c r="T13" s="1" t="s">
        <v>41</v>
      </c>
      <c r="U13" s="146">
        <v>25647</v>
      </c>
      <c r="V13" s="148">
        <v>13409</v>
      </c>
      <c r="W13" s="146">
        <v>10886</v>
      </c>
      <c r="X13" s="148">
        <v>5692</v>
      </c>
      <c r="Y13" s="146">
        <v>7076</v>
      </c>
      <c r="Z13" s="148">
        <v>3776</v>
      </c>
      <c r="AA13" s="146">
        <v>3364</v>
      </c>
      <c r="AB13" s="148">
        <v>1752</v>
      </c>
      <c r="AC13" s="146">
        <v>2227</v>
      </c>
      <c r="AD13" s="148">
        <v>1151</v>
      </c>
      <c r="AE13" s="148">
        <f t="shared" si="0"/>
        <v>49200</v>
      </c>
      <c r="AF13" s="148">
        <f t="shared" si="1"/>
        <v>25780</v>
      </c>
      <c r="AG13" s="146">
        <v>0</v>
      </c>
      <c r="AH13" s="148">
        <v>0</v>
      </c>
      <c r="AI13" s="146">
        <v>4</v>
      </c>
      <c r="AJ13" s="148">
        <v>3</v>
      </c>
      <c r="AK13" s="148">
        <v>4</v>
      </c>
      <c r="AL13" s="148">
        <v>3</v>
      </c>
      <c r="AM13" s="1" t="s">
        <v>41</v>
      </c>
      <c r="AN13" s="148">
        <v>2154</v>
      </c>
      <c r="AO13" s="148">
        <v>1766</v>
      </c>
      <c r="AP13" s="148">
        <v>1502</v>
      </c>
      <c r="AQ13" s="148">
        <v>1123</v>
      </c>
      <c r="AR13" s="148">
        <v>847</v>
      </c>
      <c r="AS13" s="148">
        <v>7392</v>
      </c>
      <c r="AT13" s="148">
        <v>5</v>
      </c>
      <c r="AU13" s="148">
        <v>5</v>
      </c>
      <c r="AV13" s="148">
        <f t="shared" si="2"/>
        <v>10</v>
      </c>
      <c r="AW13" s="148">
        <v>2967</v>
      </c>
      <c r="AX13" s="148">
        <v>87</v>
      </c>
      <c r="AY13" s="148">
        <v>26</v>
      </c>
      <c r="AZ13" s="148">
        <v>0</v>
      </c>
      <c r="BA13" s="148">
        <v>917</v>
      </c>
      <c r="BB13" s="148">
        <v>1</v>
      </c>
      <c r="BC13" s="148">
        <v>1552</v>
      </c>
      <c r="BD13" s="1" t="s">
        <v>41</v>
      </c>
      <c r="BE13" s="148">
        <v>130</v>
      </c>
      <c r="BF13" s="148">
        <v>26859</v>
      </c>
      <c r="BG13" s="148">
        <v>2721</v>
      </c>
      <c r="BH13" s="148">
        <v>450</v>
      </c>
      <c r="BI13" s="148">
        <v>109</v>
      </c>
      <c r="BJ13" s="148">
        <v>2224</v>
      </c>
      <c r="BK13" s="148">
        <v>1885</v>
      </c>
      <c r="BL13" s="148">
        <v>3901</v>
      </c>
      <c r="BM13" s="1" t="s">
        <v>41</v>
      </c>
      <c r="BN13" s="148">
        <v>11072</v>
      </c>
      <c r="BO13" s="148">
        <v>6025</v>
      </c>
      <c r="BP13" s="148">
        <v>10446</v>
      </c>
      <c r="BQ13" s="148">
        <v>5705</v>
      </c>
      <c r="BR13" s="148">
        <v>7434</v>
      </c>
      <c r="BS13" s="148">
        <v>4080</v>
      </c>
      <c r="BT13" s="148">
        <v>11083</v>
      </c>
      <c r="BU13" s="148">
        <v>6032</v>
      </c>
      <c r="BV13" s="148">
        <v>10454</v>
      </c>
      <c r="BW13" s="148">
        <v>5713</v>
      </c>
      <c r="BX13" s="148">
        <v>7285</v>
      </c>
      <c r="BY13" s="148">
        <v>4004</v>
      </c>
      <c r="BZ13" s="1" t="s">
        <v>41</v>
      </c>
      <c r="CA13" s="148">
        <v>360</v>
      </c>
      <c r="CB13" s="148">
        <v>431</v>
      </c>
      <c r="CC13" s="148">
        <v>4298</v>
      </c>
      <c r="CD13" s="148">
        <v>556</v>
      </c>
      <c r="CE13" s="148">
        <v>100</v>
      </c>
      <c r="CF13" s="148">
        <v>5745</v>
      </c>
      <c r="CG13" s="148">
        <v>7</v>
      </c>
      <c r="CH13" s="148">
        <v>587</v>
      </c>
      <c r="CI13" s="1" t="s">
        <v>41</v>
      </c>
      <c r="CJ13" s="148">
        <v>47410</v>
      </c>
      <c r="CK13" s="148">
        <v>35944</v>
      </c>
      <c r="CL13" s="148">
        <v>11373</v>
      </c>
      <c r="CM13" s="148">
        <v>20564</v>
      </c>
      <c r="CN13" s="148">
        <v>26856</v>
      </c>
      <c r="CO13" s="148">
        <v>27031</v>
      </c>
      <c r="CP13" s="148">
        <v>1581</v>
      </c>
      <c r="CQ13" s="148">
        <v>2220</v>
      </c>
      <c r="CR13" s="148">
        <v>464</v>
      </c>
      <c r="CS13" s="148">
        <v>12278</v>
      </c>
      <c r="CT13" s="148">
        <v>29169</v>
      </c>
      <c r="CU13" s="157"/>
    </row>
    <row r="14" spans="1:99" s="161" customFormat="1" ht="20.25" customHeight="1">
      <c r="A14" s="1" t="s">
        <v>42</v>
      </c>
      <c r="B14" s="146">
        <v>92327</v>
      </c>
      <c r="C14" s="148">
        <v>45762</v>
      </c>
      <c r="D14" s="146">
        <v>51938</v>
      </c>
      <c r="E14" s="148">
        <v>25307</v>
      </c>
      <c r="F14" s="146">
        <v>36673</v>
      </c>
      <c r="G14" s="148">
        <v>17587</v>
      </c>
      <c r="H14" s="146">
        <v>21942</v>
      </c>
      <c r="I14" s="148">
        <v>10443</v>
      </c>
      <c r="J14" s="146">
        <v>15393</v>
      </c>
      <c r="K14" s="148">
        <v>7093</v>
      </c>
      <c r="L14" s="148">
        <v>218273</v>
      </c>
      <c r="M14" s="148">
        <v>106192</v>
      </c>
      <c r="N14" s="146">
        <v>0</v>
      </c>
      <c r="O14" s="148">
        <v>0</v>
      </c>
      <c r="P14" s="146">
        <v>0</v>
      </c>
      <c r="Q14" s="148">
        <v>0</v>
      </c>
      <c r="R14" s="148">
        <v>0</v>
      </c>
      <c r="S14" s="148">
        <v>0</v>
      </c>
      <c r="T14" s="1" t="s">
        <v>42</v>
      </c>
      <c r="U14" s="146">
        <v>19303</v>
      </c>
      <c r="V14" s="148">
        <v>9446</v>
      </c>
      <c r="W14" s="146">
        <v>13336</v>
      </c>
      <c r="X14" s="148">
        <v>6507</v>
      </c>
      <c r="Y14" s="146">
        <v>9242</v>
      </c>
      <c r="Z14" s="148">
        <v>4413</v>
      </c>
      <c r="AA14" s="146">
        <v>2819</v>
      </c>
      <c r="AB14" s="148">
        <v>1336</v>
      </c>
      <c r="AC14" s="146">
        <v>3754</v>
      </c>
      <c r="AD14" s="148">
        <v>1684</v>
      </c>
      <c r="AE14" s="148">
        <f t="shared" si="0"/>
        <v>48454</v>
      </c>
      <c r="AF14" s="148">
        <f t="shared" si="1"/>
        <v>23386</v>
      </c>
      <c r="AG14" s="146">
        <v>0</v>
      </c>
      <c r="AH14" s="148">
        <v>0</v>
      </c>
      <c r="AI14" s="146">
        <v>0</v>
      </c>
      <c r="AJ14" s="148">
        <v>0</v>
      </c>
      <c r="AK14" s="148">
        <v>0</v>
      </c>
      <c r="AL14" s="148">
        <v>0</v>
      </c>
      <c r="AM14" s="1" t="s">
        <v>42</v>
      </c>
      <c r="AN14" s="148">
        <v>1474</v>
      </c>
      <c r="AO14" s="148">
        <v>1314</v>
      </c>
      <c r="AP14" s="148">
        <v>1205</v>
      </c>
      <c r="AQ14" s="148">
        <v>981</v>
      </c>
      <c r="AR14" s="148">
        <v>813</v>
      </c>
      <c r="AS14" s="148">
        <v>5787</v>
      </c>
      <c r="AT14" s="148"/>
      <c r="AU14" s="148"/>
      <c r="AV14" s="148">
        <f t="shared" si="2"/>
        <v>0</v>
      </c>
      <c r="AW14" s="148">
        <v>3536</v>
      </c>
      <c r="AX14" s="148">
        <v>42</v>
      </c>
      <c r="AY14" s="148">
        <v>2</v>
      </c>
      <c r="AZ14" s="148">
        <v>0</v>
      </c>
      <c r="BA14" s="148">
        <v>271</v>
      </c>
      <c r="BB14" s="148">
        <v>0</v>
      </c>
      <c r="BC14" s="148">
        <v>1193</v>
      </c>
      <c r="BD14" s="1" t="s">
        <v>42</v>
      </c>
      <c r="BE14" s="148">
        <v>69</v>
      </c>
      <c r="BF14" s="148">
        <v>28303</v>
      </c>
      <c r="BG14" s="148">
        <v>8444</v>
      </c>
      <c r="BH14" s="148">
        <v>3553</v>
      </c>
      <c r="BI14" s="148">
        <v>808</v>
      </c>
      <c r="BJ14" s="148">
        <v>2288</v>
      </c>
      <c r="BK14" s="148">
        <v>1332</v>
      </c>
      <c r="BL14" s="148">
        <v>4027</v>
      </c>
      <c r="BM14" s="1" t="s">
        <v>42</v>
      </c>
      <c r="BN14" s="148">
        <v>12436</v>
      </c>
      <c r="BO14" s="148">
        <v>5568</v>
      </c>
      <c r="BP14" s="148">
        <v>11945</v>
      </c>
      <c r="BQ14" s="148">
        <v>5344</v>
      </c>
      <c r="BR14" s="148">
        <v>7527</v>
      </c>
      <c r="BS14" s="148">
        <v>3267</v>
      </c>
      <c r="BT14" s="148">
        <v>12341</v>
      </c>
      <c r="BU14" s="148">
        <v>5544</v>
      </c>
      <c r="BV14" s="148">
        <v>11856</v>
      </c>
      <c r="BW14" s="148">
        <v>5327</v>
      </c>
      <c r="BX14" s="148">
        <v>7403</v>
      </c>
      <c r="BY14" s="148">
        <v>3233</v>
      </c>
      <c r="BZ14" s="1" t="s">
        <v>42</v>
      </c>
      <c r="CA14" s="148">
        <v>393</v>
      </c>
      <c r="CB14" s="148">
        <v>352</v>
      </c>
      <c r="CC14" s="148">
        <v>3291</v>
      </c>
      <c r="CD14" s="148">
        <v>207</v>
      </c>
      <c r="CE14" s="148">
        <v>0</v>
      </c>
      <c r="CF14" s="148">
        <v>4243</v>
      </c>
      <c r="CG14" s="148">
        <v>0</v>
      </c>
      <c r="CH14" s="148">
        <v>47</v>
      </c>
      <c r="CI14" s="1" t="s">
        <v>42</v>
      </c>
      <c r="CJ14" s="148">
        <v>53726</v>
      </c>
      <c r="CK14" s="148">
        <v>49311</v>
      </c>
      <c r="CL14" s="148">
        <v>10742</v>
      </c>
      <c r="CM14" s="148">
        <v>27166</v>
      </c>
      <c r="CN14" s="148">
        <v>32152</v>
      </c>
      <c r="CO14" s="148">
        <v>29717</v>
      </c>
      <c r="CP14" s="148">
        <v>1257</v>
      </c>
      <c r="CQ14" s="148">
        <v>3757</v>
      </c>
      <c r="CR14" s="148">
        <v>841</v>
      </c>
      <c r="CS14" s="148">
        <v>16202</v>
      </c>
      <c r="CT14" s="148">
        <v>24352</v>
      </c>
      <c r="CU14" s="157"/>
    </row>
    <row r="15" spans="1:99" s="161" customFormat="1" ht="20.25" customHeight="1">
      <c r="A15" s="1" t="s">
        <v>43</v>
      </c>
      <c r="B15" s="146">
        <v>95079</v>
      </c>
      <c r="C15" s="148">
        <v>46776</v>
      </c>
      <c r="D15" s="146">
        <v>58667</v>
      </c>
      <c r="E15" s="148">
        <v>28638</v>
      </c>
      <c r="F15" s="146">
        <v>43926</v>
      </c>
      <c r="G15" s="148">
        <v>21883</v>
      </c>
      <c r="H15" s="146">
        <v>27392</v>
      </c>
      <c r="I15" s="148">
        <v>13785</v>
      </c>
      <c r="J15" s="146">
        <v>20844</v>
      </c>
      <c r="K15" s="148">
        <v>10580</v>
      </c>
      <c r="L15" s="148">
        <v>245908</v>
      </c>
      <c r="M15" s="148">
        <v>121662</v>
      </c>
      <c r="N15" s="146">
        <v>316</v>
      </c>
      <c r="O15" s="148">
        <v>166</v>
      </c>
      <c r="P15" s="146">
        <v>203</v>
      </c>
      <c r="Q15" s="148">
        <v>88</v>
      </c>
      <c r="R15" s="148">
        <v>519</v>
      </c>
      <c r="S15" s="148">
        <v>254</v>
      </c>
      <c r="T15" s="1" t="s">
        <v>43</v>
      </c>
      <c r="U15" s="146">
        <v>32996</v>
      </c>
      <c r="V15" s="148">
        <v>15754</v>
      </c>
      <c r="W15" s="146">
        <v>18244</v>
      </c>
      <c r="X15" s="148">
        <v>8454</v>
      </c>
      <c r="Y15" s="146">
        <v>13649</v>
      </c>
      <c r="Z15" s="148">
        <v>6426</v>
      </c>
      <c r="AA15" s="146">
        <v>5950</v>
      </c>
      <c r="AB15" s="148">
        <v>2820</v>
      </c>
      <c r="AC15" s="146">
        <v>4244</v>
      </c>
      <c r="AD15" s="148">
        <v>2079</v>
      </c>
      <c r="AE15" s="148">
        <f t="shared" si="0"/>
        <v>75083</v>
      </c>
      <c r="AF15" s="148">
        <f t="shared" si="1"/>
        <v>35533</v>
      </c>
      <c r="AG15" s="146">
        <v>66</v>
      </c>
      <c r="AH15" s="148">
        <v>38</v>
      </c>
      <c r="AI15" s="146">
        <v>30</v>
      </c>
      <c r="AJ15" s="148">
        <v>10</v>
      </c>
      <c r="AK15" s="148">
        <v>96</v>
      </c>
      <c r="AL15" s="148">
        <v>48</v>
      </c>
      <c r="AM15" s="1" t="s">
        <v>43</v>
      </c>
      <c r="AN15" s="148">
        <v>1986</v>
      </c>
      <c r="AO15" s="148">
        <v>1821</v>
      </c>
      <c r="AP15" s="148">
        <v>1714</v>
      </c>
      <c r="AQ15" s="148">
        <v>1245</v>
      </c>
      <c r="AR15" s="148">
        <v>1131</v>
      </c>
      <c r="AS15" s="148">
        <v>7897</v>
      </c>
      <c r="AT15" s="148"/>
      <c r="AU15" s="148"/>
      <c r="AV15" s="148">
        <f t="shared" si="2"/>
        <v>0</v>
      </c>
      <c r="AW15" s="148">
        <v>5072</v>
      </c>
      <c r="AX15" s="148">
        <v>95</v>
      </c>
      <c r="AY15" s="148">
        <v>39</v>
      </c>
      <c r="AZ15" s="148">
        <v>0</v>
      </c>
      <c r="BA15" s="148">
        <v>442</v>
      </c>
      <c r="BB15" s="148">
        <v>1</v>
      </c>
      <c r="BC15" s="148">
        <v>1666</v>
      </c>
      <c r="BD15" s="1" t="s">
        <v>43</v>
      </c>
      <c r="BE15" s="148">
        <v>149</v>
      </c>
      <c r="BF15" s="148">
        <v>47116</v>
      </c>
      <c r="BG15" s="148">
        <v>9440</v>
      </c>
      <c r="BH15" s="148">
        <v>4162</v>
      </c>
      <c r="BI15" s="148">
        <v>698</v>
      </c>
      <c r="BJ15" s="148">
        <v>3890</v>
      </c>
      <c r="BK15" s="148">
        <v>2496</v>
      </c>
      <c r="BL15" s="148">
        <v>7101</v>
      </c>
      <c r="BM15" s="1" t="s">
        <v>43</v>
      </c>
      <c r="BN15" s="148">
        <v>19032</v>
      </c>
      <c r="BO15" s="148">
        <v>9604</v>
      </c>
      <c r="BP15" s="148">
        <v>18364</v>
      </c>
      <c r="BQ15" s="148">
        <v>9317</v>
      </c>
      <c r="BR15" s="148">
        <v>12963</v>
      </c>
      <c r="BS15" s="148">
        <v>6655</v>
      </c>
      <c r="BT15" s="148">
        <v>18771</v>
      </c>
      <c r="BU15" s="148">
        <v>9572</v>
      </c>
      <c r="BV15" s="148">
        <v>18143</v>
      </c>
      <c r="BW15" s="148">
        <v>9299</v>
      </c>
      <c r="BX15" s="148">
        <v>10938</v>
      </c>
      <c r="BY15" s="148">
        <v>5706</v>
      </c>
      <c r="BZ15" s="1" t="s">
        <v>43</v>
      </c>
      <c r="CA15" s="148">
        <v>986</v>
      </c>
      <c r="CB15" s="148">
        <v>729</v>
      </c>
      <c r="CC15" s="148">
        <v>3886</v>
      </c>
      <c r="CD15" s="148">
        <v>91</v>
      </c>
      <c r="CE15" s="148">
        <v>1</v>
      </c>
      <c r="CF15" s="148">
        <v>5693</v>
      </c>
      <c r="CG15" s="148">
        <v>11</v>
      </c>
      <c r="CH15" s="148">
        <v>156</v>
      </c>
      <c r="CI15" s="1" t="s">
        <v>43</v>
      </c>
      <c r="CJ15" s="148">
        <v>127880</v>
      </c>
      <c r="CK15" s="148">
        <v>95594</v>
      </c>
      <c r="CL15" s="148">
        <v>11405</v>
      </c>
      <c r="CM15" s="148">
        <v>67380</v>
      </c>
      <c r="CN15" s="148">
        <v>62659</v>
      </c>
      <c r="CO15" s="148">
        <v>61265</v>
      </c>
      <c r="CP15" s="148">
        <v>2086</v>
      </c>
      <c r="CQ15" s="148">
        <v>2470</v>
      </c>
      <c r="CR15" s="148">
        <v>1990</v>
      </c>
      <c r="CS15" s="148">
        <v>25833</v>
      </c>
      <c r="CT15" s="148">
        <v>62023</v>
      </c>
      <c r="CU15" s="157"/>
    </row>
    <row r="16" spans="1:99" s="161" customFormat="1" ht="20.25" customHeight="1">
      <c r="A16" s="1" t="s">
        <v>44</v>
      </c>
      <c r="B16" s="146">
        <v>20003</v>
      </c>
      <c r="C16" s="148">
        <v>9904</v>
      </c>
      <c r="D16" s="146">
        <v>13763</v>
      </c>
      <c r="E16" s="148">
        <v>6955</v>
      </c>
      <c r="F16" s="146">
        <v>10883</v>
      </c>
      <c r="G16" s="148">
        <v>5422</v>
      </c>
      <c r="H16" s="146">
        <v>7114</v>
      </c>
      <c r="I16" s="148">
        <v>3489</v>
      </c>
      <c r="J16" s="146">
        <v>4625</v>
      </c>
      <c r="K16" s="148">
        <v>2391</v>
      </c>
      <c r="L16" s="148">
        <v>56388</v>
      </c>
      <c r="M16" s="148">
        <v>28161</v>
      </c>
      <c r="N16" s="146">
        <v>0</v>
      </c>
      <c r="O16" s="148">
        <v>0</v>
      </c>
      <c r="P16" s="146">
        <v>0</v>
      </c>
      <c r="Q16" s="148">
        <v>0</v>
      </c>
      <c r="R16" s="148">
        <v>0</v>
      </c>
      <c r="S16" s="148">
        <v>0</v>
      </c>
      <c r="T16" s="1" t="s">
        <v>44</v>
      </c>
      <c r="U16" s="146">
        <v>5545</v>
      </c>
      <c r="V16" s="148">
        <v>2649</v>
      </c>
      <c r="W16" s="146">
        <v>2130</v>
      </c>
      <c r="X16" s="148">
        <v>1068</v>
      </c>
      <c r="Y16" s="146">
        <v>1937</v>
      </c>
      <c r="Z16" s="148">
        <v>921</v>
      </c>
      <c r="AA16" s="146">
        <v>1067</v>
      </c>
      <c r="AB16" s="148">
        <v>496</v>
      </c>
      <c r="AC16" s="146">
        <v>582</v>
      </c>
      <c r="AD16" s="148">
        <v>297</v>
      </c>
      <c r="AE16" s="148">
        <f t="shared" si="0"/>
        <v>11261</v>
      </c>
      <c r="AF16" s="148">
        <f t="shared" si="1"/>
        <v>5431</v>
      </c>
      <c r="AG16" s="146">
        <v>0</v>
      </c>
      <c r="AH16" s="148">
        <v>0</v>
      </c>
      <c r="AI16" s="146">
        <v>0</v>
      </c>
      <c r="AJ16" s="148">
        <v>0</v>
      </c>
      <c r="AK16" s="148">
        <v>0</v>
      </c>
      <c r="AL16" s="148">
        <v>0</v>
      </c>
      <c r="AM16" s="1" t="s">
        <v>44</v>
      </c>
      <c r="AN16" s="148">
        <v>554</v>
      </c>
      <c r="AO16" s="148">
        <v>530</v>
      </c>
      <c r="AP16" s="148">
        <v>482</v>
      </c>
      <c r="AQ16" s="148">
        <v>407</v>
      </c>
      <c r="AR16" s="148">
        <v>340</v>
      </c>
      <c r="AS16" s="148">
        <v>2313</v>
      </c>
      <c r="AT16" s="148"/>
      <c r="AU16" s="148"/>
      <c r="AV16" s="148">
        <f t="shared" si="2"/>
        <v>0</v>
      </c>
      <c r="AW16" s="148">
        <v>1099</v>
      </c>
      <c r="AX16" s="148">
        <v>28</v>
      </c>
      <c r="AY16" s="148">
        <v>0</v>
      </c>
      <c r="AZ16" s="148">
        <v>0</v>
      </c>
      <c r="BA16" s="148">
        <v>180</v>
      </c>
      <c r="BB16" s="148">
        <v>0</v>
      </c>
      <c r="BC16" s="148">
        <v>499</v>
      </c>
      <c r="BD16" s="1" t="s">
        <v>44</v>
      </c>
      <c r="BE16" s="148">
        <v>73</v>
      </c>
      <c r="BF16" s="148">
        <v>9163</v>
      </c>
      <c r="BG16" s="148">
        <v>2399</v>
      </c>
      <c r="BH16" s="148">
        <v>959</v>
      </c>
      <c r="BI16" s="148">
        <v>263</v>
      </c>
      <c r="BJ16" s="148">
        <v>932</v>
      </c>
      <c r="BK16" s="148">
        <v>510</v>
      </c>
      <c r="BL16" s="148">
        <v>1298</v>
      </c>
      <c r="BM16" s="1" t="s">
        <v>44</v>
      </c>
      <c r="BN16" s="148">
        <v>3975</v>
      </c>
      <c r="BO16" s="148">
        <v>1985</v>
      </c>
      <c r="BP16" s="148">
        <v>3861</v>
      </c>
      <c r="BQ16" s="148">
        <v>1931</v>
      </c>
      <c r="BR16" s="148">
        <v>2493</v>
      </c>
      <c r="BS16" s="148">
        <v>1225</v>
      </c>
      <c r="BT16" s="148">
        <v>3899</v>
      </c>
      <c r="BU16" s="148">
        <v>1973</v>
      </c>
      <c r="BV16" s="148">
        <v>3792</v>
      </c>
      <c r="BW16" s="148">
        <v>1922</v>
      </c>
      <c r="BX16" s="148">
        <v>2417</v>
      </c>
      <c r="BY16" s="148">
        <v>1203</v>
      </c>
      <c r="BZ16" s="1" t="s">
        <v>44</v>
      </c>
      <c r="CA16" s="148">
        <v>137</v>
      </c>
      <c r="CB16" s="148">
        <v>149</v>
      </c>
      <c r="CC16" s="148">
        <v>889</v>
      </c>
      <c r="CD16" s="148">
        <v>175</v>
      </c>
      <c r="CE16" s="148">
        <v>65</v>
      </c>
      <c r="CF16" s="148">
        <v>1415</v>
      </c>
      <c r="CG16" s="148">
        <v>0</v>
      </c>
      <c r="CH16" s="148">
        <v>37</v>
      </c>
      <c r="CI16" s="1" t="s">
        <v>44</v>
      </c>
      <c r="CJ16" s="148">
        <v>14335</v>
      </c>
      <c r="CK16" s="148">
        <v>11202</v>
      </c>
      <c r="CL16" s="148">
        <v>2490</v>
      </c>
      <c r="CM16" s="148">
        <v>8291</v>
      </c>
      <c r="CN16" s="148">
        <v>8625</v>
      </c>
      <c r="CO16" s="148">
        <v>8016</v>
      </c>
      <c r="CP16" s="148">
        <v>239</v>
      </c>
      <c r="CQ16" s="148">
        <v>711</v>
      </c>
      <c r="CR16" s="148">
        <v>257</v>
      </c>
      <c r="CS16" s="148">
        <v>4538</v>
      </c>
      <c r="CT16" s="148">
        <v>6649</v>
      </c>
      <c r="CU16" s="157"/>
    </row>
    <row r="17" spans="1:104" s="161" customFormat="1" ht="20.25" customHeight="1">
      <c r="A17" s="1" t="s">
        <v>45</v>
      </c>
      <c r="B17" s="146">
        <v>38257</v>
      </c>
      <c r="C17" s="148">
        <v>18862</v>
      </c>
      <c r="D17" s="146">
        <v>23873</v>
      </c>
      <c r="E17" s="148">
        <v>11910</v>
      </c>
      <c r="F17" s="146">
        <v>19001</v>
      </c>
      <c r="G17" s="148">
        <v>9633</v>
      </c>
      <c r="H17" s="146">
        <v>12706</v>
      </c>
      <c r="I17" s="148">
        <v>6453</v>
      </c>
      <c r="J17" s="146">
        <v>9302</v>
      </c>
      <c r="K17" s="148">
        <v>4772</v>
      </c>
      <c r="L17" s="148">
        <v>103139</v>
      </c>
      <c r="M17" s="148">
        <v>51630</v>
      </c>
      <c r="N17" s="146">
        <v>1699</v>
      </c>
      <c r="O17" s="148">
        <v>869</v>
      </c>
      <c r="P17" s="146">
        <v>1435</v>
      </c>
      <c r="Q17" s="148">
        <v>684</v>
      </c>
      <c r="R17" s="148">
        <v>3134</v>
      </c>
      <c r="S17" s="148">
        <v>1553</v>
      </c>
      <c r="T17" s="1" t="s">
        <v>45</v>
      </c>
      <c r="U17" s="146">
        <v>9124</v>
      </c>
      <c r="V17" s="148">
        <v>4408</v>
      </c>
      <c r="W17" s="146">
        <v>5233</v>
      </c>
      <c r="X17" s="148">
        <v>2478</v>
      </c>
      <c r="Y17" s="146">
        <v>4340</v>
      </c>
      <c r="Z17" s="148">
        <v>2109</v>
      </c>
      <c r="AA17" s="146">
        <v>2193</v>
      </c>
      <c r="AB17" s="148">
        <v>1059</v>
      </c>
      <c r="AC17" s="146">
        <v>1640</v>
      </c>
      <c r="AD17" s="148">
        <v>833</v>
      </c>
      <c r="AE17" s="148">
        <f t="shared" si="0"/>
        <v>22530</v>
      </c>
      <c r="AF17" s="148">
        <f t="shared" si="1"/>
        <v>10887</v>
      </c>
      <c r="AG17" s="146">
        <v>272</v>
      </c>
      <c r="AH17" s="148">
        <v>120</v>
      </c>
      <c r="AI17" s="146">
        <v>103</v>
      </c>
      <c r="AJ17" s="148">
        <v>47</v>
      </c>
      <c r="AK17" s="148">
        <v>375</v>
      </c>
      <c r="AL17" s="148">
        <v>167</v>
      </c>
      <c r="AM17" s="1" t="s">
        <v>45</v>
      </c>
      <c r="AN17" s="148">
        <v>844</v>
      </c>
      <c r="AO17" s="148">
        <v>775</v>
      </c>
      <c r="AP17" s="148">
        <v>727</v>
      </c>
      <c r="AQ17" s="148">
        <v>610</v>
      </c>
      <c r="AR17" s="148">
        <v>483</v>
      </c>
      <c r="AS17" s="148">
        <v>3439</v>
      </c>
      <c r="AT17" s="148"/>
      <c r="AU17" s="148"/>
      <c r="AV17" s="148">
        <f t="shared" si="2"/>
        <v>0</v>
      </c>
      <c r="AW17" s="148">
        <v>1697</v>
      </c>
      <c r="AX17" s="148">
        <v>156</v>
      </c>
      <c r="AY17" s="148">
        <v>57</v>
      </c>
      <c r="AZ17" s="148">
        <v>17</v>
      </c>
      <c r="BA17" s="148">
        <v>208</v>
      </c>
      <c r="BB17" s="148">
        <v>4</v>
      </c>
      <c r="BC17" s="148">
        <v>686</v>
      </c>
      <c r="BD17" s="1" t="s">
        <v>45</v>
      </c>
      <c r="BE17" s="148">
        <v>94</v>
      </c>
      <c r="BF17" s="148">
        <v>21276</v>
      </c>
      <c r="BG17" s="148">
        <v>2370</v>
      </c>
      <c r="BH17" s="148">
        <v>639</v>
      </c>
      <c r="BI17" s="148">
        <v>93</v>
      </c>
      <c r="BJ17" s="148">
        <v>1338</v>
      </c>
      <c r="BK17" s="148">
        <v>884</v>
      </c>
      <c r="BL17" s="148">
        <v>2019</v>
      </c>
      <c r="BM17" s="1" t="s">
        <v>45</v>
      </c>
      <c r="BN17" s="148">
        <v>8099</v>
      </c>
      <c r="BO17" s="148">
        <v>4169</v>
      </c>
      <c r="BP17" s="148">
        <v>7787</v>
      </c>
      <c r="BQ17" s="148">
        <v>4011</v>
      </c>
      <c r="BR17" s="148">
        <v>5347</v>
      </c>
      <c r="BS17" s="148">
        <v>2727</v>
      </c>
      <c r="BT17" s="148">
        <v>8001</v>
      </c>
      <c r="BU17" s="148">
        <v>4143</v>
      </c>
      <c r="BV17" s="148">
        <v>7705</v>
      </c>
      <c r="BW17" s="148">
        <v>3992</v>
      </c>
      <c r="BX17" s="148">
        <v>4612</v>
      </c>
      <c r="BY17" s="148">
        <v>2375</v>
      </c>
      <c r="BZ17" s="1" t="s">
        <v>45</v>
      </c>
      <c r="CA17" s="148">
        <v>294</v>
      </c>
      <c r="CB17" s="148">
        <v>334</v>
      </c>
      <c r="CC17" s="148">
        <v>1557</v>
      </c>
      <c r="CD17" s="148">
        <v>135</v>
      </c>
      <c r="CE17" s="148">
        <v>2</v>
      </c>
      <c r="CF17" s="148">
        <v>2322</v>
      </c>
      <c r="CG17" s="148">
        <v>37</v>
      </c>
      <c r="CH17" s="148">
        <v>114</v>
      </c>
      <c r="CI17" s="1" t="s">
        <v>45</v>
      </c>
      <c r="CJ17" s="148">
        <v>33761</v>
      </c>
      <c r="CK17" s="148">
        <v>22331</v>
      </c>
      <c r="CL17" s="148">
        <v>5895</v>
      </c>
      <c r="CM17" s="148">
        <v>16199</v>
      </c>
      <c r="CN17" s="148">
        <v>19989</v>
      </c>
      <c r="CO17" s="148">
        <v>19526</v>
      </c>
      <c r="CP17" s="148">
        <v>1000</v>
      </c>
      <c r="CQ17" s="148">
        <v>1960</v>
      </c>
      <c r="CR17" s="148">
        <v>517</v>
      </c>
      <c r="CS17" s="148">
        <v>9036</v>
      </c>
      <c r="CT17" s="148">
        <v>23495</v>
      </c>
      <c r="CU17" s="157"/>
    </row>
    <row r="18" spans="1:104" s="161" customFormat="1" ht="20.25" customHeight="1">
      <c r="A18" s="1" t="s">
        <v>46</v>
      </c>
      <c r="B18" s="146">
        <v>24331</v>
      </c>
      <c r="C18" s="148">
        <v>11781</v>
      </c>
      <c r="D18" s="146">
        <v>18440</v>
      </c>
      <c r="E18" s="148">
        <v>8875</v>
      </c>
      <c r="F18" s="146">
        <v>16089</v>
      </c>
      <c r="G18" s="148">
        <v>7848</v>
      </c>
      <c r="H18" s="146">
        <v>11944</v>
      </c>
      <c r="I18" s="148">
        <v>5980</v>
      </c>
      <c r="J18" s="146">
        <v>7548</v>
      </c>
      <c r="K18" s="148">
        <v>3889</v>
      </c>
      <c r="L18" s="148">
        <v>78352</v>
      </c>
      <c r="M18" s="148">
        <v>38373</v>
      </c>
      <c r="N18" s="146">
        <v>0</v>
      </c>
      <c r="O18" s="148">
        <v>0</v>
      </c>
      <c r="P18" s="146">
        <v>0</v>
      </c>
      <c r="Q18" s="148">
        <v>0</v>
      </c>
      <c r="R18" s="148">
        <v>0</v>
      </c>
      <c r="S18" s="148">
        <v>0</v>
      </c>
      <c r="T18" s="1" t="s">
        <v>46</v>
      </c>
      <c r="U18" s="146">
        <v>5770</v>
      </c>
      <c r="V18" s="148">
        <v>2641</v>
      </c>
      <c r="W18" s="146">
        <v>4089</v>
      </c>
      <c r="X18" s="148">
        <v>1809</v>
      </c>
      <c r="Y18" s="146">
        <v>3705</v>
      </c>
      <c r="Z18" s="148">
        <v>1663</v>
      </c>
      <c r="AA18" s="146">
        <v>2201</v>
      </c>
      <c r="AB18" s="148">
        <v>1098</v>
      </c>
      <c r="AC18" s="146">
        <v>452</v>
      </c>
      <c r="AD18" s="148">
        <v>223</v>
      </c>
      <c r="AE18" s="148">
        <f t="shared" si="0"/>
        <v>16217</v>
      </c>
      <c r="AF18" s="148">
        <f t="shared" si="1"/>
        <v>7434</v>
      </c>
      <c r="AG18" s="146">
        <v>0</v>
      </c>
      <c r="AH18" s="148">
        <v>0</v>
      </c>
      <c r="AI18" s="146">
        <v>0</v>
      </c>
      <c r="AJ18" s="148">
        <v>0</v>
      </c>
      <c r="AK18" s="148">
        <v>0</v>
      </c>
      <c r="AL18" s="148">
        <v>0</v>
      </c>
      <c r="AM18" s="1" t="s">
        <v>46</v>
      </c>
      <c r="AN18" s="148">
        <v>609</v>
      </c>
      <c r="AO18" s="148">
        <v>586</v>
      </c>
      <c r="AP18" s="148">
        <v>581</v>
      </c>
      <c r="AQ18" s="148">
        <v>535</v>
      </c>
      <c r="AR18" s="148">
        <v>487</v>
      </c>
      <c r="AS18" s="148">
        <v>2798</v>
      </c>
      <c r="AT18" s="148"/>
      <c r="AU18" s="148"/>
      <c r="AV18" s="148">
        <f t="shared" si="2"/>
        <v>0</v>
      </c>
      <c r="AW18" s="148">
        <v>1485</v>
      </c>
      <c r="AX18" s="148">
        <v>39</v>
      </c>
      <c r="AY18" s="148">
        <v>2</v>
      </c>
      <c r="AZ18" s="148">
        <v>0</v>
      </c>
      <c r="BA18" s="148">
        <v>247</v>
      </c>
      <c r="BB18" s="148">
        <v>7</v>
      </c>
      <c r="BC18" s="148">
        <v>544</v>
      </c>
      <c r="BD18" s="1" t="s">
        <v>46</v>
      </c>
      <c r="BE18" s="148">
        <v>1</v>
      </c>
      <c r="BF18" s="148">
        <v>9377</v>
      </c>
      <c r="BG18" s="148">
        <v>3619</v>
      </c>
      <c r="BH18" s="148">
        <v>2895</v>
      </c>
      <c r="BI18" s="148">
        <v>1009</v>
      </c>
      <c r="BJ18" s="148">
        <v>1238</v>
      </c>
      <c r="BK18" s="148">
        <v>631</v>
      </c>
      <c r="BL18" s="148">
        <v>1893</v>
      </c>
      <c r="BM18" s="1" t="s">
        <v>46</v>
      </c>
      <c r="BN18" s="148">
        <v>6948</v>
      </c>
      <c r="BO18" s="148">
        <v>3565</v>
      </c>
      <c r="BP18" s="148">
        <v>6775</v>
      </c>
      <c r="BQ18" s="148">
        <v>3487</v>
      </c>
      <c r="BR18" s="148">
        <v>6042</v>
      </c>
      <c r="BS18" s="148">
        <v>3101</v>
      </c>
      <c r="BT18" s="148">
        <v>6922</v>
      </c>
      <c r="BU18" s="148">
        <v>3570</v>
      </c>
      <c r="BV18" s="148">
        <v>6754</v>
      </c>
      <c r="BW18" s="148">
        <v>3492</v>
      </c>
      <c r="BX18" s="148">
        <v>5684</v>
      </c>
      <c r="BY18" s="148">
        <v>2920</v>
      </c>
      <c r="BZ18" s="1" t="s">
        <v>46</v>
      </c>
      <c r="CA18" s="148">
        <v>161</v>
      </c>
      <c r="CB18" s="148">
        <v>124</v>
      </c>
      <c r="CC18" s="148">
        <v>1227</v>
      </c>
      <c r="CD18" s="148">
        <v>253</v>
      </c>
      <c r="CE18" s="148">
        <v>3</v>
      </c>
      <c r="CF18" s="148">
        <v>1768</v>
      </c>
      <c r="CG18" s="148">
        <v>0</v>
      </c>
      <c r="CH18" s="148">
        <v>25</v>
      </c>
      <c r="CI18" s="1" t="s">
        <v>46</v>
      </c>
      <c r="CJ18" s="148">
        <v>27063</v>
      </c>
      <c r="CK18" s="148">
        <v>23060</v>
      </c>
      <c r="CL18" s="148">
        <v>2369</v>
      </c>
      <c r="CM18" s="148">
        <v>18722</v>
      </c>
      <c r="CN18" s="148">
        <v>18660</v>
      </c>
      <c r="CO18" s="148">
        <v>17955</v>
      </c>
      <c r="CP18" s="148">
        <v>336</v>
      </c>
      <c r="CQ18" s="148">
        <v>504</v>
      </c>
      <c r="CR18" s="148">
        <v>528</v>
      </c>
      <c r="CS18" s="148">
        <v>8558</v>
      </c>
      <c r="CT18" s="148">
        <v>15168</v>
      </c>
      <c r="CU18" s="157"/>
    </row>
    <row r="19" spans="1:104" s="161" customFormat="1" ht="20.25" customHeight="1">
      <c r="A19" s="1" t="s">
        <v>47</v>
      </c>
      <c r="B19" s="146">
        <v>35966</v>
      </c>
      <c r="C19" s="148">
        <v>17434</v>
      </c>
      <c r="D19" s="146">
        <v>24109</v>
      </c>
      <c r="E19" s="148">
        <v>12010</v>
      </c>
      <c r="F19" s="146">
        <v>20701</v>
      </c>
      <c r="G19" s="148">
        <v>10541</v>
      </c>
      <c r="H19" s="146">
        <v>15270</v>
      </c>
      <c r="I19" s="148">
        <v>7878</v>
      </c>
      <c r="J19" s="146">
        <v>12131</v>
      </c>
      <c r="K19" s="148">
        <v>6506</v>
      </c>
      <c r="L19" s="148">
        <v>108177</v>
      </c>
      <c r="M19" s="148">
        <v>54369</v>
      </c>
      <c r="N19" s="146">
        <v>1090</v>
      </c>
      <c r="O19" s="148">
        <v>595</v>
      </c>
      <c r="P19" s="146">
        <v>919</v>
      </c>
      <c r="Q19" s="148">
        <v>493</v>
      </c>
      <c r="R19" s="148">
        <v>2009</v>
      </c>
      <c r="S19" s="148">
        <v>1088</v>
      </c>
      <c r="T19" s="1" t="s">
        <v>47</v>
      </c>
      <c r="U19" s="146">
        <v>8275</v>
      </c>
      <c r="V19" s="148">
        <v>3802</v>
      </c>
      <c r="W19" s="146">
        <v>5026</v>
      </c>
      <c r="X19" s="148">
        <v>2293</v>
      </c>
      <c r="Y19" s="146">
        <v>4560</v>
      </c>
      <c r="Z19" s="148">
        <v>2150</v>
      </c>
      <c r="AA19" s="146">
        <v>2641</v>
      </c>
      <c r="AB19" s="148">
        <v>1302</v>
      </c>
      <c r="AC19" s="146">
        <v>1884</v>
      </c>
      <c r="AD19" s="148">
        <v>947</v>
      </c>
      <c r="AE19" s="148">
        <f t="shared" si="0"/>
        <v>22386</v>
      </c>
      <c r="AF19" s="148">
        <f t="shared" si="1"/>
        <v>10494</v>
      </c>
      <c r="AG19" s="146">
        <v>202</v>
      </c>
      <c r="AH19" s="148">
        <v>114</v>
      </c>
      <c r="AI19" s="146">
        <v>70</v>
      </c>
      <c r="AJ19" s="148">
        <v>31</v>
      </c>
      <c r="AK19" s="148">
        <v>272</v>
      </c>
      <c r="AL19" s="148">
        <v>145</v>
      </c>
      <c r="AM19" s="1" t="s">
        <v>47</v>
      </c>
      <c r="AN19" s="148">
        <v>843</v>
      </c>
      <c r="AO19" s="148">
        <v>805</v>
      </c>
      <c r="AP19" s="148">
        <v>785</v>
      </c>
      <c r="AQ19" s="148">
        <v>695</v>
      </c>
      <c r="AR19" s="148">
        <v>616</v>
      </c>
      <c r="AS19" s="148">
        <v>3744</v>
      </c>
      <c r="AT19" s="148">
        <v>17</v>
      </c>
      <c r="AU19" s="148">
        <v>15</v>
      </c>
      <c r="AV19" s="148">
        <f t="shared" si="2"/>
        <v>32</v>
      </c>
      <c r="AW19" s="148">
        <v>2152</v>
      </c>
      <c r="AX19" s="148">
        <v>75</v>
      </c>
      <c r="AY19" s="148">
        <v>30</v>
      </c>
      <c r="AZ19" s="148">
        <v>4</v>
      </c>
      <c r="BA19" s="148">
        <v>118</v>
      </c>
      <c r="BB19" s="148">
        <v>0</v>
      </c>
      <c r="BC19" s="148">
        <v>751</v>
      </c>
      <c r="BD19" s="1" t="s">
        <v>47</v>
      </c>
      <c r="BE19" s="148">
        <v>141</v>
      </c>
      <c r="BF19" s="148">
        <v>29004</v>
      </c>
      <c r="BG19" s="148">
        <v>4227</v>
      </c>
      <c r="BH19" s="148">
        <v>716</v>
      </c>
      <c r="BI19" s="148">
        <v>187</v>
      </c>
      <c r="BJ19" s="148">
        <v>1356</v>
      </c>
      <c r="BK19" s="148">
        <v>1148</v>
      </c>
      <c r="BL19" s="148">
        <v>2617</v>
      </c>
      <c r="BM19" s="1" t="s">
        <v>47</v>
      </c>
      <c r="BN19" s="148">
        <v>10297</v>
      </c>
      <c r="BO19" s="148">
        <v>5629</v>
      </c>
      <c r="BP19" s="148">
        <v>10074</v>
      </c>
      <c r="BQ19" s="148">
        <v>5519</v>
      </c>
      <c r="BR19" s="148">
        <v>7270</v>
      </c>
      <c r="BS19" s="148">
        <v>4066</v>
      </c>
      <c r="BT19" s="148">
        <v>10274</v>
      </c>
      <c r="BU19" s="148">
        <v>5632</v>
      </c>
      <c r="BV19" s="148">
        <v>10053</v>
      </c>
      <c r="BW19" s="148">
        <v>5524</v>
      </c>
      <c r="BX19" s="148">
        <v>6648</v>
      </c>
      <c r="BY19" s="148">
        <v>3724</v>
      </c>
      <c r="BZ19" s="1" t="s">
        <v>47</v>
      </c>
      <c r="CA19" s="148">
        <v>340</v>
      </c>
      <c r="CB19" s="148">
        <v>599</v>
      </c>
      <c r="CC19" s="148">
        <v>1286</v>
      </c>
      <c r="CD19" s="148">
        <v>225</v>
      </c>
      <c r="CE19" s="148">
        <v>29</v>
      </c>
      <c r="CF19" s="148">
        <v>2479</v>
      </c>
      <c r="CG19" s="148">
        <v>39</v>
      </c>
      <c r="CH19" s="148">
        <v>96</v>
      </c>
      <c r="CI19" s="1" t="s">
        <v>47</v>
      </c>
      <c r="CJ19" s="148">
        <v>29031</v>
      </c>
      <c r="CK19" s="148">
        <v>20825</v>
      </c>
      <c r="CL19" s="148">
        <v>6137</v>
      </c>
      <c r="CM19" s="148">
        <v>13921</v>
      </c>
      <c r="CN19" s="148">
        <v>21124</v>
      </c>
      <c r="CO19" s="148">
        <v>19115</v>
      </c>
      <c r="CP19" s="148">
        <v>667</v>
      </c>
      <c r="CQ19" s="148">
        <v>1184</v>
      </c>
      <c r="CR19" s="148">
        <v>472</v>
      </c>
      <c r="CS19" s="148">
        <v>10837</v>
      </c>
      <c r="CT19" s="148">
        <v>20137</v>
      </c>
      <c r="CU19" s="157"/>
    </row>
    <row r="20" spans="1:104" s="161" customFormat="1" ht="20.25" customHeight="1">
      <c r="A20" s="1" t="s">
        <v>48</v>
      </c>
      <c r="B20" s="146">
        <v>66867</v>
      </c>
      <c r="C20" s="148">
        <v>32220</v>
      </c>
      <c r="D20" s="146">
        <v>53525</v>
      </c>
      <c r="E20" s="148">
        <v>25647</v>
      </c>
      <c r="F20" s="146">
        <v>46967</v>
      </c>
      <c r="G20" s="148">
        <v>23461</v>
      </c>
      <c r="H20" s="146">
        <v>33168</v>
      </c>
      <c r="I20" s="148">
        <v>17334</v>
      </c>
      <c r="J20" s="146">
        <v>21686</v>
      </c>
      <c r="K20" s="148">
        <v>12002</v>
      </c>
      <c r="L20" s="148">
        <v>222213</v>
      </c>
      <c r="M20" s="148">
        <v>110664</v>
      </c>
      <c r="N20" s="146">
        <v>4720</v>
      </c>
      <c r="O20" s="148">
        <v>2643</v>
      </c>
      <c r="P20" s="146">
        <v>2936</v>
      </c>
      <c r="Q20" s="148">
        <v>1711</v>
      </c>
      <c r="R20" s="148">
        <v>7656</v>
      </c>
      <c r="S20" s="148">
        <v>4354</v>
      </c>
      <c r="T20" s="1" t="s">
        <v>48</v>
      </c>
      <c r="U20" s="146">
        <v>17977</v>
      </c>
      <c r="V20" s="148">
        <v>8284</v>
      </c>
      <c r="W20" s="146">
        <v>14785</v>
      </c>
      <c r="X20" s="148">
        <v>6512</v>
      </c>
      <c r="Y20" s="146">
        <v>13209</v>
      </c>
      <c r="Z20" s="148">
        <v>6055</v>
      </c>
      <c r="AA20" s="146">
        <v>7182</v>
      </c>
      <c r="AB20" s="148">
        <v>3573</v>
      </c>
      <c r="AC20" s="146">
        <v>3324</v>
      </c>
      <c r="AD20" s="148">
        <v>1779</v>
      </c>
      <c r="AE20" s="148">
        <f t="shared" si="0"/>
        <v>56477</v>
      </c>
      <c r="AF20" s="148">
        <f t="shared" si="1"/>
        <v>26203</v>
      </c>
      <c r="AG20" s="146">
        <v>1039</v>
      </c>
      <c r="AH20" s="148">
        <v>576</v>
      </c>
      <c r="AI20" s="146">
        <v>424</v>
      </c>
      <c r="AJ20" s="148">
        <v>253</v>
      </c>
      <c r="AK20" s="148">
        <v>1463</v>
      </c>
      <c r="AL20" s="148">
        <v>829</v>
      </c>
      <c r="AM20" s="1" t="s">
        <v>48</v>
      </c>
      <c r="AN20" s="148">
        <v>1357</v>
      </c>
      <c r="AO20" s="148">
        <v>1313</v>
      </c>
      <c r="AP20" s="148">
        <v>1299</v>
      </c>
      <c r="AQ20" s="148">
        <v>1140</v>
      </c>
      <c r="AR20" s="148">
        <v>1033</v>
      </c>
      <c r="AS20" s="148">
        <v>6142</v>
      </c>
      <c r="AT20" s="148">
        <v>82</v>
      </c>
      <c r="AU20" s="148">
        <v>65</v>
      </c>
      <c r="AV20" s="148">
        <f t="shared" si="2"/>
        <v>147</v>
      </c>
      <c r="AW20" s="148">
        <v>4464</v>
      </c>
      <c r="AX20" s="148">
        <v>93</v>
      </c>
      <c r="AY20" s="148">
        <v>114</v>
      </c>
      <c r="AZ20" s="148">
        <v>0</v>
      </c>
      <c r="BA20" s="148">
        <v>151</v>
      </c>
      <c r="BB20" s="148">
        <v>1</v>
      </c>
      <c r="BC20" s="148">
        <v>1096</v>
      </c>
      <c r="BD20" s="1" t="s">
        <v>48</v>
      </c>
      <c r="BE20" s="148">
        <v>97</v>
      </c>
      <c r="BF20" s="148">
        <v>42714</v>
      </c>
      <c r="BG20" s="148">
        <v>11956</v>
      </c>
      <c r="BH20" s="148">
        <v>4854</v>
      </c>
      <c r="BI20" s="148">
        <v>361</v>
      </c>
      <c r="BJ20" s="148">
        <v>4026</v>
      </c>
      <c r="BK20" s="148">
        <v>2616</v>
      </c>
      <c r="BL20" s="148">
        <v>5714</v>
      </c>
      <c r="BM20" s="1" t="s">
        <v>48</v>
      </c>
      <c r="BN20" s="148">
        <v>19169</v>
      </c>
      <c r="BO20" s="148">
        <v>10772</v>
      </c>
      <c r="BP20" s="148">
        <v>18622</v>
      </c>
      <c r="BQ20" s="148">
        <v>10481</v>
      </c>
      <c r="BR20" s="148">
        <v>14477</v>
      </c>
      <c r="BS20" s="148">
        <v>8224</v>
      </c>
      <c r="BT20" s="148">
        <v>19351</v>
      </c>
      <c r="BU20" s="148">
        <v>10900</v>
      </c>
      <c r="BV20" s="148">
        <v>18787</v>
      </c>
      <c r="BW20" s="148">
        <v>10613</v>
      </c>
      <c r="BX20" s="148">
        <v>13885</v>
      </c>
      <c r="BY20" s="148">
        <v>7929</v>
      </c>
      <c r="BZ20" s="1" t="s">
        <v>48</v>
      </c>
      <c r="CA20" s="148">
        <v>860</v>
      </c>
      <c r="CB20" s="148">
        <v>456</v>
      </c>
      <c r="CC20" s="148">
        <v>3638</v>
      </c>
      <c r="CD20" s="148">
        <v>159</v>
      </c>
      <c r="CE20" s="148">
        <v>4</v>
      </c>
      <c r="CF20" s="148">
        <v>5117</v>
      </c>
      <c r="CG20" s="148">
        <v>99</v>
      </c>
      <c r="CH20" s="148">
        <v>247</v>
      </c>
      <c r="CI20" s="1" t="s">
        <v>48</v>
      </c>
      <c r="CJ20" s="148">
        <v>101385</v>
      </c>
      <c r="CK20" s="148">
        <v>69316</v>
      </c>
      <c r="CL20" s="148">
        <v>17231</v>
      </c>
      <c r="CM20" s="148">
        <v>59148</v>
      </c>
      <c r="CN20" s="148">
        <v>56687</v>
      </c>
      <c r="CO20" s="148">
        <v>49988</v>
      </c>
      <c r="CP20" s="148">
        <v>2627</v>
      </c>
      <c r="CQ20" s="148">
        <v>3014</v>
      </c>
      <c r="CR20" s="148">
        <v>2096</v>
      </c>
      <c r="CS20" s="148">
        <v>24434</v>
      </c>
      <c r="CT20" s="148">
        <v>59776</v>
      </c>
      <c r="CU20" s="157"/>
    </row>
    <row r="21" spans="1:104" s="161" customFormat="1" ht="20.25" customHeight="1">
      <c r="A21" s="1" t="s">
        <v>49</v>
      </c>
      <c r="B21" s="146">
        <v>31298</v>
      </c>
      <c r="C21" s="148">
        <v>15362</v>
      </c>
      <c r="D21" s="146">
        <v>15211</v>
      </c>
      <c r="E21" s="148">
        <v>7519</v>
      </c>
      <c r="F21" s="146">
        <v>10186</v>
      </c>
      <c r="G21" s="148">
        <v>4928</v>
      </c>
      <c r="H21" s="146">
        <v>5375</v>
      </c>
      <c r="I21" s="148">
        <v>2615</v>
      </c>
      <c r="J21" s="146">
        <v>3069</v>
      </c>
      <c r="K21" s="148">
        <v>1445</v>
      </c>
      <c r="L21" s="148">
        <v>65139</v>
      </c>
      <c r="M21" s="148">
        <v>31869</v>
      </c>
      <c r="N21" s="146">
        <v>0</v>
      </c>
      <c r="O21" s="148">
        <v>0</v>
      </c>
      <c r="P21" s="146">
        <v>0</v>
      </c>
      <c r="Q21" s="148">
        <v>0</v>
      </c>
      <c r="R21" s="148">
        <v>0</v>
      </c>
      <c r="S21" s="148">
        <v>0</v>
      </c>
      <c r="T21" s="1" t="s">
        <v>49</v>
      </c>
      <c r="U21" s="146">
        <v>7894</v>
      </c>
      <c r="V21" s="148">
        <v>3782</v>
      </c>
      <c r="W21" s="146">
        <v>3389</v>
      </c>
      <c r="X21" s="148">
        <v>1616</v>
      </c>
      <c r="Y21" s="146">
        <v>2189</v>
      </c>
      <c r="Z21" s="148">
        <v>1003</v>
      </c>
      <c r="AA21" s="146">
        <v>984</v>
      </c>
      <c r="AB21" s="148">
        <v>435</v>
      </c>
      <c r="AC21" s="146">
        <v>416</v>
      </c>
      <c r="AD21" s="148">
        <v>178</v>
      </c>
      <c r="AE21" s="148">
        <f t="shared" si="0"/>
        <v>14872</v>
      </c>
      <c r="AF21" s="148">
        <f t="shared" si="1"/>
        <v>7014</v>
      </c>
      <c r="AG21" s="146">
        <v>0</v>
      </c>
      <c r="AH21" s="148">
        <v>0</v>
      </c>
      <c r="AI21" s="146">
        <v>0</v>
      </c>
      <c r="AJ21" s="148">
        <v>0</v>
      </c>
      <c r="AK21" s="148">
        <v>0</v>
      </c>
      <c r="AL21" s="148">
        <v>0</v>
      </c>
      <c r="AM21" s="1" t="s">
        <v>49</v>
      </c>
      <c r="AN21" s="148">
        <v>647</v>
      </c>
      <c r="AO21" s="148">
        <v>581</v>
      </c>
      <c r="AP21" s="148">
        <v>512</v>
      </c>
      <c r="AQ21" s="148">
        <v>371</v>
      </c>
      <c r="AR21" s="148">
        <v>252</v>
      </c>
      <c r="AS21" s="148">
        <v>2363</v>
      </c>
      <c r="AT21" s="148"/>
      <c r="AU21" s="148"/>
      <c r="AV21" s="148">
        <f t="shared" si="2"/>
        <v>0</v>
      </c>
      <c r="AW21" s="148">
        <v>1053</v>
      </c>
      <c r="AX21" s="148">
        <v>5</v>
      </c>
      <c r="AY21" s="148">
        <v>0</v>
      </c>
      <c r="AZ21" s="148">
        <v>0</v>
      </c>
      <c r="BA21" s="148">
        <v>153</v>
      </c>
      <c r="BB21" s="148">
        <v>0</v>
      </c>
      <c r="BC21" s="148">
        <v>586</v>
      </c>
      <c r="BD21" s="1" t="s">
        <v>49</v>
      </c>
      <c r="BE21" s="148">
        <v>3</v>
      </c>
      <c r="BF21" s="148">
        <v>10174</v>
      </c>
      <c r="BG21" s="148">
        <v>1388</v>
      </c>
      <c r="BH21" s="148">
        <v>305</v>
      </c>
      <c r="BI21" s="148">
        <v>14</v>
      </c>
      <c r="BJ21" s="148">
        <v>921</v>
      </c>
      <c r="BK21" s="148">
        <v>515</v>
      </c>
      <c r="BL21" s="148">
        <v>1490</v>
      </c>
      <c r="BM21" s="1" t="s">
        <v>49</v>
      </c>
      <c r="BN21" s="148">
        <v>2230</v>
      </c>
      <c r="BO21" s="148">
        <v>1098</v>
      </c>
      <c r="BP21" s="148">
        <v>2126</v>
      </c>
      <c r="BQ21" s="148">
        <v>1051</v>
      </c>
      <c r="BR21" s="148">
        <v>1656</v>
      </c>
      <c r="BS21" s="148">
        <v>844</v>
      </c>
      <c r="BT21" s="148">
        <v>2175</v>
      </c>
      <c r="BU21" s="148">
        <v>1089</v>
      </c>
      <c r="BV21" s="148">
        <v>2075</v>
      </c>
      <c r="BW21" s="148">
        <v>1044</v>
      </c>
      <c r="BX21" s="148">
        <v>1605</v>
      </c>
      <c r="BY21" s="148">
        <v>829</v>
      </c>
      <c r="BZ21" s="1" t="s">
        <v>49</v>
      </c>
      <c r="CA21" s="148">
        <v>211</v>
      </c>
      <c r="CB21" s="148">
        <v>175</v>
      </c>
      <c r="CC21" s="148">
        <v>852</v>
      </c>
      <c r="CD21" s="148">
        <v>107</v>
      </c>
      <c r="CE21" s="148">
        <v>0</v>
      </c>
      <c r="CF21" s="148">
        <v>1345</v>
      </c>
      <c r="CG21" s="148">
        <v>0</v>
      </c>
      <c r="CH21" s="148">
        <v>19</v>
      </c>
      <c r="CI21" s="1" t="s">
        <v>49</v>
      </c>
      <c r="CJ21" s="148">
        <v>21882</v>
      </c>
      <c r="CK21" s="148">
        <v>15443</v>
      </c>
      <c r="CL21" s="148">
        <v>4205</v>
      </c>
      <c r="CM21" s="148">
        <v>10701</v>
      </c>
      <c r="CN21" s="148">
        <v>10702</v>
      </c>
      <c r="CO21" s="148">
        <v>10363</v>
      </c>
      <c r="CP21" s="148">
        <v>375</v>
      </c>
      <c r="CQ21" s="148">
        <v>904</v>
      </c>
      <c r="CR21" s="148">
        <v>329</v>
      </c>
      <c r="CS21" s="148">
        <v>5765</v>
      </c>
      <c r="CT21" s="148">
        <v>7602</v>
      </c>
      <c r="CU21" s="157"/>
    </row>
    <row r="22" spans="1:104" s="161" customFormat="1" ht="20.25" customHeight="1">
      <c r="A22" s="1" t="s">
        <v>50</v>
      </c>
      <c r="B22" s="146">
        <v>28594</v>
      </c>
      <c r="C22" s="148">
        <v>13476</v>
      </c>
      <c r="D22" s="146">
        <v>25570</v>
      </c>
      <c r="E22" s="148">
        <v>11991</v>
      </c>
      <c r="F22" s="146">
        <v>23905</v>
      </c>
      <c r="G22" s="148">
        <v>11495</v>
      </c>
      <c r="H22" s="146">
        <v>19096</v>
      </c>
      <c r="I22" s="148">
        <v>9551</v>
      </c>
      <c r="J22" s="146">
        <v>12510</v>
      </c>
      <c r="K22" s="148">
        <v>6563</v>
      </c>
      <c r="L22" s="148">
        <v>109675</v>
      </c>
      <c r="M22" s="148">
        <v>53076</v>
      </c>
      <c r="N22" s="146">
        <v>0</v>
      </c>
      <c r="O22" s="148">
        <v>0</v>
      </c>
      <c r="P22" s="146">
        <v>0</v>
      </c>
      <c r="Q22" s="148">
        <v>0</v>
      </c>
      <c r="R22" s="148">
        <v>0</v>
      </c>
      <c r="S22" s="148">
        <v>0</v>
      </c>
      <c r="T22" s="1" t="s">
        <v>50</v>
      </c>
      <c r="U22" s="146">
        <v>7125</v>
      </c>
      <c r="V22" s="148">
        <v>3093</v>
      </c>
      <c r="W22" s="146">
        <v>5898</v>
      </c>
      <c r="X22" s="148">
        <v>2481</v>
      </c>
      <c r="Y22" s="146">
        <v>5742</v>
      </c>
      <c r="Z22" s="148">
        <v>2494</v>
      </c>
      <c r="AA22" s="146">
        <v>3915</v>
      </c>
      <c r="AB22" s="148">
        <v>1821</v>
      </c>
      <c r="AC22" s="146">
        <v>1149</v>
      </c>
      <c r="AD22" s="148">
        <v>608</v>
      </c>
      <c r="AE22" s="148">
        <f t="shared" si="0"/>
        <v>23829</v>
      </c>
      <c r="AF22" s="148">
        <f t="shared" si="1"/>
        <v>10497</v>
      </c>
      <c r="AG22" s="146">
        <v>0</v>
      </c>
      <c r="AH22" s="148">
        <v>0</v>
      </c>
      <c r="AI22" s="146">
        <v>0</v>
      </c>
      <c r="AJ22" s="148">
        <v>0</v>
      </c>
      <c r="AK22" s="148">
        <v>0</v>
      </c>
      <c r="AL22" s="148">
        <v>0</v>
      </c>
      <c r="AM22" s="1" t="s">
        <v>50</v>
      </c>
      <c r="AN22" s="148">
        <v>729</v>
      </c>
      <c r="AO22" s="148">
        <v>714</v>
      </c>
      <c r="AP22" s="148">
        <v>724</v>
      </c>
      <c r="AQ22" s="148">
        <v>691</v>
      </c>
      <c r="AR22" s="148">
        <v>663</v>
      </c>
      <c r="AS22" s="148">
        <v>3521</v>
      </c>
      <c r="AT22" s="148"/>
      <c r="AU22" s="148"/>
      <c r="AV22" s="148">
        <f t="shared" si="2"/>
        <v>0</v>
      </c>
      <c r="AW22" s="148">
        <v>2325</v>
      </c>
      <c r="AX22" s="148">
        <v>82</v>
      </c>
      <c r="AY22" s="148">
        <v>30</v>
      </c>
      <c r="AZ22" s="148">
        <v>0</v>
      </c>
      <c r="BA22" s="148">
        <v>118</v>
      </c>
      <c r="BB22" s="148">
        <v>2</v>
      </c>
      <c r="BC22" s="148">
        <v>632</v>
      </c>
      <c r="BD22" s="1" t="s">
        <v>50</v>
      </c>
      <c r="BE22" s="148">
        <v>38</v>
      </c>
      <c r="BF22" s="148">
        <v>20765</v>
      </c>
      <c r="BG22" s="148">
        <v>5671</v>
      </c>
      <c r="BH22" s="148">
        <v>3141</v>
      </c>
      <c r="BI22" s="148">
        <v>499</v>
      </c>
      <c r="BJ22" s="148">
        <v>1953</v>
      </c>
      <c r="BK22" s="148">
        <v>1359</v>
      </c>
      <c r="BL22" s="148">
        <v>2847</v>
      </c>
      <c r="BM22" s="1" t="s">
        <v>50</v>
      </c>
      <c r="BN22" s="148">
        <v>11584</v>
      </c>
      <c r="BO22" s="148">
        <v>6070</v>
      </c>
      <c r="BP22" s="148">
        <v>11334</v>
      </c>
      <c r="BQ22" s="148">
        <v>5963</v>
      </c>
      <c r="BR22" s="148">
        <v>9569</v>
      </c>
      <c r="BS22" s="148">
        <v>5064</v>
      </c>
      <c r="BT22" s="148">
        <v>11514</v>
      </c>
      <c r="BU22" s="148">
        <v>6048</v>
      </c>
      <c r="BV22" s="148">
        <v>11267</v>
      </c>
      <c r="BW22" s="148">
        <v>5941</v>
      </c>
      <c r="BX22" s="148">
        <v>8588</v>
      </c>
      <c r="BY22" s="148">
        <v>4532</v>
      </c>
      <c r="BZ22" s="1" t="s">
        <v>50</v>
      </c>
      <c r="CA22" s="148">
        <v>416</v>
      </c>
      <c r="CB22" s="148">
        <v>225</v>
      </c>
      <c r="CC22" s="148">
        <v>1859</v>
      </c>
      <c r="CD22" s="148">
        <v>315</v>
      </c>
      <c r="CE22" s="148">
        <v>4</v>
      </c>
      <c r="CF22" s="148">
        <v>2819</v>
      </c>
      <c r="CG22" s="148">
        <v>0</v>
      </c>
      <c r="CH22" s="148">
        <v>64</v>
      </c>
      <c r="CI22" s="1" t="s">
        <v>50</v>
      </c>
      <c r="CJ22" s="148">
        <v>31411</v>
      </c>
      <c r="CK22" s="148">
        <v>26453</v>
      </c>
      <c r="CL22" s="148">
        <v>4842</v>
      </c>
      <c r="CM22" s="148">
        <v>26394</v>
      </c>
      <c r="CN22" s="148">
        <v>27396</v>
      </c>
      <c r="CO22" s="148">
        <v>27496</v>
      </c>
      <c r="CP22" s="148">
        <v>962</v>
      </c>
      <c r="CQ22" s="148">
        <v>427</v>
      </c>
      <c r="CR22" s="148">
        <v>1143</v>
      </c>
      <c r="CS22" s="148">
        <v>13360</v>
      </c>
      <c r="CT22" s="148">
        <v>49227</v>
      </c>
      <c r="CU22" s="157"/>
    </row>
    <row r="23" spans="1:104" s="161" customFormat="1" ht="20.25" customHeight="1">
      <c r="A23" s="1" t="s">
        <v>51</v>
      </c>
      <c r="B23" s="146">
        <v>23059</v>
      </c>
      <c r="C23" s="148">
        <v>11482</v>
      </c>
      <c r="D23" s="146">
        <v>11907</v>
      </c>
      <c r="E23" s="148">
        <v>5974</v>
      </c>
      <c r="F23" s="146">
        <v>8174</v>
      </c>
      <c r="G23" s="148">
        <v>4065</v>
      </c>
      <c r="H23" s="146">
        <v>4752</v>
      </c>
      <c r="I23" s="148">
        <v>2452</v>
      </c>
      <c r="J23" s="146">
        <v>2762</v>
      </c>
      <c r="K23" s="148">
        <v>1385</v>
      </c>
      <c r="L23" s="148">
        <v>50654</v>
      </c>
      <c r="M23" s="148">
        <v>25358</v>
      </c>
      <c r="N23" s="146">
        <v>0</v>
      </c>
      <c r="O23" s="148">
        <v>0</v>
      </c>
      <c r="P23" s="146">
        <v>0</v>
      </c>
      <c r="Q23" s="148">
        <v>0</v>
      </c>
      <c r="R23" s="148">
        <v>0</v>
      </c>
      <c r="S23" s="148">
        <v>0</v>
      </c>
      <c r="T23" s="1" t="s">
        <v>51</v>
      </c>
      <c r="U23" s="146">
        <v>4435</v>
      </c>
      <c r="V23" s="148">
        <v>2172</v>
      </c>
      <c r="W23" s="146">
        <v>2227</v>
      </c>
      <c r="X23" s="148">
        <v>1084</v>
      </c>
      <c r="Y23" s="146">
        <v>1578</v>
      </c>
      <c r="Z23" s="148">
        <v>799</v>
      </c>
      <c r="AA23" s="146">
        <v>735</v>
      </c>
      <c r="AB23" s="148">
        <v>382</v>
      </c>
      <c r="AC23" s="146">
        <v>439</v>
      </c>
      <c r="AD23" s="148">
        <v>219</v>
      </c>
      <c r="AE23" s="148">
        <f t="shared" si="0"/>
        <v>9414</v>
      </c>
      <c r="AF23" s="148">
        <f t="shared" si="1"/>
        <v>4656</v>
      </c>
      <c r="AG23" s="146">
        <v>0</v>
      </c>
      <c r="AH23" s="148">
        <v>0</v>
      </c>
      <c r="AI23" s="146">
        <v>0</v>
      </c>
      <c r="AJ23" s="148">
        <v>0</v>
      </c>
      <c r="AK23" s="148">
        <v>0</v>
      </c>
      <c r="AL23" s="148">
        <v>0</v>
      </c>
      <c r="AM23" s="1" t="s">
        <v>51</v>
      </c>
      <c r="AN23" s="148">
        <v>470</v>
      </c>
      <c r="AO23" s="148">
        <v>404</v>
      </c>
      <c r="AP23" s="148">
        <v>352</v>
      </c>
      <c r="AQ23" s="148">
        <v>261</v>
      </c>
      <c r="AR23" s="148">
        <v>186</v>
      </c>
      <c r="AS23" s="148">
        <v>1673</v>
      </c>
      <c r="AT23" s="148"/>
      <c r="AU23" s="148"/>
      <c r="AV23" s="148">
        <f t="shared" si="2"/>
        <v>0</v>
      </c>
      <c r="AW23" s="148">
        <v>665</v>
      </c>
      <c r="AX23" s="148">
        <v>4</v>
      </c>
      <c r="AY23" s="148">
        <v>0</v>
      </c>
      <c r="AZ23" s="148">
        <v>0</v>
      </c>
      <c r="BA23" s="148">
        <v>174</v>
      </c>
      <c r="BB23" s="148">
        <v>1</v>
      </c>
      <c r="BC23" s="148">
        <v>405</v>
      </c>
      <c r="BD23" s="1" t="s">
        <v>51</v>
      </c>
      <c r="BE23" s="148">
        <v>32</v>
      </c>
      <c r="BF23" s="148">
        <v>7175</v>
      </c>
      <c r="BG23" s="148">
        <v>694</v>
      </c>
      <c r="BH23" s="148">
        <v>205</v>
      </c>
      <c r="BI23" s="148">
        <v>39</v>
      </c>
      <c r="BJ23" s="148">
        <v>272</v>
      </c>
      <c r="BK23" s="148">
        <v>227</v>
      </c>
      <c r="BL23" s="148">
        <v>751</v>
      </c>
      <c r="BM23" s="1" t="s">
        <v>51</v>
      </c>
      <c r="BN23" s="148">
        <v>2024</v>
      </c>
      <c r="BO23" s="148">
        <v>1010</v>
      </c>
      <c r="BP23" s="148">
        <v>1905</v>
      </c>
      <c r="BQ23" s="148">
        <v>945</v>
      </c>
      <c r="BR23" s="148">
        <v>1365</v>
      </c>
      <c r="BS23" s="148">
        <v>670</v>
      </c>
      <c r="BT23" s="148">
        <v>2007</v>
      </c>
      <c r="BU23" s="148">
        <v>1005</v>
      </c>
      <c r="BV23" s="148">
        <v>1893</v>
      </c>
      <c r="BW23" s="148">
        <v>941</v>
      </c>
      <c r="BX23" s="148">
        <v>1283</v>
      </c>
      <c r="BY23" s="148">
        <v>629</v>
      </c>
      <c r="BZ23" s="1" t="s">
        <v>51</v>
      </c>
      <c r="CA23" s="148">
        <v>91</v>
      </c>
      <c r="CB23" s="148">
        <v>151</v>
      </c>
      <c r="CC23" s="148">
        <v>410</v>
      </c>
      <c r="CD23" s="148">
        <v>232</v>
      </c>
      <c r="CE23" s="148">
        <v>8</v>
      </c>
      <c r="CF23" s="148">
        <v>892</v>
      </c>
      <c r="CG23" s="148">
        <v>0</v>
      </c>
      <c r="CH23" s="148">
        <v>21</v>
      </c>
      <c r="CI23" s="1" t="s">
        <v>51</v>
      </c>
      <c r="CJ23" s="148">
        <v>6994</v>
      </c>
      <c r="CK23" s="148">
        <v>5380</v>
      </c>
      <c r="CL23" s="148">
        <v>2035</v>
      </c>
      <c r="CM23" s="148">
        <v>3474</v>
      </c>
      <c r="CN23" s="148">
        <v>4686</v>
      </c>
      <c r="CO23" s="148">
        <v>4187</v>
      </c>
      <c r="CP23" s="148">
        <v>189</v>
      </c>
      <c r="CQ23" s="148">
        <v>340</v>
      </c>
      <c r="CR23" s="148">
        <v>246</v>
      </c>
      <c r="CS23" s="148">
        <v>2326</v>
      </c>
      <c r="CT23" s="148">
        <v>3665</v>
      </c>
      <c r="CU23" s="157"/>
    </row>
    <row r="24" spans="1:104" s="161" customFormat="1" ht="20.25" customHeight="1">
      <c r="A24" s="1" t="s">
        <v>52</v>
      </c>
      <c r="B24" s="146">
        <v>41374</v>
      </c>
      <c r="C24" s="148">
        <v>21100</v>
      </c>
      <c r="D24" s="146">
        <v>21489</v>
      </c>
      <c r="E24" s="148">
        <v>11206</v>
      </c>
      <c r="F24" s="146">
        <v>13661</v>
      </c>
      <c r="G24" s="148">
        <v>7145</v>
      </c>
      <c r="H24" s="146">
        <v>7821</v>
      </c>
      <c r="I24" s="148">
        <v>4168</v>
      </c>
      <c r="J24" s="146">
        <v>5840</v>
      </c>
      <c r="K24" s="148">
        <v>3011</v>
      </c>
      <c r="L24" s="148">
        <v>90185</v>
      </c>
      <c r="M24" s="148">
        <v>46630</v>
      </c>
      <c r="N24" s="146">
        <v>0</v>
      </c>
      <c r="O24" s="148">
        <v>0</v>
      </c>
      <c r="P24" s="146">
        <v>0</v>
      </c>
      <c r="Q24" s="148">
        <v>0</v>
      </c>
      <c r="R24" s="148">
        <v>0</v>
      </c>
      <c r="S24" s="148">
        <v>0</v>
      </c>
      <c r="T24" s="1" t="s">
        <v>52</v>
      </c>
      <c r="U24" s="146">
        <v>10038</v>
      </c>
      <c r="V24" s="148">
        <v>5089</v>
      </c>
      <c r="W24" s="146">
        <v>4498</v>
      </c>
      <c r="X24" s="148">
        <v>2325</v>
      </c>
      <c r="Y24" s="146">
        <v>3040</v>
      </c>
      <c r="Z24" s="148">
        <v>1558</v>
      </c>
      <c r="AA24" s="146">
        <v>1226</v>
      </c>
      <c r="AB24" s="148">
        <v>621</v>
      </c>
      <c r="AC24" s="146">
        <v>1284</v>
      </c>
      <c r="AD24" s="148">
        <v>630</v>
      </c>
      <c r="AE24" s="148">
        <f t="shared" si="0"/>
        <v>20086</v>
      </c>
      <c r="AF24" s="148">
        <f t="shared" si="1"/>
        <v>10223</v>
      </c>
      <c r="AG24" s="146">
        <v>0</v>
      </c>
      <c r="AH24" s="148">
        <v>0</v>
      </c>
      <c r="AI24" s="146">
        <v>0</v>
      </c>
      <c r="AJ24" s="148">
        <v>0</v>
      </c>
      <c r="AK24" s="148">
        <v>0</v>
      </c>
      <c r="AL24" s="148">
        <v>0</v>
      </c>
      <c r="AM24" s="1" t="s">
        <v>52</v>
      </c>
      <c r="AN24" s="148">
        <v>780</v>
      </c>
      <c r="AO24" s="148">
        <v>649</v>
      </c>
      <c r="AP24" s="148">
        <v>543</v>
      </c>
      <c r="AQ24" s="148">
        <v>391</v>
      </c>
      <c r="AR24" s="148">
        <v>285</v>
      </c>
      <c r="AS24" s="148">
        <v>2648</v>
      </c>
      <c r="AT24" s="148"/>
      <c r="AU24" s="148"/>
      <c r="AV24" s="148">
        <f t="shared" si="2"/>
        <v>0</v>
      </c>
      <c r="AW24" s="148">
        <v>1199</v>
      </c>
      <c r="AX24" s="148">
        <v>41</v>
      </c>
      <c r="AY24" s="148">
        <v>1</v>
      </c>
      <c r="AZ24" s="148">
        <v>0</v>
      </c>
      <c r="BA24" s="148">
        <v>207</v>
      </c>
      <c r="BB24" s="148">
        <v>29</v>
      </c>
      <c r="BC24" s="148">
        <v>584</v>
      </c>
      <c r="BD24" s="1" t="s">
        <v>52</v>
      </c>
      <c r="BE24" s="148">
        <v>84</v>
      </c>
      <c r="BF24" s="148">
        <v>13509</v>
      </c>
      <c r="BG24" s="148">
        <v>1130</v>
      </c>
      <c r="BH24" s="148">
        <v>414</v>
      </c>
      <c r="BI24" s="148">
        <v>27</v>
      </c>
      <c r="BJ24" s="148">
        <v>1080</v>
      </c>
      <c r="BK24" s="148">
        <v>711</v>
      </c>
      <c r="BL24" s="148">
        <v>1533</v>
      </c>
      <c r="BM24" s="1" t="s">
        <v>52</v>
      </c>
      <c r="BN24" s="148">
        <v>4732</v>
      </c>
      <c r="BO24" s="148">
        <v>2428</v>
      </c>
      <c r="BP24" s="148">
        <v>4565</v>
      </c>
      <c r="BQ24" s="148">
        <v>2357</v>
      </c>
      <c r="BR24" s="148">
        <v>2840</v>
      </c>
      <c r="BS24" s="148">
        <v>1501</v>
      </c>
      <c r="BT24" s="148">
        <v>4818</v>
      </c>
      <c r="BU24" s="148">
        <v>2489</v>
      </c>
      <c r="BV24" s="148">
        <v>4647</v>
      </c>
      <c r="BW24" s="148">
        <v>2419</v>
      </c>
      <c r="BX24" s="148">
        <v>2860</v>
      </c>
      <c r="BY24" s="148">
        <v>1527</v>
      </c>
      <c r="BZ24" s="1" t="s">
        <v>52</v>
      </c>
      <c r="CA24" s="148">
        <v>238</v>
      </c>
      <c r="CB24" s="148">
        <v>219</v>
      </c>
      <c r="CC24" s="148">
        <v>1321</v>
      </c>
      <c r="CD24" s="148">
        <v>125</v>
      </c>
      <c r="CE24" s="148">
        <v>0</v>
      </c>
      <c r="CF24" s="148">
        <v>1903</v>
      </c>
      <c r="CG24" s="148">
        <v>0</v>
      </c>
      <c r="CH24" s="148">
        <v>130</v>
      </c>
      <c r="CI24" s="1" t="s">
        <v>52</v>
      </c>
      <c r="CJ24" s="148">
        <v>38247</v>
      </c>
      <c r="CK24" s="148">
        <v>16339</v>
      </c>
      <c r="CL24" s="148">
        <v>6331</v>
      </c>
      <c r="CM24" s="148">
        <v>14521</v>
      </c>
      <c r="CN24" s="148">
        <v>14839</v>
      </c>
      <c r="CO24" s="148">
        <v>15781</v>
      </c>
      <c r="CP24" s="148">
        <v>696</v>
      </c>
      <c r="CQ24" s="148">
        <v>871</v>
      </c>
      <c r="CR24" s="148">
        <v>271</v>
      </c>
      <c r="CS24" s="148">
        <v>8722</v>
      </c>
      <c r="CT24" s="148">
        <v>11115</v>
      </c>
      <c r="CU24" s="157"/>
    </row>
    <row r="25" spans="1:104" s="161" customFormat="1" ht="20.25" customHeight="1">
      <c r="A25" s="1" t="s">
        <v>53</v>
      </c>
      <c r="B25" s="146">
        <v>72040</v>
      </c>
      <c r="C25" s="148">
        <v>34550</v>
      </c>
      <c r="D25" s="146">
        <v>51298</v>
      </c>
      <c r="E25" s="148">
        <v>24877</v>
      </c>
      <c r="F25" s="146">
        <v>47179</v>
      </c>
      <c r="G25" s="148">
        <v>23181</v>
      </c>
      <c r="H25" s="146">
        <v>35558</v>
      </c>
      <c r="I25" s="148">
        <v>17493</v>
      </c>
      <c r="J25" s="146">
        <v>28989</v>
      </c>
      <c r="K25" s="148">
        <v>14525</v>
      </c>
      <c r="L25" s="148">
        <v>235064</v>
      </c>
      <c r="M25" s="148">
        <v>114626</v>
      </c>
      <c r="N25" s="146">
        <v>4944</v>
      </c>
      <c r="O25" s="148">
        <v>2479</v>
      </c>
      <c r="P25" s="146">
        <v>3723</v>
      </c>
      <c r="Q25" s="148">
        <v>1768</v>
      </c>
      <c r="R25" s="148">
        <v>8667</v>
      </c>
      <c r="S25" s="148">
        <v>4247</v>
      </c>
      <c r="T25" s="1" t="s">
        <v>53</v>
      </c>
      <c r="U25" s="146">
        <v>21055</v>
      </c>
      <c r="V25" s="148">
        <v>9672</v>
      </c>
      <c r="W25" s="146">
        <v>13791</v>
      </c>
      <c r="X25" s="148">
        <v>6354</v>
      </c>
      <c r="Y25" s="146">
        <v>13376</v>
      </c>
      <c r="Z25" s="148">
        <v>6194</v>
      </c>
      <c r="AA25" s="146">
        <v>8332</v>
      </c>
      <c r="AB25" s="148">
        <v>3841</v>
      </c>
      <c r="AC25" s="146">
        <v>7464</v>
      </c>
      <c r="AD25" s="148">
        <v>3626</v>
      </c>
      <c r="AE25" s="148">
        <f t="shared" si="0"/>
        <v>64018</v>
      </c>
      <c r="AF25" s="148">
        <f t="shared" si="1"/>
        <v>29687</v>
      </c>
      <c r="AG25" s="146">
        <v>1073</v>
      </c>
      <c r="AH25" s="148">
        <v>572</v>
      </c>
      <c r="AI25" s="146">
        <v>803</v>
      </c>
      <c r="AJ25" s="148">
        <v>364</v>
      </c>
      <c r="AK25" s="148">
        <v>1876</v>
      </c>
      <c r="AL25" s="148">
        <v>936</v>
      </c>
      <c r="AM25" s="1" t="s">
        <v>53</v>
      </c>
      <c r="AN25" s="148">
        <v>1497</v>
      </c>
      <c r="AO25" s="148">
        <v>1408</v>
      </c>
      <c r="AP25" s="148">
        <v>1414</v>
      </c>
      <c r="AQ25" s="148">
        <v>1327</v>
      </c>
      <c r="AR25" s="148">
        <v>1238</v>
      </c>
      <c r="AS25" s="148">
        <v>6884</v>
      </c>
      <c r="AT25" s="148">
        <v>88</v>
      </c>
      <c r="AU25" s="148">
        <v>67</v>
      </c>
      <c r="AV25" s="148">
        <f t="shared" si="2"/>
        <v>155</v>
      </c>
      <c r="AW25" s="148">
        <v>4061</v>
      </c>
      <c r="AX25" s="148">
        <v>67</v>
      </c>
      <c r="AY25" s="148">
        <v>142</v>
      </c>
      <c r="AZ25" s="148">
        <v>3</v>
      </c>
      <c r="BA25" s="148">
        <v>750</v>
      </c>
      <c r="BB25" s="148">
        <v>0</v>
      </c>
      <c r="BC25" s="148">
        <v>1263</v>
      </c>
      <c r="BD25" s="1" t="s">
        <v>53</v>
      </c>
      <c r="BE25" s="148">
        <v>238</v>
      </c>
      <c r="BF25" s="148">
        <v>56026</v>
      </c>
      <c r="BG25" s="148">
        <v>7829</v>
      </c>
      <c r="BH25" s="148">
        <v>2465</v>
      </c>
      <c r="BI25" s="148">
        <v>1191</v>
      </c>
      <c r="BJ25" s="148">
        <v>2460</v>
      </c>
      <c r="BK25" s="148">
        <v>1969</v>
      </c>
      <c r="BL25" s="148">
        <v>5659</v>
      </c>
      <c r="BM25" s="1" t="s">
        <v>53</v>
      </c>
      <c r="BN25" s="148">
        <v>25961</v>
      </c>
      <c r="BO25" s="148">
        <v>12941</v>
      </c>
      <c r="BP25" s="148">
        <v>25279</v>
      </c>
      <c r="BQ25" s="148">
        <v>12588</v>
      </c>
      <c r="BR25" s="148">
        <v>14585</v>
      </c>
      <c r="BS25" s="148">
        <v>7179</v>
      </c>
      <c r="BT25" s="148">
        <v>25829</v>
      </c>
      <c r="BU25" s="148">
        <v>12935</v>
      </c>
      <c r="BV25" s="148">
        <v>25165</v>
      </c>
      <c r="BW25" s="148">
        <v>12590</v>
      </c>
      <c r="BX25" s="148">
        <v>14102</v>
      </c>
      <c r="BY25" s="148">
        <v>6998</v>
      </c>
      <c r="BZ25" s="1" t="s">
        <v>53</v>
      </c>
      <c r="CA25" s="148">
        <v>430</v>
      </c>
      <c r="CB25" s="148">
        <v>836</v>
      </c>
      <c r="CC25" s="148">
        <v>3415</v>
      </c>
      <c r="CD25" s="148">
        <v>389</v>
      </c>
      <c r="CE25" s="148">
        <v>0</v>
      </c>
      <c r="CF25" s="148">
        <v>5070</v>
      </c>
      <c r="CG25" s="148">
        <v>163</v>
      </c>
      <c r="CH25" s="148">
        <v>136</v>
      </c>
      <c r="CI25" s="1" t="s">
        <v>53</v>
      </c>
      <c r="CJ25" s="148">
        <v>90019</v>
      </c>
      <c r="CK25" s="148">
        <v>56181</v>
      </c>
      <c r="CL25" s="148">
        <v>12452</v>
      </c>
      <c r="CM25" s="148">
        <v>37123</v>
      </c>
      <c r="CN25" s="148">
        <v>41462</v>
      </c>
      <c r="CO25" s="148">
        <v>36640</v>
      </c>
      <c r="CP25" s="148">
        <v>976</v>
      </c>
      <c r="CQ25" s="148">
        <v>2000</v>
      </c>
      <c r="CR25" s="148">
        <v>1206</v>
      </c>
      <c r="CS25" s="148">
        <v>18367</v>
      </c>
      <c r="CT25" s="148">
        <v>73942</v>
      </c>
      <c r="CU25" s="157"/>
    </row>
    <row r="26" spans="1:104" s="161" customFormat="1" ht="20.25" customHeight="1">
      <c r="A26" s="1" t="s">
        <v>54</v>
      </c>
      <c r="B26" s="146">
        <v>95717</v>
      </c>
      <c r="C26" s="148">
        <v>46719</v>
      </c>
      <c r="D26" s="146">
        <v>68545</v>
      </c>
      <c r="E26" s="148">
        <v>34247</v>
      </c>
      <c r="F26" s="146">
        <v>61742</v>
      </c>
      <c r="G26" s="148">
        <v>31056</v>
      </c>
      <c r="H26" s="146">
        <v>43666</v>
      </c>
      <c r="I26" s="148">
        <v>21986</v>
      </c>
      <c r="J26" s="146">
        <v>32101</v>
      </c>
      <c r="K26" s="148">
        <v>15852</v>
      </c>
      <c r="L26" s="148">
        <v>301771</v>
      </c>
      <c r="M26" s="148">
        <v>149860</v>
      </c>
      <c r="N26" s="146">
        <v>1386</v>
      </c>
      <c r="O26" s="148">
        <v>657</v>
      </c>
      <c r="P26" s="146">
        <v>1156</v>
      </c>
      <c r="Q26" s="148">
        <v>520</v>
      </c>
      <c r="R26" s="148">
        <v>2542</v>
      </c>
      <c r="S26" s="148">
        <v>1177</v>
      </c>
      <c r="T26" s="1" t="s">
        <v>54</v>
      </c>
      <c r="U26" s="146">
        <v>26578</v>
      </c>
      <c r="V26" s="148">
        <v>12366</v>
      </c>
      <c r="W26" s="146">
        <v>18088</v>
      </c>
      <c r="X26" s="148">
        <v>8730</v>
      </c>
      <c r="Y26" s="146">
        <v>16742</v>
      </c>
      <c r="Z26" s="148">
        <v>8075</v>
      </c>
      <c r="AA26" s="146">
        <v>9301</v>
      </c>
      <c r="AB26" s="148">
        <v>4522</v>
      </c>
      <c r="AC26" s="146">
        <v>6742</v>
      </c>
      <c r="AD26" s="148">
        <v>3329</v>
      </c>
      <c r="AE26" s="148">
        <f t="shared" si="0"/>
        <v>77451</v>
      </c>
      <c r="AF26" s="148">
        <f t="shared" si="1"/>
        <v>37022</v>
      </c>
      <c r="AG26" s="146">
        <v>174</v>
      </c>
      <c r="AH26" s="148">
        <v>83</v>
      </c>
      <c r="AI26" s="146">
        <v>71</v>
      </c>
      <c r="AJ26" s="148">
        <v>35</v>
      </c>
      <c r="AK26" s="148">
        <v>245</v>
      </c>
      <c r="AL26" s="148">
        <v>118</v>
      </c>
      <c r="AM26" s="1" t="s">
        <v>54</v>
      </c>
      <c r="AN26" s="148">
        <v>2446</v>
      </c>
      <c r="AO26" s="148">
        <v>2332</v>
      </c>
      <c r="AP26" s="148">
        <v>2302</v>
      </c>
      <c r="AQ26" s="148">
        <v>2148</v>
      </c>
      <c r="AR26" s="148">
        <v>2001</v>
      </c>
      <c r="AS26" s="148">
        <v>11229</v>
      </c>
      <c r="AT26" s="148">
        <v>33</v>
      </c>
      <c r="AU26" s="148">
        <v>32</v>
      </c>
      <c r="AV26" s="148">
        <f t="shared" si="2"/>
        <v>65</v>
      </c>
      <c r="AW26" s="148">
        <v>6273</v>
      </c>
      <c r="AX26" s="148">
        <v>32</v>
      </c>
      <c r="AY26" s="148">
        <v>55</v>
      </c>
      <c r="AZ26" s="148">
        <v>4</v>
      </c>
      <c r="BA26" s="148">
        <v>305</v>
      </c>
      <c r="BB26" s="148">
        <v>0</v>
      </c>
      <c r="BC26" s="148">
        <v>2186</v>
      </c>
      <c r="BD26" s="1" t="s">
        <v>54</v>
      </c>
      <c r="BE26" s="148">
        <v>153</v>
      </c>
      <c r="BF26" s="148">
        <v>58097</v>
      </c>
      <c r="BG26" s="148">
        <v>16404</v>
      </c>
      <c r="BH26" s="148">
        <v>5678</v>
      </c>
      <c r="BI26" s="148">
        <v>1046</v>
      </c>
      <c r="BJ26" s="148">
        <v>3734</v>
      </c>
      <c r="BK26" s="148">
        <v>1958</v>
      </c>
      <c r="BL26" s="148">
        <v>7545</v>
      </c>
      <c r="BM26" s="1" t="s">
        <v>54</v>
      </c>
      <c r="BN26" s="148">
        <v>28493</v>
      </c>
      <c r="BO26" s="148">
        <v>14067</v>
      </c>
      <c r="BP26" s="148">
        <v>27771</v>
      </c>
      <c r="BQ26" s="148">
        <v>13688</v>
      </c>
      <c r="BR26" s="148">
        <v>17834</v>
      </c>
      <c r="BS26" s="148">
        <v>8650</v>
      </c>
      <c r="BT26" s="148">
        <v>28115</v>
      </c>
      <c r="BU26" s="148">
        <v>13962</v>
      </c>
      <c r="BV26" s="148">
        <v>27418</v>
      </c>
      <c r="BW26" s="148">
        <v>13595</v>
      </c>
      <c r="BX26" s="148">
        <v>17272</v>
      </c>
      <c r="BY26" s="148">
        <v>8416</v>
      </c>
      <c r="BZ26" s="1" t="s">
        <v>54</v>
      </c>
      <c r="CA26" s="148">
        <v>704</v>
      </c>
      <c r="CB26" s="148">
        <v>808</v>
      </c>
      <c r="CC26" s="148">
        <v>5149</v>
      </c>
      <c r="CD26" s="148">
        <v>662</v>
      </c>
      <c r="CE26" s="148">
        <v>1</v>
      </c>
      <c r="CF26" s="148">
        <v>7324</v>
      </c>
      <c r="CG26" s="148">
        <v>35</v>
      </c>
      <c r="CH26" s="148">
        <v>153</v>
      </c>
      <c r="CI26" s="1" t="s">
        <v>54</v>
      </c>
      <c r="CJ26" s="148">
        <v>93778</v>
      </c>
      <c r="CK26" s="148">
        <v>70857</v>
      </c>
      <c r="CL26" s="148">
        <v>37494</v>
      </c>
      <c r="CM26" s="148">
        <v>51906</v>
      </c>
      <c r="CN26" s="148">
        <v>60784</v>
      </c>
      <c r="CO26" s="148">
        <v>56443</v>
      </c>
      <c r="CP26" s="148">
        <v>2441</v>
      </c>
      <c r="CQ26" s="148">
        <v>5990</v>
      </c>
      <c r="CR26" s="148">
        <v>1261</v>
      </c>
      <c r="CS26" s="148">
        <v>26503</v>
      </c>
      <c r="CT26" s="148">
        <v>60198</v>
      </c>
      <c r="CU26" s="157"/>
    </row>
    <row r="27" spans="1:104" s="161" customFormat="1" ht="20.25" customHeight="1">
      <c r="A27" s="1" t="s">
        <v>55</v>
      </c>
      <c r="B27" s="146">
        <v>69066</v>
      </c>
      <c r="C27" s="148">
        <v>32846</v>
      </c>
      <c r="D27" s="146">
        <v>55683</v>
      </c>
      <c r="E27" s="148">
        <v>26480</v>
      </c>
      <c r="F27" s="146">
        <v>50793</v>
      </c>
      <c r="G27" s="148">
        <v>24352</v>
      </c>
      <c r="H27" s="146">
        <v>39801</v>
      </c>
      <c r="I27" s="148">
        <v>19580</v>
      </c>
      <c r="J27" s="146">
        <v>27096</v>
      </c>
      <c r="K27" s="148">
        <v>13782</v>
      </c>
      <c r="L27" s="148">
        <v>242439</v>
      </c>
      <c r="M27" s="148">
        <v>117040</v>
      </c>
      <c r="N27" s="146">
        <v>0</v>
      </c>
      <c r="O27" s="148">
        <v>0</v>
      </c>
      <c r="P27" s="146">
        <v>0</v>
      </c>
      <c r="Q27" s="148">
        <v>0</v>
      </c>
      <c r="R27" s="148">
        <v>0</v>
      </c>
      <c r="S27" s="148">
        <v>0</v>
      </c>
      <c r="T27" s="1" t="s">
        <v>55</v>
      </c>
      <c r="U27" s="146">
        <v>14602</v>
      </c>
      <c r="V27" s="148">
        <v>6491</v>
      </c>
      <c r="W27" s="146">
        <v>11322</v>
      </c>
      <c r="X27" s="148">
        <v>4821</v>
      </c>
      <c r="Y27" s="146">
        <v>10962</v>
      </c>
      <c r="Z27" s="148">
        <v>4844</v>
      </c>
      <c r="AA27" s="146">
        <v>6641</v>
      </c>
      <c r="AB27" s="148">
        <v>3057</v>
      </c>
      <c r="AC27" s="146">
        <v>2902</v>
      </c>
      <c r="AD27" s="148">
        <v>1348</v>
      </c>
      <c r="AE27" s="148">
        <f t="shared" si="0"/>
        <v>46429</v>
      </c>
      <c r="AF27" s="148">
        <f t="shared" si="1"/>
        <v>20561</v>
      </c>
      <c r="AG27" s="146">
        <v>0</v>
      </c>
      <c r="AH27" s="148">
        <v>0</v>
      </c>
      <c r="AI27" s="146">
        <v>0</v>
      </c>
      <c r="AJ27" s="148">
        <v>0</v>
      </c>
      <c r="AK27" s="148">
        <v>0</v>
      </c>
      <c r="AL27" s="148">
        <v>0</v>
      </c>
      <c r="AM27" s="1" t="s">
        <v>55</v>
      </c>
      <c r="AN27" s="148">
        <v>1495</v>
      </c>
      <c r="AO27" s="148">
        <v>1430</v>
      </c>
      <c r="AP27" s="148">
        <v>1428</v>
      </c>
      <c r="AQ27" s="148">
        <v>1370</v>
      </c>
      <c r="AR27" s="148">
        <v>1333</v>
      </c>
      <c r="AS27" s="148">
        <v>7056</v>
      </c>
      <c r="AT27" s="148"/>
      <c r="AU27" s="148"/>
      <c r="AV27" s="148">
        <f t="shared" si="2"/>
        <v>0</v>
      </c>
      <c r="AW27" s="148">
        <v>4932</v>
      </c>
      <c r="AX27" s="148">
        <v>234</v>
      </c>
      <c r="AY27" s="148">
        <v>36</v>
      </c>
      <c r="AZ27" s="148">
        <v>0</v>
      </c>
      <c r="BA27" s="148">
        <v>536</v>
      </c>
      <c r="BB27" s="148">
        <v>13</v>
      </c>
      <c r="BC27" s="148">
        <v>1278</v>
      </c>
      <c r="BD27" s="1" t="s">
        <v>55</v>
      </c>
      <c r="BE27" s="148">
        <v>216</v>
      </c>
      <c r="BF27" s="148">
        <v>46802</v>
      </c>
      <c r="BG27" s="148">
        <v>13596</v>
      </c>
      <c r="BH27" s="148">
        <v>8106</v>
      </c>
      <c r="BI27" s="148">
        <v>2035</v>
      </c>
      <c r="BJ27" s="148">
        <v>4584</v>
      </c>
      <c r="BK27" s="148">
        <v>3209</v>
      </c>
      <c r="BL27" s="148">
        <v>6035</v>
      </c>
      <c r="BM27" s="1" t="s">
        <v>55</v>
      </c>
      <c r="BN27" s="148">
        <v>25025</v>
      </c>
      <c r="BO27" s="148">
        <v>12616</v>
      </c>
      <c r="BP27" s="148">
        <v>24435</v>
      </c>
      <c r="BQ27" s="148">
        <v>12356</v>
      </c>
      <c r="BR27" s="148">
        <v>20378</v>
      </c>
      <c r="BS27" s="148">
        <v>10436</v>
      </c>
      <c r="BT27" s="148">
        <v>25373</v>
      </c>
      <c r="BU27" s="148">
        <v>12828</v>
      </c>
      <c r="BV27" s="148">
        <v>24766</v>
      </c>
      <c r="BW27" s="148">
        <v>12573</v>
      </c>
      <c r="BX27" s="148">
        <v>17914</v>
      </c>
      <c r="BY27" s="148">
        <v>9188</v>
      </c>
      <c r="BZ27" s="1" t="s">
        <v>55</v>
      </c>
      <c r="CA27" s="148">
        <v>903</v>
      </c>
      <c r="CB27" s="148">
        <v>450</v>
      </c>
      <c r="CC27" s="148">
        <v>3727</v>
      </c>
      <c r="CD27" s="148">
        <v>165</v>
      </c>
      <c r="CE27" s="148">
        <v>12</v>
      </c>
      <c r="CF27" s="148">
        <v>5257</v>
      </c>
      <c r="CG27" s="148">
        <v>1</v>
      </c>
      <c r="CH27" s="148">
        <v>140</v>
      </c>
      <c r="CI27" s="1" t="s">
        <v>55</v>
      </c>
      <c r="CJ27" s="148">
        <v>114960</v>
      </c>
      <c r="CK27" s="148">
        <v>89876</v>
      </c>
      <c r="CL27" s="148">
        <v>21876</v>
      </c>
      <c r="CM27" s="148">
        <v>77980</v>
      </c>
      <c r="CN27" s="148">
        <v>83335</v>
      </c>
      <c r="CO27" s="148">
        <v>75830</v>
      </c>
      <c r="CP27" s="148">
        <v>1614</v>
      </c>
      <c r="CQ27" s="148">
        <v>2778</v>
      </c>
      <c r="CR27" s="148">
        <v>3663</v>
      </c>
      <c r="CS27" s="148">
        <v>30711</v>
      </c>
      <c r="CT27" s="148">
        <v>156095</v>
      </c>
      <c r="CU27" s="157"/>
    </row>
    <row r="28" spans="1:104" s="161" customFormat="1" ht="20.25" customHeight="1">
      <c r="A28" s="1" t="s">
        <v>56</v>
      </c>
      <c r="B28" s="146">
        <v>152916</v>
      </c>
      <c r="C28" s="148">
        <v>75265</v>
      </c>
      <c r="D28" s="146">
        <v>89904</v>
      </c>
      <c r="E28" s="148">
        <v>44333</v>
      </c>
      <c r="F28" s="146">
        <v>64190</v>
      </c>
      <c r="G28" s="148">
        <v>31552</v>
      </c>
      <c r="H28" s="146">
        <v>39134</v>
      </c>
      <c r="I28" s="148">
        <v>18921</v>
      </c>
      <c r="J28" s="146">
        <v>23844</v>
      </c>
      <c r="K28" s="148">
        <v>11523</v>
      </c>
      <c r="L28" s="148">
        <v>369988</v>
      </c>
      <c r="M28" s="148">
        <v>181594</v>
      </c>
      <c r="N28" s="146">
        <v>414</v>
      </c>
      <c r="O28" s="148">
        <v>189</v>
      </c>
      <c r="P28" s="146">
        <v>320</v>
      </c>
      <c r="Q28" s="148">
        <v>123</v>
      </c>
      <c r="R28" s="148">
        <v>734</v>
      </c>
      <c r="S28" s="148">
        <v>312</v>
      </c>
      <c r="T28" s="1" t="s">
        <v>56</v>
      </c>
      <c r="U28" s="146">
        <v>50087</v>
      </c>
      <c r="V28" s="148">
        <v>24163</v>
      </c>
      <c r="W28" s="146">
        <v>24426</v>
      </c>
      <c r="X28" s="148">
        <v>11731</v>
      </c>
      <c r="Y28" s="146">
        <v>16837</v>
      </c>
      <c r="Z28" s="148">
        <v>8147</v>
      </c>
      <c r="AA28" s="146">
        <v>8801</v>
      </c>
      <c r="AB28" s="148">
        <v>4172</v>
      </c>
      <c r="AC28" s="146">
        <v>5882</v>
      </c>
      <c r="AD28" s="148">
        <v>2776</v>
      </c>
      <c r="AE28" s="148">
        <f t="shared" si="0"/>
        <v>106033</v>
      </c>
      <c r="AF28" s="148">
        <f t="shared" si="1"/>
        <v>50989</v>
      </c>
      <c r="AG28" s="146">
        <v>80</v>
      </c>
      <c r="AH28" s="148">
        <v>32</v>
      </c>
      <c r="AI28" s="146">
        <v>46</v>
      </c>
      <c r="AJ28" s="148">
        <v>13</v>
      </c>
      <c r="AK28" s="148">
        <v>126</v>
      </c>
      <c r="AL28" s="148">
        <v>45</v>
      </c>
      <c r="AM28" s="1" t="s">
        <v>56</v>
      </c>
      <c r="AN28" s="148">
        <v>2807</v>
      </c>
      <c r="AO28" s="148">
        <v>2498</v>
      </c>
      <c r="AP28" s="148">
        <v>2319</v>
      </c>
      <c r="AQ28" s="148">
        <v>1885</v>
      </c>
      <c r="AR28" s="148">
        <v>1534</v>
      </c>
      <c r="AS28" s="148">
        <v>11043</v>
      </c>
      <c r="AT28" s="148">
        <v>11</v>
      </c>
      <c r="AU28" s="148">
        <v>11</v>
      </c>
      <c r="AV28" s="148">
        <f t="shared" si="2"/>
        <v>22</v>
      </c>
      <c r="AW28" s="148">
        <v>6886</v>
      </c>
      <c r="AX28" s="148">
        <v>8</v>
      </c>
      <c r="AY28" s="148">
        <v>58</v>
      </c>
      <c r="AZ28" s="148">
        <v>0</v>
      </c>
      <c r="BA28" s="148">
        <v>617</v>
      </c>
      <c r="BB28" s="148">
        <v>0</v>
      </c>
      <c r="BC28" s="148">
        <v>2272</v>
      </c>
      <c r="BD28" s="1" t="s">
        <v>56</v>
      </c>
      <c r="BE28" s="148">
        <v>466</v>
      </c>
      <c r="BF28" s="148">
        <v>48058</v>
      </c>
      <c r="BG28" s="148">
        <v>16729</v>
      </c>
      <c r="BH28" s="148">
        <v>8090</v>
      </c>
      <c r="BI28" s="148">
        <v>1626</v>
      </c>
      <c r="BJ28" s="148">
        <v>5166</v>
      </c>
      <c r="BK28" s="148">
        <v>2879</v>
      </c>
      <c r="BL28" s="148">
        <v>7926</v>
      </c>
      <c r="BM28" s="1" t="s">
        <v>56</v>
      </c>
      <c r="BN28" s="148">
        <v>18774</v>
      </c>
      <c r="BO28" s="148">
        <v>8960</v>
      </c>
      <c r="BP28" s="148">
        <v>17979</v>
      </c>
      <c r="BQ28" s="148">
        <v>8572</v>
      </c>
      <c r="BR28" s="148">
        <v>10784</v>
      </c>
      <c r="BS28" s="148">
        <v>5063</v>
      </c>
      <c r="BT28" s="148">
        <v>18469</v>
      </c>
      <c r="BU28" s="148">
        <v>8866</v>
      </c>
      <c r="BV28" s="148">
        <v>17694</v>
      </c>
      <c r="BW28" s="148">
        <v>8491</v>
      </c>
      <c r="BX28" s="148">
        <v>10191</v>
      </c>
      <c r="BY28" s="148">
        <v>4799</v>
      </c>
      <c r="BZ28" s="1" t="s">
        <v>56</v>
      </c>
      <c r="CA28" s="148">
        <v>978</v>
      </c>
      <c r="CB28" s="148">
        <v>568</v>
      </c>
      <c r="CC28" s="148">
        <v>6216</v>
      </c>
      <c r="CD28" s="148">
        <v>519</v>
      </c>
      <c r="CE28" s="148">
        <v>4</v>
      </c>
      <c r="CF28" s="148">
        <v>8285</v>
      </c>
      <c r="CG28" s="148">
        <v>13</v>
      </c>
      <c r="CH28" s="148">
        <v>116</v>
      </c>
      <c r="CI28" s="1" t="s">
        <v>56</v>
      </c>
      <c r="CJ28" s="148">
        <v>102832</v>
      </c>
      <c r="CK28" s="148">
        <v>79390</v>
      </c>
      <c r="CL28" s="148">
        <v>24013</v>
      </c>
      <c r="CM28" s="148">
        <v>54776</v>
      </c>
      <c r="CN28" s="148">
        <v>63001</v>
      </c>
      <c r="CO28" s="148">
        <v>57656</v>
      </c>
      <c r="CP28" s="148">
        <v>3858</v>
      </c>
      <c r="CQ28" s="148">
        <v>5785</v>
      </c>
      <c r="CR28" s="148">
        <v>2162</v>
      </c>
      <c r="CS28" s="148">
        <v>30613</v>
      </c>
      <c r="CT28" s="148">
        <v>54493</v>
      </c>
      <c r="CU28" s="157"/>
    </row>
    <row r="29" spans="1:104" s="134" customFormat="1" ht="20.25" customHeight="1">
      <c r="A29" s="129" t="s">
        <v>178</v>
      </c>
      <c r="B29" s="129">
        <v>1356828</v>
      </c>
      <c r="C29" s="129">
        <v>670040</v>
      </c>
      <c r="D29" s="129">
        <v>904561</v>
      </c>
      <c r="E29" s="129">
        <v>446812</v>
      </c>
      <c r="F29" s="129">
        <v>739141</v>
      </c>
      <c r="G29" s="129">
        <v>366805</v>
      </c>
      <c r="H29" s="129">
        <v>515214</v>
      </c>
      <c r="I29" s="129">
        <v>258522</v>
      </c>
      <c r="J29" s="129">
        <v>362884</v>
      </c>
      <c r="K29" s="129">
        <v>184966</v>
      </c>
      <c r="L29" s="129">
        <v>3878628</v>
      </c>
      <c r="M29" s="129">
        <v>1927145</v>
      </c>
      <c r="N29" s="129">
        <v>25350</v>
      </c>
      <c r="O29" s="129">
        <v>13243</v>
      </c>
      <c r="P29" s="129">
        <f>SUM(P7:P28)</f>
        <v>18685</v>
      </c>
      <c r="Q29" s="129">
        <f>SUM(Q7:Q28)</f>
        <v>9673</v>
      </c>
      <c r="R29" s="129">
        <v>44035</v>
      </c>
      <c r="S29" s="129">
        <v>22916</v>
      </c>
      <c r="T29" s="129" t="s">
        <v>178</v>
      </c>
      <c r="U29" s="129">
        <v>360602</v>
      </c>
      <c r="V29" s="129">
        <v>171407</v>
      </c>
      <c r="W29" s="129">
        <v>217062</v>
      </c>
      <c r="X29" s="129">
        <v>101164</v>
      </c>
      <c r="Y29" s="129">
        <v>181832</v>
      </c>
      <c r="Z29" s="129">
        <v>85052</v>
      </c>
      <c r="AA29" s="129">
        <v>96797</v>
      </c>
      <c r="AB29" s="129">
        <v>45991</v>
      </c>
      <c r="AC29" s="129">
        <v>60955</v>
      </c>
      <c r="AD29" s="129">
        <v>29808</v>
      </c>
      <c r="AE29" s="205">
        <f>+U29+W29+Y29+AA29+AC29</f>
        <v>917248</v>
      </c>
      <c r="AF29" s="205">
        <f t="shared" si="1"/>
        <v>433422</v>
      </c>
      <c r="AG29" s="129">
        <v>3789</v>
      </c>
      <c r="AH29" s="129">
        <v>2023</v>
      </c>
      <c r="AI29" s="129">
        <v>1985</v>
      </c>
      <c r="AJ29" s="129">
        <v>955</v>
      </c>
      <c r="AK29" s="129">
        <v>5774</v>
      </c>
      <c r="AL29" s="129">
        <v>2978</v>
      </c>
      <c r="AM29" s="129" t="s">
        <v>178</v>
      </c>
      <c r="AN29" s="129">
        <v>28987</v>
      </c>
      <c r="AO29" s="129">
        <v>26727</v>
      </c>
      <c r="AP29" s="129">
        <v>25491</v>
      </c>
      <c r="AQ29" s="129">
        <v>21844</v>
      </c>
      <c r="AR29" s="129">
        <v>19188</v>
      </c>
      <c r="AS29" s="129">
        <v>122237</v>
      </c>
      <c r="AT29" s="129">
        <v>352</v>
      </c>
      <c r="AU29" s="129">
        <v>299</v>
      </c>
      <c r="AV29" s="129">
        <v>651</v>
      </c>
      <c r="AW29" s="129">
        <v>71978</v>
      </c>
      <c r="AX29" s="129">
        <v>2478</v>
      </c>
      <c r="AY29" s="129">
        <v>920</v>
      </c>
      <c r="AZ29" s="129">
        <v>47</v>
      </c>
      <c r="BA29" s="129">
        <v>7685</v>
      </c>
      <c r="BB29" s="129">
        <v>67</v>
      </c>
      <c r="BC29" s="129">
        <v>24138</v>
      </c>
      <c r="BD29" s="129" t="s">
        <v>178</v>
      </c>
      <c r="BE29" s="129">
        <v>4567</v>
      </c>
      <c r="BF29" s="129">
        <v>712890</v>
      </c>
      <c r="BG29" s="129">
        <v>165029</v>
      </c>
      <c r="BH29" s="129">
        <v>68711</v>
      </c>
      <c r="BI29" s="129">
        <v>12858</v>
      </c>
      <c r="BJ29" s="129">
        <v>57431</v>
      </c>
      <c r="BK29" s="129">
        <v>38748</v>
      </c>
      <c r="BL29" s="129">
        <v>92757</v>
      </c>
      <c r="BM29" s="129" t="s">
        <v>178</v>
      </c>
      <c r="BN29" s="129">
        <v>321971</v>
      </c>
      <c r="BO29" s="129">
        <v>164042</v>
      </c>
      <c r="BP29" s="129">
        <v>312487</v>
      </c>
      <c r="BQ29" s="129">
        <v>159417</v>
      </c>
      <c r="BR29" s="129">
        <v>229780</v>
      </c>
      <c r="BS29" s="129">
        <v>118130</v>
      </c>
      <c r="BT29" s="129">
        <v>321865</v>
      </c>
      <c r="BU29" s="129">
        <v>164675</v>
      </c>
      <c r="BV29" s="129">
        <v>312536</v>
      </c>
      <c r="BW29" s="129">
        <v>160165</v>
      </c>
      <c r="BX29" s="129">
        <v>208647</v>
      </c>
      <c r="BY29" s="129">
        <v>107737</v>
      </c>
      <c r="BZ29" s="129" t="s">
        <v>178</v>
      </c>
      <c r="CA29" s="129">
        <v>12157</v>
      </c>
      <c r="CB29" s="129">
        <v>9449</v>
      </c>
      <c r="CC29" s="129">
        <v>61469</v>
      </c>
      <c r="CD29" s="129">
        <v>5284</v>
      </c>
      <c r="CE29" s="129">
        <v>570</v>
      </c>
      <c r="CF29" s="129">
        <v>88929</v>
      </c>
      <c r="CG29" s="129">
        <v>695</v>
      </c>
      <c r="CH29" s="129">
        <v>3168</v>
      </c>
      <c r="CI29" s="129" t="s">
        <v>178</v>
      </c>
      <c r="CJ29" s="129">
        <v>1518337</v>
      </c>
      <c r="CK29" s="129">
        <v>1051337</v>
      </c>
      <c r="CL29" s="129">
        <v>258921</v>
      </c>
      <c r="CM29" s="129">
        <v>818837</v>
      </c>
      <c r="CN29" s="129">
        <v>877116</v>
      </c>
      <c r="CO29" s="129">
        <v>822237</v>
      </c>
      <c r="CP29" s="129">
        <v>30335</v>
      </c>
      <c r="CQ29" s="129">
        <v>51143</v>
      </c>
      <c r="CR29" s="129">
        <v>30543</v>
      </c>
      <c r="CS29" s="129">
        <v>391240</v>
      </c>
      <c r="CT29" s="129">
        <v>1093377</v>
      </c>
      <c r="CU29"/>
      <c r="CV29" s="105"/>
      <c r="CW29" s="105"/>
      <c r="CX29" s="105"/>
      <c r="CY29" s="105"/>
      <c r="CZ29" s="105"/>
    </row>
    <row r="30" spans="1:104">
      <c r="A30" s="272" t="s">
        <v>365</v>
      </c>
      <c r="B30" s="272"/>
      <c r="C30" s="272"/>
      <c r="D30" s="272"/>
      <c r="E30" s="272"/>
      <c r="F30" s="272"/>
      <c r="G30" s="272"/>
      <c r="H30" s="272"/>
      <c r="I30" s="272"/>
      <c r="J30" s="272"/>
      <c r="K30" s="272"/>
      <c r="L30" s="272"/>
      <c r="M30" s="272"/>
      <c r="N30" s="272"/>
      <c r="O30" s="272"/>
      <c r="P30" s="272"/>
      <c r="Q30" s="272"/>
      <c r="R30" s="272"/>
      <c r="S30" s="272"/>
      <c r="T30" s="272" t="s">
        <v>366</v>
      </c>
      <c r="U30" s="272"/>
      <c r="V30" s="272"/>
      <c r="W30" s="272"/>
      <c r="X30" s="272"/>
      <c r="Y30" s="272"/>
      <c r="Z30" s="272"/>
      <c r="AA30" s="272"/>
      <c r="AB30" s="272"/>
      <c r="AC30" s="272"/>
      <c r="AD30" s="272"/>
      <c r="AE30" s="272"/>
      <c r="AF30" s="272"/>
      <c r="AG30" s="272"/>
      <c r="AH30" s="272"/>
      <c r="AI30" s="272"/>
      <c r="AJ30" s="272"/>
      <c r="AK30" s="272"/>
      <c r="AL30" s="272"/>
      <c r="AM30" s="272" t="s">
        <v>523</v>
      </c>
      <c r="AN30" s="272"/>
      <c r="AO30" s="272"/>
      <c r="AP30" s="272"/>
      <c r="AQ30" s="272"/>
      <c r="AR30" s="272"/>
      <c r="AS30" s="272"/>
      <c r="AT30" s="272"/>
      <c r="AU30" s="272"/>
      <c r="AV30" s="272"/>
      <c r="AW30" s="272"/>
      <c r="AX30" s="272"/>
      <c r="AY30" s="272"/>
      <c r="AZ30" s="272"/>
      <c r="BA30" s="272"/>
      <c r="BB30" s="272"/>
      <c r="BC30" s="272"/>
      <c r="BD30" s="282" t="s">
        <v>457</v>
      </c>
      <c r="BE30" s="282"/>
      <c r="BF30" s="282"/>
      <c r="BG30" s="282"/>
      <c r="BH30" s="282"/>
      <c r="BI30" s="282"/>
      <c r="BJ30" s="282"/>
      <c r="BK30" s="282"/>
      <c r="BL30" s="282"/>
      <c r="BM30" s="282" t="s">
        <v>497</v>
      </c>
      <c r="BN30" s="282"/>
      <c r="BO30" s="282"/>
      <c r="BP30" s="282"/>
      <c r="BQ30" s="282"/>
      <c r="BR30" s="282"/>
      <c r="BS30" s="282"/>
      <c r="BT30" s="282"/>
      <c r="BU30" s="282"/>
      <c r="BV30" s="282"/>
      <c r="BW30" s="282"/>
      <c r="BX30" s="282"/>
      <c r="BY30" s="282"/>
      <c r="BZ30" s="272" t="s">
        <v>456</v>
      </c>
      <c r="CA30" s="272"/>
      <c r="CB30" s="272"/>
      <c r="CC30" s="272"/>
      <c r="CD30" s="272"/>
      <c r="CE30" s="272"/>
      <c r="CF30" s="272"/>
      <c r="CG30" s="272"/>
      <c r="CH30" s="272"/>
      <c r="CI30" s="272" t="s">
        <v>367</v>
      </c>
      <c r="CJ30" s="272"/>
      <c r="CK30" s="272"/>
      <c r="CL30" s="272"/>
      <c r="CM30" s="272"/>
      <c r="CN30" s="272"/>
      <c r="CO30" s="272"/>
      <c r="CP30" s="272"/>
      <c r="CQ30" s="272"/>
      <c r="CR30" s="272"/>
      <c r="CS30" s="272"/>
      <c r="CT30" s="272"/>
      <c r="CU30" s="105"/>
    </row>
    <row r="31" spans="1:104">
      <c r="A31" s="281" t="s">
        <v>0</v>
      </c>
      <c r="B31" s="281"/>
      <c r="C31" s="281"/>
      <c r="D31" s="281"/>
      <c r="E31" s="281"/>
      <c r="F31" s="281"/>
      <c r="G31" s="281"/>
      <c r="H31" s="281"/>
      <c r="I31" s="281"/>
      <c r="J31" s="281"/>
      <c r="K31" s="281"/>
      <c r="L31" s="281"/>
      <c r="M31" s="281"/>
      <c r="N31" s="281"/>
      <c r="O31" s="281"/>
      <c r="P31" s="281"/>
      <c r="Q31" s="281"/>
      <c r="R31" s="281"/>
      <c r="S31" s="281"/>
      <c r="T31" s="281" t="s">
        <v>0</v>
      </c>
      <c r="U31" s="281"/>
      <c r="V31" s="281"/>
      <c r="W31" s="281"/>
      <c r="X31" s="281"/>
      <c r="Y31" s="281"/>
      <c r="Z31" s="281"/>
      <c r="AA31" s="281"/>
      <c r="AB31" s="281"/>
      <c r="AC31" s="281"/>
      <c r="AD31" s="281"/>
      <c r="AE31" s="281"/>
      <c r="AF31" s="281"/>
      <c r="AG31" s="281"/>
      <c r="AH31" s="281"/>
      <c r="AI31" s="281"/>
      <c r="AJ31" s="281"/>
      <c r="AK31" s="281"/>
      <c r="AL31" s="281"/>
      <c r="AM31" s="281" t="s">
        <v>0</v>
      </c>
      <c r="AN31" s="281"/>
      <c r="AO31" s="281"/>
      <c r="AP31" s="281"/>
      <c r="AQ31" s="281"/>
      <c r="AR31" s="281"/>
      <c r="AS31" s="281"/>
      <c r="AT31" s="281"/>
      <c r="AU31" s="281"/>
      <c r="AV31" s="281"/>
      <c r="AW31" s="281"/>
      <c r="AX31" s="281"/>
      <c r="AY31" s="281"/>
      <c r="AZ31" s="281"/>
      <c r="BA31" s="281"/>
      <c r="BB31" s="281"/>
      <c r="BC31" s="281"/>
      <c r="BD31" s="286" t="s">
        <v>232</v>
      </c>
      <c r="BE31" s="286"/>
      <c r="BF31" s="286"/>
      <c r="BG31" s="286"/>
      <c r="BH31" s="286"/>
      <c r="BI31" s="286"/>
      <c r="BJ31" s="286"/>
      <c r="BK31" s="286"/>
      <c r="BL31" s="286"/>
      <c r="BM31" s="286" t="s">
        <v>232</v>
      </c>
      <c r="BN31" s="286"/>
      <c r="BO31" s="286"/>
      <c r="BP31" s="286"/>
      <c r="BQ31" s="286"/>
      <c r="BR31" s="286"/>
      <c r="BS31" s="286"/>
      <c r="BT31" s="286"/>
      <c r="BU31" s="286"/>
      <c r="BV31" s="286"/>
      <c r="BW31" s="286"/>
      <c r="BX31" s="286"/>
      <c r="BY31" s="286"/>
      <c r="BZ31" s="281" t="s">
        <v>0</v>
      </c>
      <c r="CA31" s="281"/>
      <c r="CB31" s="281"/>
      <c r="CC31" s="281"/>
      <c r="CD31" s="281"/>
      <c r="CE31" s="281"/>
      <c r="CF31" s="281"/>
      <c r="CG31" s="281"/>
      <c r="CH31" s="281"/>
      <c r="CI31" s="283" t="s">
        <v>0</v>
      </c>
      <c r="CJ31" s="283"/>
      <c r="CK31" s="283"/>
      <c r="CL31" s="283"/>
      <c r="CM31" s="283"/>
      <c r="CN31" s="283"/>
      <c r="CO31" s="283"/>
      <c r="CP31" s="283"/>
      <c r="CQ31" s="283"/>
      <c r="CR31" s="283"/>
      <c r="CS31" s="283"/>
      <c r="CT31" s="283"/>
    </row>
    <row r="32" spans="1:104" ht="36.75" customHeight="1">
      <c r="A32" s="284" t="s">
        <v>179</v>
      </c>
      <c r="B32" s="277" t="s">
        <v>192</v>
      </c>
      <c r="C32" s="278"/>
      <c r="D32" s="277" t="s">
        <v>193</v>
      </c>
      <c r="E32" s="278"/>
      <c r="F32" s="277" t="s">
        <v>194</v>
      </c>
      <c r="G32" s="278"/>
      <c r="H32" s="277" t="s">
        <v>195</v>
      </c>
      <c r="I32" s="278"/>
      <c r="J32" s="277" t="s">
        <v>196</v>
      </c>
      <c r="K32" s="278"/>
      <c r="L32" s="277" t="s">
        <v>197</v>
      </c>
      <c r="M32" s="278"/>
      <c r="N32" s="275" t="s">
        <v>449</v>
      </c>
      <c r="O32" s="275"/>
      <c r="P32" s="275" t="s">
        <v>447</v>
      </c>
      <c r="Q32" s="275"/>
      <c r="R32" s="276" t="s">
        <v>452</v>
      </c>
      <c r="S32" s="276"/>
      <c r="T32" s="284" t="s">
        <v>179</v>
      </c>
      <c r="U32" s="277" t="s">
        <v>192</v>
      </c>
      <c r="V32" s="278"/>
      <c r="W32" s="277" t="s">
        <v>193</v>
      </c>
      <c r="X32" s="278"/>
      <c r="Y32" s="277" t="s">
        <v>194</v>
      </c>
      <c r="Z32" s="278"/>
      <c r="AA32" s="277" t="s">
        <v>195</v>
      </c>
      <c r="AB32" s="278"/>
      <c r="AC32" s="277" t="s">
        <v>196</v>
      </c>
      <c r="AD32" s="278"/>
      <c r="AE32" s="273" t="s">
        <v>197</v>
      </c>
      <c r="AF32" s="274"/>
      <c r="AG32" s="275" t="s">
        <v>449</v>
      </c>
      <c r="AH32" s="275"/>
      <c r="AI32" s="275" t="s">
        <v>447</v>
      </c>
      <c r="AJ32" s="275"/>
      <c r="AK32" s="276" t="s">
        <v>452</v>
      </c>
      <c r="AL32" s="276"/>
      <c r="AM32" s="279" t="s">
        <v>179</v>
      </c>
      <c r="AN32" s="276" t="s">
        <v>173</v>
      </c>
      <c r="AO32" s="276"/>
      <c r="AP32" s="276"/>
      <c r="AQ32" s="276"/>
      <c r="AR32" s="276"/>
      <c r="AS32" s="276"/>
      <c r="AT32" s="276"/>
      <c r="AU32" s="276"/>
      <c r="AV32" s="276"/>
      <c r="AW32" s="279" t="s">
        <v>9</v>
      </c>
      <c r="AX32" s="279"/>
      <c r="AY32" s="279"/>
      <c r="AZ32" s="279"/>
      <c r="BA32" s="279"/>
      <c r="BB32" s="279"/>
      <c r="BC32" s="276" t="s">
        <v>198</v>
      </c>
      <c r="BD32" s="261" t="s">
        <v>179</v>
      </c>
      <c r="BE32" s="279" t="s">
        <v>436</v>
      </c>
      <c r="BF32" s="279"/>
      <c r="BG32" s="279"/>
      <c r="BH32" s="279"/>
      <c r="BI32" s="279"/>
      <c r="BJ32" s="279"/>
      <c r="BK32" s="279"/>
      <c r="BL32" s="279"/>
      <c r="BM32" s="261" t="s">
        <v>179</v>
      </c>
      <c r="BN32" s="279" t="s">
        <v>439</v>
      </c>
      <c r="BO32" s="279"/>
      <c r="BP32" s="279" t="s">
        <v>440</v>
      </c>
      <c r="BQ32" s="279"/>
      <c r="BR32" s="279" t="s">
        <v>441</v>
      </c>
      <c r="BS32" s="279"/>
      <c r="BT32" s="279" t="s">
        <v>453</v>
      </c>
      <c r="BU32" s="279"/>
      <c r="BV32" s="279" t="s">
        <v>442</v>
      </c>
      <c r="BW32" s="279"/>
      <c r="BX32" s="276" t="s">
        <v>443</v>
      </c>
      <c r="BY32" s="276"/>
      <c r="BZ32" s="279" t="s">
        <v>179</v>
      </c>
      <c r="CA32" s="280" t="s">
        <v>445</v>
      </c>
      <c r="CB32" s="280"/>
      <c r="CC32" s="280"/>
      <c r="CD32" s="280"/>
      <c r="CE32" s="280"/>
      <c r="CF32" s="280"/>
      <c r="CG32" s="7" t="s">
        <v>446</v>
      </c>
      <c r="CH32" s="276" t="s">
        <v>328</v>
      </c>
      <c r="CI32" s="296" t="s">
        <v>179</v>
      </c>
      <c r="CJ32" s="297" t="s">
        <v>199</v>
      </c>
      <c r="CK32" s="298"/>
      <c r="CL32" s="298"/>
      <c r="CM32" s="298"/>
      <c r="CN32" s="298"/>
      <c r="CO32" s="298"/>
      <c r="CP32" s="298"/>
      <c r="CQ32" s="298"/>
      <c r="CR32" s="298"/>
      <c r="CS32" s="298"/>
      <c r="CT32" s="299"/>
    </row>
    <row r="33" spans="1:99" ht="59.25" customHeight="1">
      <c r="A33" s="285"/>
      <c r="B33" s="49" t="s">
        <v>10</v>
      </c>
      <c r="C33" s="49" t="s">
        <v>11</v>
      </c>
      <c r="D33" s="49" t="s">
        <v>10</v>
      </c>
      <c r="E33" s="49" t="s">
        <v>11</v>
      </c>
      <c r="F33" s="49" t="s">
        <v>10</v>
      </c>
      <c r="G33" s="49" t="s">
        <v>11</v>
      </c>
      <c r="H33" s="49" t="s">
        <v>10</v>
      </c>
      <c r="I33" s="49" t="s">
        <v>11</v>
      </c>
      <c r="J33" s="49" t="s">
        <v>10</v>
      </c>
      <c r="K33" s="49" t="s">
        <v>11</v>
      </c>
      <c r="L33" s="49" t="s">
        <v>10</v>
      </c>
      <c r="M33" s="49" t="s">
        <v>11</v>
      </c>
      <c r="N33" s="49" t="s">
        <v>10</v>
      </c>
      <c r="O33" s="49" t="s">
        <v>11</v>
      </c>
      <c r="P33" s="49" t="s">
        <v>10</v>
      </c>
      <c r="Q33" s="49" t="s">
        <v>11</v>
      </c>
      <c r="R33" s="49" t="s">
        <v>10</v>
      </c>
      <c r="S33" s="49" t="s">
        <v>11</v>
      </c>
      <c r="T33" s="285"/>
      <c r="U33" s="49" t="s">
        <v>10</v>
      </c>
      <c r="V33" s="49" t="s">
        <v>11</v>
      </c>
      <c r="W33" s="49" t="s">
        <v>10</v>
      </c>
      <c r="X33" s="49" t="s">
        <v>11</v>
      </c>
      <c r="Y33" s="49" t="s">
        <v>10</v>
      </c>
      <c r="Z33" s="49" t="s">
        <v>11</v>
      </c>
      <c r="AA33" s="49" t="s">
        <v>10</v>
      </c>
      <c r="AB33" s="49" t="s">
        <v>11</v>
      </c>
      <c r="AC33" s="49" t="s">
        <v>10</v>
      </c>
      <c r="AD33" s="49" t="s">
        <v>11</v>
      </c>
      <c r="AE33" s="49" t="s">
        <v>10</v>
      </c>
      <c r="AF33" s="49" t="s">
        <v>11</v>
      </c>
      <c r="AG33" s="49" t="s">
        <v>10</v>
      </c>
      <c r="AH33" s="49" t="s">
        <v>11</v>
      </c>
      <c r="AI33" s="49" t="s">
        <v>10</v>
      </c>
      <c r="AJ33" s="49" t="s">
        <v>11</v>
      </c>
      <c r="AK33" s="49" t="s">
        <v>10</v>
      </c>
      <c r="AL33" s="49" t="s">
        <v>11</v>
      </c>
      <c r="AM33" s="279"/>
      <c r="AN33" s="50" t="s">
        <v>192</v>
      </c>
      <c r="AO33" s="50" t="s">
        <v>193</v>
      </c>
      <c r="AP33" s="50" t="s">
        <v>194</v>
      </c>
      <c r="AQ33" s="50" t="s">
        <v>195</v>
      </c>
      <c r="AR33" s="50" t="s">
        <v>196</v>
      </c>
      <c r="AS33" s="50" t="s">
        <v>6</v>
      </c>
      <c r="AT33" s="170" t="s">
        <v>450</v>
      </c>
      <c r="AU33" s="170" t="s">
        <v>448</v>
      </c>
      <c r="AV33" s="50" t="s">
        <v>6</v>
      </c>
      <c r="AW33" s="50" t="s">
        <v>202</v>
      </c>
      <c r="AX33" s="50" t="s">
        <v>203</v>
      </c>
      <c r="AY33" s="170" t="s">
        <v>451</v>
      </c>
      <c r="AZ33" s="50" t="s">
        <v>203</v>
      </c>
      <c r="BA33" s="50" t="s">
        <v>205</v>
      </c>
      <c r="BB33" s="50" t="s">
        <v>176</v>
      </c>
      <c r="BC33" s="276"/>
      <c r="BD33" s="261"/>
      <c r="BE33" s="50" t="s">
        <v>206</v>
      </c>
      <c r="BF33" s="50" t="s">
        <v>207</v>
      </c>
      <c r="BG33" s="50" t="s">
        <v>208</v>
      </c>
      <c r="BH33" s="50" t="s">
        <v>209</v>
      </c>
      <c r="BI33" s="50" t="s">
        <v>210</v>
      </c>
      <c r="BJ33" s="50" t="s">
        <v>33</v>
      </c>
      <c r="BK33" s="50" t="s">
        <v>32</v>
      </c>
      <c r="BL33" s="50" t="s">
        <v>34</v>
      </c>
      <c r="BM33" s="261"/>
      <c r="BN33" s="49" t="s">
        <v>10</v>
      </c>
      <c r="BO33" s="49" t="s">
        <v>11</v>
      </c>
      <c r="BP33" s="49" t="s">
        <v>10</v>
      </c>
      <c r="BQ33" s="49" t="s">
        <v>11</v>
      </c>
      <c r="BR33" s="49" t="s">
        <v>10</v>
      </c>
      <c r="BS33" s="49" t="s">
        <v>11</v>
      </c>
      <c r="BT33" s="49" t="s">
        <v>10</v>
      </c>
      <c r="BU33" s="49" t="s">
        <v>11</v>
      </c>
      <c r="BV33" s="49" t="s">
        <v>10</v>
      </c>
      <c r="BW33" s="49" t="s">
        <v>11</v>
      </c>
      <c r="BX33" s="49" t="s">
        <v>10</v>
      </c>
      <c r="BY33" s="49" t="s">
        <v>11</v>
      </c>
      <c r="BZ33" s="279"/>
      <c r="CA33" s="170" t="s">
        <v>20</v>
      </c>
      <c r="CB33" s="170" t="s">
        <v>486</v>
      </c>
      <c r="CC33" s="170" t="s">
        <v>211</v>
      </c>
      <c r="CD33" s="170" t="s">
        <v>212</v>
      </c>
      <c r="CE33" s="170" t="s">
        <v>213</v>
      </c>
      <c r="CF33" s="170" t="s">
        <v>327</v>
      </c>
      <c r="CG33" s="170" t="s">
        <v>214</v>
      </c>
      <c r="CH33" s="276"/>
      <c r="CI33" s="296"/>
      <c r="CJ33" s="108" t="s">
        <v>215</v>
      </c>
      <c r="CK33" s="108" t="s">
        <v>216</v>
      </c>
      <c r="CL33" s="108" t="s">
        <v>217</v>
      </c>
      <c r="CM33" s="108" t="s">
        <v>218</v>
      </c>
      <c r="CN33" s="108" t="s">
        <v>219</v>
      </c>
      <c r="CO33" s="108" t="s">
        <v>220</v>
      </c>
      <c r="CP33" s="108" t="s">
        <v>221</v>
      </c>
      <c r="CQ33" s="108" t="s">
        <v>222</v>
      </c>
      <c r="CR33" s="108" t="s">
        <v>223</v>
      </c>
      <c r="CS33" s="108" t="s">
        <v>224</v>
      </c>
      <c r="CT33" s="108" t="s">
        <v>23</v>
      </c>
    </row>
    <row r="34" spans="1:99" s="141" customFormat="1" ht="14.25" customHeight="1">
      <c r="A34" s="4" t="s">
        <v>35</v>
      </c>
      <c r="B34" s="47"/>
      <c r="C34" s="13"/>
      <c r="D34" s="47"/>
      <c r="E34" s="13"/>
      <c r="F34" s="47"/>
      <c r="G34" s="13"/>
      <c r="H34" s="47"/>
      <c r="I34" s="13"/>
      <c r="J34" s="47"/>
      <c r="K34" s="13"/>
      <c r="L34" s="13"/>
      <c r="M34" s="13"/>
      <c r="N34" s="47"/>
      <c r="O34" s="13"/>
      <c r="P34" s="47"/>
      <c r="Q34" s="13"/>
      <c r="R34" s="13"/>
      <c r="S34" s="13"/>
      <c r="T34" s="4" t="s">
        <v>35</v>
      </c>
      <c r="U34" s="47"/>
      <c r="V34" s="13"/>
      <c r="W34" s="47"/>
      <c r="X34" s="13"/>
      <c r="Y34" s="47"/>
      <c r="Z34" s="13"/>
      <c r="AA34" s="47"/>
      <c r="AB34" s="13"/>
      <c r="AC34" s="47"/>
      <c r="AD34" s="13"/>
      <c r="AE34" s="13"/>
      <c r="AF34" s="13"/>
      <c r="AG34" s="47"/>
      <c r="AH34" s="13"/>
      <c r="AI34" s="47"/>
      <c r="AJ34" s="13"/>
      <c r="AK34" s="13"/>
      <c r="AL34" s="13"/>
      <c r="AM34" s="4" t="s">
        <v>35</v>
      </c>
      <c r="AN34" s="13"/>
      <c r="AO34" s="13"/>
      <c r="AP34" s="13"/>
      <c r="AQ34" s="13"/>
      <c r="AR34" s="13"/>
      <c r="AS34" s="13">
        <v>0</v>
      </c>
      <c r="AT34" s="13"/>
      <c r="AU34" s="13"/>
      <c r="AV34" s="13">
        <f t="shared" ref="AV34:AV65" si="3">+AT34+AU34</f>
        <v>0</v>
      </c>
      <c r="AW34" s="13"/>
      <c r="AX34" s="13"/>
      <c r="AY34" s="13"/>
      <c r="AZ34" s="13"/>
      <c r="BA34" s="13"/>
      <c r="BB34" s="13"/>
      <c r="BC34" s="13"/>
      <c r="BD34" s="4" t="s">
        <v>35</v>
      </c>
      <c r="BE34" s="13"/>
      <c r="BF34" s="13"/>
      <c r="BG34" s="13"/>
      <c r="BH34" s="13"/>
      <c r="BI34" s="13"/>
      <c r="BJ34" s="13"/>
      <c r="BK34" s="13"/>
      <c r="BL34" s="13"/>
      <c r="BM34" s="4" t="s">
        <v>35</v>
      </c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4" t="s">
        <v>35</v>
      </c>
      <c r="CA34" s="13"/>
      <c r="CB34" s="13"/>
      <c r="CC34" s="13"/>
      <c r="CD34" s="13"/>
      <c r="CE34" s="13"/>
      <c r="CF34" s="13"/>
      <c r="CG34" s="13"/>
      <c r="CH34" s="13"/>
      <c r="CI34" s="4" t="s">
        <v>35</v>
      </c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39"/>
    </row>
    <row r="35" spans="1:99" ht="14.25" customHeight="1">
      <c r="A35" s="6" t="s">
        <v>58</v>
      </c>
      <c r="B35" s="11">
        <v>12114</v>
      </c>
      <c r="C35" s="14">
        <v>5749</v>
      </c>
      <c r="D35" s="11">
        <v>10659</v>
      </c>
      <c r="E35" s="14">
        <v>5081</v>
      </c>
      <c r="F35" s="11">
        <v>10120</v>
      </c>
      <c r="G35" s="14">
        <v>4941</v>
      </c>
      <c r="H35" s="11">
        <v>8196</v>
      </c>
      <c r="I35" s="14">
        <v>4097</v>
      </c>
      <c r="J35" s="11">
        <v>6121</v>
      </c>
      <c r="K35" s="14">
        <v>3279</v>
      </c>
      <c r="L35" s="14">
        <v>47210</v>
      </c>
      <c r="M35" s="14">
        <v>23147</v>
      </c>
      <c r="N35" s="11"/>
      <c r="O35" s="14"/>
      <c r="P35" s="11"/>
      <c r="Q35" s="14"/>
      <c r="R35" s="14"/>
      <c r="S35" s="14"/>
      <c r="T35" s="6" t="s">
        <v>58</v>
      </c>
      <c r="U35" s="11">
        <v>3802</v>
      </c>
      <c r="V35" s="14">
        <v>1679</v>
      </c>
      <c r="W35" s="11">
        <v>2730</v>
      </c>
      <c r="X35" s="14">
        <v>1162</v>
      </c>
      <c r="Y35" s="11">
        <v>2550</v>
      </c>
      <c r="Z35" s="14">
        <v>1132</v>
      </c>
      <c r="AA35" s="11">
        <v>1695</v>
      </c>
      <c r="AB35" s="14">
        <v>814</v>
      </c>
      <c r="AC35" s="11">
        <v>881</v>
      </c>
      <c r="AD35" s="14">
        <v>454</v>
      </c>
      <c r="AE35" s="14">
        <f>+U35+W35+Y35+AA35+AC35</f>
        <v>11658</v>
      </c>
      <c r="AF35" s="148">
        <f>+V35+X35+Z35+AB35+AD35</f>
        <v>5241</v>
      </c>
      <c r="AG35" s="11">
        <v>0</v>
      </c>
      <c r="AH35" s="14">
        <v>0</v>
      </c>
      <c r="AI35" s="11">
        <v>0</v>
      </c>
      <c r="AJ35" s="14">
        <v>0</v>
      </c>
      <c r="AK35" s="14">
        <v>0</v>
      </c>
      <c r="AL35" s="14">
        <v>0</v>
      </c>
      <c r="AM35" s="6" t="s">
        <v>58</v>
      </c>
      <c r="AN35" s="14">
        <v>332</v>
      </c>
      <c r="AO35" s="14">
        <v>333</v>
      </c>
      <c r="AP35" s="14">
        <v>334</v>
      </c>
      <c r="AQ35" s="14">
        <v>310</v>
      </c>
      <c r="AR35" s="14">
        <v>288</v>
      </c>
      <c r="AS35" s="14">
        <v>1597</v>
      </c>
      <c r="AT35" s="14"/>
      <c r="AU35" s="14"/>
      <c r="AV35" s="13">
        <f t="shared" si="3"/>
        <v>0</v>
      </c>
      <c r="AW35" s="14">
        <v>1068</v>
      </c>
      <c r="AX35" s="14">
        <v>31</v>
      </c>
      <c r="AY35" s="14">
        <v>0</v>
      </c>
      <c r="AZ35" s="14">
        <v>0</v>
      </c>
      <c r="BA35" s="14">
        <v>129</v>
      </c>
      <c r="BB35" s="14">
        <v>1</v>
      </c>
      <c r="BC35" s="14">
        <v>285</v>
      </c>
      <c r="BD35" s="6" t="s">
        <v>58</v>
      </c>
      <c r="BE35" s="14">
        <v>104</v>
      </c>
      <c r="BF35" s="14">
        <v>6857</v>
      </c>
      <c r="BG35" s="14">
        <v>3517</v>
      </c>
      <c r="BH35" s="14">
        <v>2606</v>
      </c>
      <c r="BI35" s="14">
        <v>356</v>
      </c>
      <c r="BJ35" s="14">
        <v>1115</v>
      </c>
      <c r="BK35" s="14">
        <v>663</v>
      </c>
      <c r="BL35" s="14">
        <v>1529</v>
      </c>
      <c r="BM35" s="6" t="s">
        <v>58</v>
      </c>
      <c r="BN35" s="14">
        <v>5885</v>
      </c>
      <c r="BO35" s="14">
        <v>3047</v>
      </c>
      <c r="BP35" s="14">
        <v>5744</v>
      </c>
      <c r="BQ35" s="14">
        <v>2976</v>
      </c>
      <c r="BR35" s="14">
        <v>4731</v>
      </c>
      <c r="BS35" s="14">
        <v>2461</v>
      </c>
      <c r="BT35" s="14">
        <v>6030</v>
      </c>
      <c r="BU35" s="14">
        <v>3138</v>
      </c>
      <c r="BV35" s="14">
        <v>5881</v>
      </c>
      <c r="BW35" s="14">
        <v>3067</v>
      </c>
      <c r="BX35" s="14">
        <v>4391</v>
      </c>
      <c r="BY35" s="14">
        <v>2301</v>
      </c>
      <c r="BZ35" s="6" t="s">
        <v>58</v>
      </c>
      <c r="CA35" s="14">
        <v>270</v>
      </c>
      <c r="CB35" s="14">
        <v>76</v>
      </c>
      <c r="CC35" s="14">
        <v>790</v>
      </c>
      <c r="CD35" s="14">
        <v>50</v>
      </c>
      <c r="CE35" s="14">
        <v>3</v>
      </c>
      <c r="CF35" s="14">
        <f>+CA35+CB35+CC35+CD35+CE35</f>
        <v>1189</v>
      </c>
      <c r="CG35" s="14">
        <v>0</v>
      </c>
      <c r="CH35" s="14">
        <v>52</v>
      </c>
      <c r="CI35" s="6" t="s">
        <v>58</v>
      </c>
      <c r="CJ35" s="14">
        <v>45076</v>
      </c>
      <c r="CK35" s="14">
        <v>24254</v>
      </c>
      <c r="CL35" s="14">
        <v>2579</v>
      </c>
      <c r="CM35" s="14">
        <v>22155</v>
      </c>
      <c r="CN35" s="14">
        <v>15285</v>
      </c>
      <c r="CO35" s="14">
        <v>14415</v>
      </c>
      <c r="CP35" s="14">
        <v>121</v>
      </c>
      <c r="CQ35" s="14">
        <v>292</v>
      </c>
      <c r="CR35" s="14">
        <v>747</v>
      </c>
      <c r="CS35" s="14">
        <v>4934</v>
      </c>
      <c r="CT35" s="14">
        <v>13113</v>
      </c>
    </row>
    <row r="36" spans="1:99" ht="14.25" customHeight="1">
      <c r="A36" s="6" t="s">
        <v>59</v>
      </c>
      <c r="B36" s="11">
        <v>12430</v>
      </c>
      <c r="C36" s="14">
        <v>6009</v>
      </c>
      <c r="D36" s="11">
        <v>10037</v>
      </c>
      <c r="E36" s="14">
        <v>4859</v>
      </c>
      <c r="F36" s="11">
        <v>9282</v>
      </c>
      <c r="G36" s="14">
        <v>4559</v>
      </c>
      <c r="H36" s="11">
        <v>7263</v>
      </c>
      <c r="I36" s="14">
        <v>3615</v>
      </c>
      <c r="J36" s="11">
        <v>5370</v>
      </c>
      <c r="K36" s="14">
        <v>2721</v>
      </c>
      <c r="L36" s="14">
        <v>44382</v>
      </c>
      <c r="M36" s="14">
        <v>21763</v>
      </c>
      <c r="N36" s="11">
        <v>4959</v>
      </c>
      <c r="O36" s="14">
        <v>2551</v>
      </c>
      <c r="P36" s="11">
        <v>3997</v>
      </c>
      <c r="Q36" s="14">
        <v>2130</v>
      </c>
      <c r="R36" s="14">
        <v>8956</v>
      </c>
      <c r="S36" s="14">
        <v>4681</v>
      </c>
      <c r="T36" s="6" t="s">
        <v>59</v>
      </c>
      <c r="U36" s="11">
        <v>2895</v>
      </c>
      <c r="V36" s="14">
        <v>1281</v>
      </c>
      <c r="W36" s="11">
        <v>615</v>
      </c>
      <c r="X36" s="14">
        <v>274</v>
      </c>
      <c r="Y36" s="11">
        <v>520</v>
      </c>
      <c r="Z36" s="14">
        <v>214</v>
      </c>
      <c r="AA36" s="11">
        <v>356</v>
      </c>
      <c r="AB36" s="14">
        <v>170</v>
      </c>
      <c r="AC36" s="11">
        <v>96</v>
      </c>
      <c r="AD36" s="14">
        <v>51</v>
      </c>
      <c r="AE36" s="148">
        <f t="shared" ref="AE36:AE65" si="4">+U36+W36+Y36+AA36+AC36</f>
        <v>4482</v>
      </c>
      <c r="AF36" s="148">
        <f t="shared" ref="AF36:AF65" si="5">+V36+X36+Z36+AB36+AD36</f>
        <v>1990</v>
      </c>
      <c r="AG36" s="11">
        <v>0</v>
      </c>
      <c r="AH36" s="14">
        <v>0</v>
      </c>
      <c r="AI36" s="11">
        <v>0</v>
      </c>
      <c r="AJ36" s="14">
        <v>0</v>
      </c>
      <c r="AK36" s="14">
        <v>0</v>
      </c>
      <c r="AL36" s="14">
        <v>0</v>
      </c>
      <c r="AM36" s="6" t="s">
        <v>59</v>
      </c>
      <c r="AN36" s="14">
        <v>324</v>
      </c>
      <c r="AO36" s="14">
        <v>308</v>
      </c>
      <c r="AP36" s="14">
        <v>312</v>
      </c>
      <c r="AQ36" s="14">
        <v>294</v>
      </c>
      <c r="AR36" s="14">
        <v>260</v>
      </c>
      <c r="AS36" s="14">
        <v>1498</v>
      </c>
      <c r="AT36" s="57">
        <v>94</v>
      </c>
      <c r="AU36" s="57">
        <v>88</v>
      </c>
      <c r="AV36" s="13">
        <f t="shared" si="3"/>
        <v>182</v>
      </c>
      <c r="AW36" s="14">
        <v>959</v>
      </c>
      <c r="AX36" s="14">
        <v>0</v>
      </c>
      <c r="AY36" s="14">
        <v>158</v>
      </c>
      <c r="AZ36" s="14">
        <v>0</v>
      </c>
      <c r="BA36" s="14">
        <v>42</v>
      </c>
      <c r="BB36" s="14">
        <v>0</v>
      </c>
      <c r="BC36" s="14">
        <v>273</v>
      </c>
      <c r="BD36" s="6" t="s">
        <v>59</v>
      </c>
      <c r="BE36" s="14">
        <v>2</v>
      </c>
      <c r="BF36" s="14">
        <v>11338</v>
      </c>
      <c r="BG36" s="14">
        <v>2909</v>
      </c>
      <c r="BH36" s="14">
        <v>1858</v>
      </c>
      <c r="BI36" s="14">
        <v>133</v>
      </c>
      <c r="BJ36" s="14">
        <v>1103</v>
      </c>
      <c r="BK36" s="14">
        <v>816</v>
      </c>
      <c r="BL36" s="14">
        <v>1392</v>
      </c>
      <c r="BM36" s="6" t="s">
        <v>59</v>
      </c>
      <c r="BN36" s="14">
        <v>5051</v>
      </c>
      <c r="BO36" s="14">
        <v>2638</v>
      </c>
      <c r="BP36" s="14">
        <v>4978</v>
      </c>
      <c r="BQ36" s="14">
        <v>2599</v>
      </c>
      <c r="BR36" s="14">
        <v>4556</v>
      </c>
      <c r="BS36" s="14">
        <v>2408</v>
      </c>
      <c r="BT36" s="14">
        <v>5044</v>
      </c>
      <c r="BU36" s="14">
        <v>2644</v>
      </c>
      <c r="BV36" s="14">
        <v>4976</v>
      </c>
      <c r="BW36" s="14">
        <v>2606</v>
      </c>
      <c r="BX36" s="14">
        <v>4456</v>
      </c>
      <c r="BY36" s="14">
        <v>2357</v>
      </c>
      <c r="BZ36" s="6" t="s">
        <v>59</v>
      </c>
      <c r="CA36" s="14">
        <v>229</v>
      </c>
      <c r="CB36" s="14">
        <v>77</v>
      </c>
      <c r="CC36" s="14">
        <v>770</v>
      </c>
      <c r="CD36" s="14">
        <v>16</v>
      </c>
      <c r="CE36" s="14">
        <v>1</v>
      </c>
      <c r="CF36" s="14">
        <f t="shared" ref="CF36:CF107" si="6">+CA36+CB36+CC36+CD36+CE36</f>
        <v>1093</v>
      </c>
      <c r="CG36" s="14">
        <v>172</v>
      </c>
      <c r="CH36" s="14">
        <v>47</v>
      </c>
      <c r="CI36" s="6" t="s">
        <v>59</v>
      </c>
      <c r="CJ36" s="14">
        <v>36748</v>
      </c>
      <c r="CK36" s="14">
        <v>21160</v>
      </c>
      <c r="CL36" s="14">
        <v>3268</v>
      </c>
      <c r="CM36" s="14">
        <v>17647</v>
      </c>
      <c r="CN36" s="14">
        <v>16234</v>
      </c>
      <c r="CO36" s="14">
        <v>15271</v>
      </c>
      <c r="CP36" s="14">
        <v>252</v>
      </c>
      <c r="CQ36" s="14">
        <v>1434</v>
      </c>
      <c r="CR36" s="14">
        <v>517</v>
      </c>
      <c r="CS36" s="14">
        <v>6041</v>
      </c>
      <c r="CT36" s="14">
        <v>66966</v>
      </c>
    </row>
    <row r="37" spans="1:99" ht="14.25" customHeight="1">
      <c r="A37" s="6" t="s">
        <v>60</v>
      </c>
      <c r="B37" s="11">
        <v>5699</v>
      </c>
      <c r="C37" s="14">
        <v>2685</v>
      </c>
      <c r="D37" s="11">
        <v>4011</v>
      </c>
      <c r="E37" s="14">
        <v>1918</v>
      </c>
      <c r="F37" s="11">
        <v>3647</v>
      </c>
      <c r="G37" s="14">
        <v>1742</v>
      </c>
      <c r="H37" s="11">
        <v>2657</v>
      </c>
      <c r="I37" s="14">
        <v>1289</v>
      </c>
      <c r="J37" s="11">
        <v>1723</v>
      </c>
      <c r="K37" s="14">
        <v>837</v>
      </c>
      <c r="L37" s="14">
        <v>17737</v>
      </c>
      <c r="M37" s="14">
        <v>8471</v>
      </c>
      <c r="N37" s="11">
        <v>0</v>
      </c>
      <c r="O37" s="14">
        <v>0</v>
      </c>
      <c r="P37" s="11">
        <v>0</v>
      </c>
      <c r="Q37" s="14">
        <v>0</v>
      </c>
      <c r="R37" s="14">
        <v>0</v>
      </c>
      <c r="S37" s="14">
        <v>0</v>
      </c>
      <c r="T37" s="6" t="s">
        <v>60</v>
      </c>
      <c r="U37" s="11">
        <v>2125</v>
      </c>
      <c r="V37" s="14">
        <v>967</v>
      </c>
      <c r="W37" s="11">
        <v>1119</v>
      </c>
      <c r="X37" s="14">
        <v>517</v>
      </c>
      <c r="Y37" s="11">
        <v>1103</v>
      </c>
      <c r="Z37" s="14">
        <v>500</v>
      </c>
      <c r="AA37" s="11">
        <v>669</v>
      </c>
      <c r="AB37" s="14">
        <v>306</v>
      </c>
      <c r="AC37" s="11">
        <v>249</v>
      </c>
      <c r="AD37" s="14">
        <v>116</v>
      </c>
      <c r="AE37" s="148">
        <f t="shared" si="4"/>
        <v>5265</v>
      </c>
      <c r="AF37" s="148">
        <f t="shared" si="5"/>
        <v>2406</v>
      </c>
      <c r="AG37" s="11">
        <v>0</v>
      </c>
      <c r="AH37" s="14">
        <v>0</v>
      </c>
      <c r="AI37" s="11">
        <v>0</v>
      </c>
      <c r="AJ37" s="14">
        <v>0</v>
      </c>
      <c r="AK37" s="14">
        <v>0</v>
      </c>
      <c r="AL37" s="14">
        <v>0</v>
      </c>
      <c r="AM37" s="6" t="s">
        <v>60</v>
      </c>
      <c r="AN37" s="14">
        <v>149</v>
      </c>
      <c r="AO37" s="14">
        <v>143</v>
      </c>
      <c r="AP37" s="14">
        <v>143</v>
      </c>
      <c r="AQ37" s="14">
        <v>125</v>
      </c>
      <c r="AR37" s="14">
        <v>110</v>
      </c>
      <c r="AS37" s="14">
        <v>670</v>
      </c>
      <c r="AT37" s="14"/>
      <c r="AU37" s="14"/>
      <c r="AV37" s="13">
        <f t="shared" si="3"/>
        <v>0</v>
      </c>
      <c r="AW37" s="14">
        <v>350</v>
      </c>
      <c r="AX37" s="14">
        <v>2</v>
      </c>
      <c r="AY37" s="14">
        <v>0</v>
      </c>
      <c r="AZ37" s="14">
        <v>0</v>
      </c>
      <c r="BA37" s="14">
        <v>26</v>
      </c>
      <c r="BB37" s="14">
        <v>0</v>
      </c>
      <c r="BC37" s="14">
        <v>129</v>
      </c>
      <c r="BD37" s="6" t="s">
        <v>60</v>
      </c>
      <c r="BE37" s="14">
        <v>33</v>
      </c>
      <c r="BF37" s="14">
        <v>3465</v>
      </c>
      <c r="BG37" s="14">
        <v>948</v>
      </c>
      <c r="BH37" s="14">
        <v>410</v>
      </c>
      <c r="BI37" s="14">
        <v>32</v>
      </c>
      <c r="BJ37" s="14">
        <v>289</v>
      </c>
      <c r="BK37" s="14">
        <v>186</v>
      </c>
      <c r="BL37" s="14">
        <v>581</v>
      </c>
      <c r="BM37" s="6" t="s">
        <v>60</v>
      </c>
      <c r="BN37" s="14">
        <v>1641</v>
      </c>
      <c r="BO37" s="14">
        <v>806</v>
      </c>
      <c r="BP37" s="14">
        <v>1612</v>
      </c>
      <c r="BQ37" s="14">
        <v>793</v>
      </c>
      <c r="BR37" s="14">
        <v>1286</v>
      </c>
      <c r="BS37" s="14">
        <v>631</v>
      </c>
      <c r="BT37" s="14">
        <v>1610</v>
      </c>
      <c r="BU37" s="14">
        <v>800</v>
      </c>
      <c r="BV37" s="14">
        <v>1581</v>
      </c>
      <c r="BW37" s="14">
        <v>787</v>
      </c>
      <c r="BX37" s="14">
        <v>1264</v>
      </c>
      <c r="BY37" s="14">
        <v>628</v>
      </c>
      <c r="BZ37" s="6" t="s">
        <v>60</v>
      </c>
      <c r="CA37" s="14">
        <v>84</v>
      </c>
      <c r="CB37" s="14">
        <v>47</v>
      </c>
      <c r="CC37" s="14">
        <v>285</v>
      </c>
      <c r="CD37" s="14">
        <v>31</v>
      </c>
      <c r="CE37" s="14">
        <v>0</v>
      </c>
      <c r="CF37" s="14">
        <f t="shared" si="6"/>
        <v>447</v>
      </c>
      <c r="CG37" s="14">
        <v>0</v>
      </c>
      <c r="CH37" s="14">
        <v>11</v>
      </c>
      <c r="CI37" s="6" t="s">
        <v>60</v>
      </c>
      <c r="CJ37" s="14">
        <v>20919</v>
      </c>
      <c r="CK37" s="14">
        <v>11114</v>
      </c>
      <c r="CL37" s="14">
        <v>1657</v>
      </c>
      <c r="CM37" s="14">
        <v>8307</v>
      </c>
      <c r="CN37" s="14">
        <v>6643</v>
      </c>
      <c r="CO37" s="14">
        <v>6794</v>
      </c>
      <c r="CP37" s="14">
        <v>26</v>
      </c>
      <c r="CQ37" s="14">
        <v>175</v>
      </c>
      <c r="CR37" s="14">
        <v>323</v>
      </c>
      <c r="CS37" s="14">
        <v>2015</v>
      </c>
      <c r="CT37" s="14">
        <v>7216</v>
      </c>
    </row>
    <row r="38" spans="1:99" ht="14.25" customHeight="1">
      <c r="A38" s="6" t="s">
        <v>61</v>
      </c>
      <c r="B38" s="11">
        <v>8448</v>
      </c>
      <c r="C38" s="14">
        <v>4135</v>
      </c>
      <c r="D38" s="11">
        <v>5356</v>
      </c>
      <c r="E38" s="14">
        <v>2546</v>
      </c>
      <c r="F38" s="11">
        <v>3791</v>
      </c>
      <c r="G38" s="14">
        <v>1842</v>
      </c>
      <c r="H38" s="11">
        <v>2776</v>
      </c>
      <c r="I38" s="14">
        <v>1403</v>
      </c>
      <c r="J38" s="11">
        <v>1784</v>
      </c>
      <c r="K38" s="14">
        <v>866</v>
      </c>
      <c r="L38" s="14">
        <v>22155</v>
      </c>
      <c r="M38" s="14">
        <v>10792</v>
      </c>
      <c r="N38" s="11">
        <v>0</v>
      </c>
      <c r="O38" s="14">
        <v>0</v>
      </c>
      <c r="P38" s="11">
        <v>0</v>
      </c>
      <c r="Q38" s="14">
        <v>0</v>
      </c>
      <c r="R38" s="14">
        <v>0</v>
      </c>
      <c r="S38" s="14">
        <v>0</v>
      </c>
      <c r="T38" s="6" t="s">
        <v>61</v>
      </c>
      <c r="U38" s="11">
        <v>2700</v>
      </c>
      <c r="V38" s="14">
        <v>1235</v>
      </c>
      <c r="W38" s="11">
        <v>1166</v>
      </c>
      <c r="X38" s="14">
        <v>512</v>
      </c>
      <c r="Y38" s="11">
        <v>830</v>
      </c>
      <c r="Z38" s="14">
        <v>361</v>
      </c>
      <c r="AA38" s="11">
        <v>506</v>
      </c>
      <c r="AB38" s="14">
        <v>239</v>
      </c>
      <c r="AC38" s="11">
        <v>253</v>
      </c>
      <c r="AD38" s="14">
        <v>127</v>
      </c>
      <c r="AE38" s="148">
        <f t="shared" si="4"/>
        <v>5455</v>
      </c>
      <c r="AF38" s="148">
        <f t="shared" si="5"/>
        <v>2474</v>
      </c>
      <c r="AG38" s="11">
        <v>0</v>
      </c>
      <c r="AH38" s="14">
        <v>0</v>
      </c>
      <c r="AI38" s="11">
        <v>0</v>
      </c>
      <c r="AJ38" s="14">
        <v>0</v>
      </c>
      <c r="AK38" s="14">
        <v>0</v>
      </c>
      <c r="AL38" s="14">
        <v>0</v>
      </c>
      <c r="AM38" s="6" t="s">
        <v>61</v>
      </c>
      <c r="AN38" s="14">
        <v>185</v>
      </c>
      <c r="AO38" s="14">
        <v>178</v>
      </c>
      <c r="AP38" s="14">
        <v>172</v>
      </c>
      <c r="AQ38" s="14">
        <v>149</v>
      </c>
      <c r="AR38" s="14">
        <v>141</v>
      </c>
      <c r="AS38" s="14">
        <v>825</v>
      </c>
      <c r="AT38" s="14"/>
      <c r="AU38" s="14"/>
      <c r="AV38" s="13">
        <f t="shared" si="3"/>
        <v>0</v>
      </c>
      <c r="AW38" s="14">
        <v>519</v>
      </c>
      <c r="AX38" s="14">
        <v>12</v>
      </c>
      <c r="AY38" s="14">
        <v>0</v>
      </c>
      <c r="AZ38" s="14">
        <v>0</v>
      </c>
      <c r="BA38" s="14">
        <v>10</v>
      </c>
      <c r="BB38" s="14">
        <v>0</v>
      </c>
      <c r="BC38" s="14">
        <v>175</v>
      </c>
      <c r="BD38" s="6" t="s">
        <v>61</v>
      </c>
      <c r="BE38" s="14">
        <v>24</v>
      </c>
      <c r="BF38" s="14">
        <v>4269</v>
      </c>
      <c r="BG38" s="14">
        <v>1112</v>
      </c>
      <c r="BH38" s="14">
        <v>782</v>
      </c>
      <c r="BI38" s="14">
        <v>149</v>
      </c>
      <c r="BJ38" s="14">
        <v>393</v>
      </c>
      <c r="BK38" s="14">
        <v>305</v>
      </c>
      <c r="BL38" s="14">
        <v>818</v>
      </c>
      <c r="BM38" s="6" t="s">
        <v>61</v>
      </c>
      <c r="BN38" s="14">
        <v>1598</v>
      </c>
      <c r="BO38" s="14">
        <v>811</v>
      </c>
      <c r="BP38" s="14">
        <v>1548</v>
      </c>
      <c r="BQ38" s="14">
        <v>789</v>
      </c>
      <c r="BR38" s="14">
        <v>1133</v>
      </c>
      <c r="BS38" s="14">
        <v>576</v>
      </c>
      <c r="BT38" s="14">
        <v>1598</v>
      </c>
      <c r="BU38" s="14">
        <v>811</v>
      </c>
      <c r="BV38" s="14">
        <v>1548</v>
      </c>
      <c r="BW38" s="14">
        <v>789</v>
      </c>
      <c r="BX38" s="14">
        <v>1133</v>
      </c>
      <c r="BY38" s="14">
        <v>576</v>
      </c>
      <c r="BZ38" s="6" t="s">
        <v>61</v>
      </c>
      <c r="CA38" s="14">
        <v>75</v>
      </c>
      <c r="CB38" s="14">
        <v>72</v>
      </c>
      <c r="CC38" s="14">
        <v>379</v>
      </c>
      <c r="CD38" s="14">
        <v>1</v>
      </c>
      <c r="CE38" s="14">
        <v>0</v>
      </c>
      <c r="CF38" s="14">
        <f t="shared" si="6"/>
        <v>527</v>
      </c>
      <c r="CG38" s="14">
        <v>0</v>
      </c>
      <c r="CH38" s="14">
        <v>3</v>
      </c>
      <c r="CI38" s="6" t="s">
        <v>61</v>
      </c>
      <c r="CJ38" s="14">
        <v>16456</v>
      </c>
      <c r="CK38" s="14">
        <v>11787</v>
      </c>
      <c r="CL38" s="14">
        <v>1453</v>
      </c>
      <c r="CM38" s="14">
        <v>8934</v>
      </c>
      <c r="CN38" s="14">
        <v>13290</v>
      </c>
      <c r="CO38" s="14">
        <v>12558</v>
      </c>
      <c r="CP38" s="14">
        <v>514</v>
      </c>
      <c r="CQ38" s="14">
        <v>483</v>
      </c>
      <c r="CR38" s="14">
        <v>491</v>
      </c>
      <c r="CS38" s="14">
        <v>6206</v>
      </c>
      <c r="CT38" s="14">
        <v>10811</v>
      </c>
    </row>
    <row r="39" spans="1:99" ht="14.25" customHeight="1">
      <c r="A39" s="6" t="s">
        <v>62</v>
      </c>
      <c r="B39" s="11">
        <v>15130</v>
      </c>
      <c r="C39" s="14">
        <v>7128</v>
      </c>
      <c r="D39" s="11">
        <v>11903</v>
      </c>
      <c r="E39" s="14">
        <v>5656</v>
      </c>
      <c r="F39" s="11">
        <v>10589</v>
      </c>
      <c r="G39" s="14">
        <v>5166</v>
      </c>
      <c r="H39" s="11">
        <v>8147</v>
      </c>
      <c r="I39" s="14">
        <v>4128</v>
      </c>
      <c r="J39" s="11">
        <v>6018</v>
      </c>
      <c r="K39" s="14">
        <v>3160</v>
      </c>
      <c r="L39" s="14">
        <v>51787</v>
      </c>
      <c r="M39" s="14">
        <v>25238</v>
      </c>
      <c r="N39" s="11">
        <v>3849</v>
      </c>
      <c r="O39" s="14">
        <v>2048</v>
      </c>
      <c r="P39" s="11">
        <v>2639</v>
      </c>
      <c r="Q39" s="14">
        <v>1443</v>
      </c>
      <c r="R39" s="14">
        <v>6488</v>
      </c>
      <c r="S39" s="14">
        <v>3491</v>
      </c>
      <c r="T39" s="6" t="s">
        <v>62</v>
      </c>
      <c r="U39" s="11">
        <v>3416</v>
      </c>
      <c r="V39" s="14">
        <v>1509</v>
      </c>
      <c r="W39" s="11">
        <v>2876</v>
      </c>
      <c r="X39" s="14">
        <v>1212</v>
      </c>
      <c r="Y39" s="11">
        <v>2523</v>
      </c>
      <c r="Z39" s="14">
        <v>1123</v>
      </c>
      <c r="AA39" s="11">
        <v>1389</v>
      </c>
      <c r="AB39" s="14">
        <v>661</v>
      </c>
      <c r="AC39" s="11">
        <v>688</v>
      </c>
      <c r="AD39" s="14">
        <v>350</v>
      </c>
      <c r="AE39" s="148">
        <f t="shared" si="4"/>
        <v>10892</v>
      </c>
      <c r="AF39" s="148">
        <f t="shared" si="5"/>
        <v>4855</v>
      </c>
      <c r="AG39" s="11">
        <v>596</v>
      </c>
      <c r="AH39" s="14">
        <v>303</v>
      </c>
      <c r="AI39" s="11">
        <v>233</v>
      </c>
      <c r="AJ39" s="14">
        <v>117</v>
      </c>
      <c r="AK39" s="14">
        <v>829</v>
      </c>
      <c r="AL39" s="14">
        <v>420</v>
      </c>
      <c r="AM39" s="6" t="s">
        <v>62</v>
      </c>
      <c r="AN39" s="14">
        <v>370</v>
      </c>
      <c r="AO39" s="14">
        <v>358</v>
      </c>
      <c r="AP39" s="14">
        <v>360</v>
      </c>
      <c r="AQ39" s="14">
        <v>332</v>
      </c>
      <c r="AR39" s="14">
        <v>307</v>
      </c>
      <c r="AS39" s="14">
        <v>1727</v>
      </c>
      <c r="AT39" s="14"/>
      <c r="AU39" s="14"/>
      <c r="AV39" s="13">
        <f t="shared" si="3"/>
        <v>0</v>
      </c>
      <c r="AW39" s="14">
        <v>1144</v>
      </c>
      <c r="AX39" s="14">
        <v>44</v>
      </c>
      <c r="AY39" s="14">
        <v>93</v>
      </c>
      <c r="AZ39" s="14">
        <v>13</v>
      </c>
      <c r="BA39" s="14">
        <v>19</v>
      </c>
      <c r="BB39" s="14">
        <v>0</v>
      </c>
      <c r="BC39" s="14">
        <v>324</v>
      </c>
      <c r="BD39" s="6" t="s">
        <v>62</v>
      </c>
      <c r="BE39" s="14">
        <v>123</v>
      </c>
      <c r="BF39" s="14">
        <v>12584</v>
      </c>
      <c r="BG39" s="14">
        <v>3647</v>
      </c>
      <c r="BH39" s="14">
        <v>1978</v>
      </c>
      <c r="BI39" s="14">
        <v>173</v>
      </c>
      <c r="BJ39" s="14">
        <v>1248</v>
      </c>
      <c r="BK39" s="14">
        <v>831</v>
      </c>
      <c r="BL39" s="14">
        <v>1677</v>
      </c>
      <c r="BM39" s="6" t="s">
        <v>62</v>
      </c>
      <c r="BN39" s="14">
        <v>5676</v>
      </c>
      <c r="BO39" s="14">
        <v>2982</v>
      </c>
      <c r="BP39" s="14">
        <v>5521</v>
      </c>
      <c r="BQ39" s="14">
        <v>2905</v>
      </c>
      <c r="BR39" s="14">
        <v>4559</v>
      </c>
      <c r="BS39" s="14">
        <v>2410</v>
      </c>
      <c r="BT39" s="14">
        <v>5663</v>
      </c>
      <c r="BU39" s="14">
        <v>2980</v>
      </c>
      <c r="BV39" s="14">
        <v>5507</v>
      </c>
      <c r="BW39" s="14">
        <v>2903</v>
      </c>
      <c r="BX39" s="14">
        <v>4522</v>
      </c>
      <c r="BY39" s="14">
        <v>2401</v>
      </c>
      <c r="BZ39" s="6" t="s">
        <v>62</v>
      </c>
      <c r="CA39" s="14">
        <v>213</v>
      </c>
      <c r="CB39" s="14">
        <v>81</v>
      </c>
      <c r="CC39" s="14">
        <v>1002</v>
      </c>
      <c r="CD39" s="14">
        <v>42</v>
      </c>
      <c r="CE39" s="14">
        <v>17</v>
      </c>
      <c r="CF39" s="14">
        <f t="shared" si="6"/>
        <v>1355</v>
      </c>
      <c r="CG39" s="14">
        <v>85</v>
      </c>
      <c r="CH39" s="14">
        <v>90</v>
      </c>
      <c r="CI39" s="6" t="s">
        <v>62</v>
      </c>
      <c r="CJ39" s="14">
        <v>24553</v>
      </c>
      <c r="CK39" s="14">
        <v>17530</v>
      </c>
      <c r="CL39" s="14">
        <v>4428</v>
      </c>
      <c r="CM39" s="14">
        <v>15843</v>
      </c>
      <c r="CN39" s="14">
        <v>17772</v>
      </c>
      <c r="CO39" s="14">
        <v>14422</v>
      </c>
      <c r="CP39" s="14">
        <v>544</v>
      </c>
      <c r="CQ39" s="14">
        <v>569</v>
      </c>
      <c r="CR39" s="14">
        <v>530</v>
      </c>
      <c r="CS39" s="14">
        <v>6002</v>
      </c>
      <c r="CT39" s="14">
        <v>45310</v>
      </c>
    </row>
    <row r="40" spans="1:99" s="141" customFormat="1" ht="14.25" customHeight="1">
      <c r="A40" s="4" t="s">
        <v>36</v>
      </c>
      <c r="B40" s="47"/>
      <c r="C40" s="13"/>
      <c r="D40" s="47"/>
      <c r="E40" s="13"/>
      <c r="F40" s="47"/>
      <c r="G40" s="13"/>
      <c r="H40" s="47"/>
      <c r="I40" s="13"/>
      <c r="J40" s="47"/>
      <c r="K40" s="13"/>
      <c r="L40" s="13"/>
      <c r="M40" s="13"/>
      <c r="N40" s="47"/>
      <c r="O40" s="13"/>
      <c r="P40" s="47"/>
      <c r="Q40" s="13"/>
      <c r="R40" s="13"/>
      <c r="S40" s="13"/>
      <c r="T40" s="4" t="s">
        <v>36</v>
      </c>
      <c r="U40" s="47"/>
      <c r="V40" s="13"/>
      <c r="W40" s="47"/>
      <c r="X40" s="13"/>
      <c r="Y40" s="47"/>
      <c r="Z40" s="13"/>
      <c r="AA40" s="47"/>
      <c r="AB40" s="13"/>
      <c r="AC40" s="47"/>
      <c r="AD40" s="13"/>
      <c r="AE40" s="148"/>
      <c r="AF40" s="148"/>
      <c r="AG40" s="47"/>
      <c r="AH40" s="13"/>
      <c r="AI40" s="47"/>
      <c r="AJ40" s="13"/>
      <c r="AK40" s="13"/>
      <c r="AL40" s="13"/>
      <c r="AM40" s="4" t="s">
        <v>36</v>
      </c>
      <c r="AN40" s="13"/>
      <c r="AO40" s="13"/>
      <c r="AP40" s="13"/>
      <c r="AQ40" s="13"/>
      <c r="AR40" s="13"/>
      <c r="AS40" s="13">
        <v>0</v>
      </c>
      <c r="AT40" s="13"/>
      <c r="AU40" s="13"/>
      <c r="AV40" s="13">
        <f t="shared" si="3"/>
        <v>0</v>
      </c>
      <c r="AW40" s="13"/>
      <c r="AX40" s="13"/>
      <c r="AY40" s="13"/>
      <c r="AZ40" s="13"/>
      <c r="BA40" s="13"/>
      <c r="BB40" s="13"/>
      <c r="BC40" s="13"/>
      <c r="BD40" s="4" t="s">
        <v>36</v>
      </c>
      <c r="BE40" s="13"/>
      <c r="BF40" s="13"/>
      <c r="BG40" s="13"/>
      <c r="BH40" s="13"/>
      <c r="BI40" s="13"/>
      <c r="BJ40" s="13"/>
      <c r="BK40" s="13"/>
      <c r="BL40" s="13"/>
      <c r="BM40" s="4" t="s">
        <v>36</v>
      </c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4" t="s">
        <v>36</v>
      </c>
      <c r="CA40" s="13"/>
      <c r="CB40" s="13"/>
      <c r="CC40" s="13"/>
      <c r="CD40" s="13"/>
      <c r="CE40" s="13"/>
      <c r="CF40" s="13"/>
      <c r="CG40" s="13"/>
      <c r="CH40" s="13"/>
      <c r="CI40" s="4" t="s">
        <v>36</v>
      </c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39"/>
    </row>
    <row r="41" spans="1:99" ht="14.25" customHeight="1">
      <c r="A41" s="6" t="s">
        <v>63</v>
      </c>
      <c r="B41" s="11">
        <v>13396</v>
      </c>
      <c r="C41" s="14">
        <v>6716</v>
      </c>
      <c r="D41" s="11">
        <v>8822</v>
      </c>
      <c r="E41" s="14">
        <v>4442</v>
      </c>
      <c r="F41" s="11">
        <v>6685</v>
      </c>
      <c r="G41" s="14">
        <v>3375</v>
      </c>
      <c r="H41" s="11">
        <v>3734</v>
      </c>
      <c r="I41" s="14">
        <v>1930</v>
      </c>
      <c r="J41" s="11">
        <v>2219</v>
      </c>
      <c r="K41" s="14">
        <v>1142</v>
      </c>
      <c r="L41" s="14">
        <v>34856</v>
      </c>
      <c r="M41" s="14">
        <v>17605</v>
      </c>
      <c r="N41" s="11">
        <v>0</v>
      </c>
      <c r="O41" s="14">
        <v>0</v>
      </c>
      <c r="P41" s="11">
        <v>0</v>
      </c>
      <c r="Q41" s="14">
        <v>0</v>
      </c>
      <c r="R41" s="14">
        <v>0</v>
      </c>
      <c r="S41" s="14">
        <v>0</v>
      </c>
      <c r="T41" s="6" t="s">
        <v>63</v>
      </c>
      <c r="U41" s="11">
        <v>4179</v>
      </c>
      <c r="V41" s="14">
        <v>2062</v>
      </c>
      <c r="W41" s="11">
        <v>2487</v>
      </c>
      <c r="X41" s="14">
        <v>1213</v>
      </c>
      <c r="Y41" s="11">
        <v>1787</v>
      </c>
      <c r="Z41" s="14">
        <v>877</v>
      </c>
      <c r="AA41" s="11">
        <v>851</v>
      </c>
      <c r="AB41" s="14">
        <v>415</v>
      </c>
      <c r="AC41" s="11">
        <v>423</v>
      </c>
      <c r="AD41" s="14">
        <v>226</v>
      </c>
      <c r="AE41" s="148">
        <f t="shared" si="4"/>
        <v>9727</v>
      </c>
      <c r="AF41" s="148">
        <f t="shared" si="5"/>
        <v>4793</v>
      </c>
      <c r="AG41" s="11">
        <v>0</v>
      </c>
      <c r="AH41" s="14">
        <v>0</v>
      </c>
      <c r="AI41" s="11">
        <v>0</v>
      </c>
      <c r="AJ41" s="14">
        <v>0</v>
      </c>
      <c r="AK41" s="14">
        <v>0</v>
      </c>
      <c r="AL41" s="14">
        <v>0</v>
      </c>
      <c r="AM41" s="6" t="s">
        <v>63</v>
      </c>
      <c r="AN41" s="14">
        <v>277</v>
      </c>
      <c r="AO41" s="14">
        <v>255</v>
      </c>
      <c r="AP41" s="14">
        <v>250</v>
      </c>
      <c r="AQ41" s="14">
        <v>196</v>
      </c>
      <c r="AR41" s="14">
        <v>163</v>
      </c>
      <c r="AS41" s="14">
        <v>1141</v>
      </c>
      <c r="AT41" s="14"/>
      <c r="AU41" s="14"/>
      <c r="AV41" s="13">
        <f t="shared" si="3"/>
        <v>0</v>
      </c>
      <c r="AW41" s="14">
        <v>779</v>
      </c>
      <c r="AX41" s="14">
        <v>0</v>
      </c>
      <c r="AY41" s="14">
        <v>2</v>
      </c>
      <c r="AZ41" s="14">
        <v>0</v>
      </c>
      <c r="BA41" s="14">
        <v>5</v>
      </c>
      <c r="BB41" s="14">
        <v>0</v>
      </c>
      <c r="BC41" s="14">
        <v>228</v>
      </c>
      <c r="BD41" s="6" t="s">
        <v>63</v>
      </c>
      <c r="BE41" s="14">
        <v>9</v>
      </c>
      <c r="BF41" s="14">
        <v>5298</v>
      </c>
      <c r="BG41" s="14">
        <v>2265</v>
      </c>
      <c r="BH41" s="14">
        <v>1014</v>
      </c>
      <c r="BI41" s="14">
        <v>282</v>
      </c>
      <c r="BJ41" s="14">
        <v>642</v>
      </c>
      <c r="BK41" s="14">
        <v>276</v>
      </c>
      <c r="BL41" s="14">
        <v>935</v>
      </c>
      <c r="BM41" s="6" t="s">
        <v>63</v>
      </c>
      <c r="BN41" s="14">
        <v>1822</v>
      </c>
      <c r="BO41" s="14">
        <v>993</v>
      </c>
      <c r="BP41" s="14">
        <v>1748</v>
      </c>
      <c r="BQ41" s="14">
        <v>962</v>
      </c>
      <c r="BR41" s="14">
        <v>1220</v>
      </c>
      <c r="BS41" s="14">
        <v>690</v>
      </c>
      <c r="BT41" s="14">
        <v>1796</v>
      </c>
      <c r="BU41" s="14">
        <v>982</v>
      </c>
      <c r="BV41" s="14">
        <v>1723</v>
      </c>
      <c r="BW41" s="14">
        <v>951</v>
      </c>
      <c r="BX41" s="14">
        <v>1198</v>
      </c>
      <c r="BY41" s="14">
        <v>680</v>
      </c>
      <c r="BZ41" s="6" t="s">
        <v>63</v>
      </c>
      <c r="CA41" s="14">
        <v>145</v>
      </c>
      <c r="CB41" s="14">
        <v>93</v>
      </c>
      <c r="CC41" s="14">
        <v>504</v>
      </c>
      <c r="CD41" s="14">
        <v>42</v>
      </c>
      <c r="CE41" s="14">
        <v>3</v>
      </c>
      <c r="CF41" s="14">
        <f t="shared" si="6"/>
        <v>787</v>
      </c>
      <c r="CG41" s="14">
        <v>0</v>
      </c>
      <c r="CH41" s="14">
        <v>13</v>
      </c>
      <c r="CI41" s="6" t="s">
        <v>63</v>
      </c>
      <c r="CJ41" s="14">
        <v>16593</v>
      </c>
      <c r="CK41" s="14">
        <v>10719</v>
      </c>
      <c r="CL41" s="14">
        <v>3039</v>
      </c>
      <c r="CM41" s="14">
        <v>7780</v>
      </c>
      <c r="CN41" s="14">
        <v>7396</v>
      </c>
      <c r="CO41" s="14">
        <v>8175</v>
      </c>
      <c r="CP41" s="14">
        <v>250</v>
      </c>
      <c r="CQ41" s="14">
        <v>504</v>
      </c>
      <c r="CR41" s="14">
        <v>193</v>
      </c>
      <c r="CS41" s="14">
        <v>5125</v>
      </c>
      <c r="CT41" s="14">
        <v>5308</v>
      </c>
    </row>
    <row r="42" spans="1:99" ht="14.25" customHeight="1">
      <c r="A42" s="6" t="s">
        <v>64</v>
      </c>
      <c r="B42" s="11">
        <v>15281</v>
      </c>
      <c r="C42" s="14">
        <v>7370</v>
      </c>
      <c r="D42" s="11">
        <v>12558</v>
      </c>
      <c r="E42" s="14">
        <v>5998</v>
      </c>
      <c r="F42" s="11">
        <v>10501</v>
      </c>
      <c r="G42" s="14">
        <v>5068</v>
      </c>
      <c r="H42" s="11">
        <v>7598</v>
      </c>
      <c r="I42" s="14">
        <v>3762</v>
      </c>
      <c r="J42" s="11">
        <v>5063</v>
      </c>
      <c r="K42" s="14">
        <v>2564</v>
      </c>
      <c r="L42" s="14">
        <v>51001</v>
      </c>
      <c r="M42" s="14">
        <v>24762</v>
      </c>
      <c r="N42" s="11">
        <v>0</v>
      </c>
      <c r="O42" s="14">
        <v>0</v>
      </c>
      <c r="P42" s="11">
        <v>0</v>
      </c>
      <c r="Q42" s="14">
        <v>0</v>
      </c>
      <c r="R42" s="14">
        <v>0</v>
      </c>
      <c r="S42" s="14">
        <v>0</v>
      </c>
      <c r="T42" s="6" t="s">
        <v>64</v>
      </c>
      <c r="U42" s="11">
        <v>5581</v>
      </c>
      <c r="V42" s="14">
        <v>2573</v>
      </c>
      <c r="W42" s="11">
        <v>3779</v>
      </c>
      <c r="X42" s="14">
        <v>1707</v>
      </c>
      <c r="Y42" s="11">
        <v>3158</v>
      </c>
      <c r="Z42" s="14">
        <v>1442</v>
      </c>
      <c r="AA42" s="11">
        <v>1956</v>
      </c>
      <c r="AB42" s="14">
        <v>940</v>
      </c>
      <c r="AC42" s="11">
        <v>834</v>
      </c>
      <c r="AD42" s="14">
        <v>411</v>
      </c>
      <c r="AE42" s="148">
        <f t="shared" si="4"/>
        <v>15308</v>
      </c>
      <c r="AF42" s="148">
        <f t="shared" si="5"/>
        <v>7073</v>
      </c>
      <c r="AG42" s="11">
        <v>0</v>
      </c>
      <c r="AH42" s="14">
        <v>0</v>
      </c>
      <c r="AI42" s="11">
        <v>0</v>
      </c>
      <c r="AJ42" s="14">
        <v>0</v>
      </c>
      <c r="AK42" s="14">
        <v>0</v>
      </c>
      <c r="AL42" s="14">
        <v>0</v>
      </c>
      <c r="AM42" s="6" t="s">
        <v>64</v>
      </c>
      <c r="AN42" s="14">
        <v>361</v>
      </c>
      <c r="AO42" s="14">
        <v>355</v>
      </c>
      <c r="AP42" s="14">
        <v>352</v>
      </c>
      <c r="AQ42" s="14">
        <v>310</v>
      </c>
      <c r="AR42" s="14">
        <v>275</v>
      </c>
      <c r="AS42" s="14">
        <v>1653</v>
      </c>
      <c r="AT42" s="14"/>
      <c r="AU42" s="14"/>
      <c r="AV42" s="13">
        <f t="shared" si="3"/>
        <v>0</v>
      </c>
      <c r="AW42" s="14">
        <v>1108</v>
      </c>
      <c r="AX42" s="14">
        <v>16</v>
      </c>
      <c r="AY42" s="14">
        <v>0</v>
      </c>
      <c r="AZ42" s="14">
        <v>0</v>
      </c>
      <c r="BA42" s="14">
        <v>25</v>
      </c>
      <c r="BB42" s="14">
        <v>0</v>
      </c>
      <c r="BC42" s="14">
        <v>319</v>
      </c>
      <c r="BD42" s="6" t="s">
        <v>64</v>
      </c>
      <c r="BE42" s="14">
        <v>31</v>
      </c>
      <c r="BF42" s="14">
        <v>14885</v>
      </c>
      <c r="BG42" s="14">
        <v>4721</v>
      </c>
      <c r="BH42" s="14">
        <v>1095</v>
      </c>
      <c r="BI42" s="14">
        <v>66</v>
      </c>
      <c r="BJ42" s="14">
        <v>1066</v>
      </c>
      <c r="BK42" s="14">
        <v>842</v>
      </c>
      <c r="BL42" s="14">
        <v>1321</v>
      </c>
      <c r="BM42" s="6" t="s">
        <v>64</v>
      </c>
      <c r="BN42" s="14">
        <v>4923</v>
      </c>
      <c r="BO42" s="14">
        <v>2526</v>
      </c>
      <c r="BP42" s="14">
        <v>4762</v>
      </c>
      <c r="BQ42" s="14">
        <v>2459</v>
      </c>
      <c r="BR42" s="14">
        <v>3570</v>
      </c>
      <c r="BS42" s="14">
        <v>1849</v>
      </c>
      <c r="BT42" s="14">
        <v>4826</v>
      </c>
      <c r="BU42" s="14">
        <v>2495</v>
      </c>
      <c r="BV42" s="14">
        <v>4672</v>
      </c>
      <c r="BW42" s="14">
        <v>2431</v>
      </c>
      <c r="BX42" s="14">
        <v>3427</v>
      </c>
      <c r="BY42" s="14">
        <v>1788</v>
      </c>
      <c r="BZ42" s="6" t="s">
        <v>64</v>
      </c>
      <c r="CA42" s="14">
        <v>294</v>
      </c>
      <c r="CB42" s="14">
        <v>100</v>
      </c>
      <c r="CC42" s="14">
        <v>749</v>
      </c>
      <c r="CD42" s="14">
        <v>29</v>
      </c>
      <c r="CE42" s="14">
        <v>0</v>
      </c>
      <c r="CF42" s="14">
        <f t="shared" si="6"/>
        <v>1172</v>
      </c>
      <c r="CG42" s="14">
        <v>0</v>
      </c>
      <c r="CH42" s="14">
        <v>30</v>
      </c>
      <c r="CI42" s="6" t="s">
        <v>64</v>
      </c>
      <c r="CJ42" s="14">
        <v>28114</v>
      </c>
      <c r="CK42" s="14">
        <v>17280</v>
      </c>
      <c r="CL42" s="14">
        <v>3609</v>
      </c>
      <c r="CM42" s="14">
        <v>17321</v>
      </c>
      <c r="CN42" s="14">
        <v>20147</v>
      </c>
      <c r="CO42" s="14">
        <v>16428</v>
      </c>
      <c r="CP42" s="14">
        <v>369</v>
      </c>
      <c r="CQ42" s="14">
        <v>1269</v>
      </c>
      <c r="CR42" s="14">
        <v>728</v>
      </c>
      <c r="CS42" s="14">
        <v>8958</v>
      </c>
      <c r="CT42" s="14">
        <v>31228</v>
      </c>
    </row>
    <row r="43" spans="1:99" ht="14.25" customHeight="1">
      <c r="A43" s="6" t="s">
        <v>65</v>
      </c>
      <c r="B43" s="11">
        <v>10859</v>
      </c>
      <c r="C43" s="14">
        <v>5027</v>
      </c>
      <c r="D43" s="11">
        <v>9145</v>
      </c>
      <c r="E43" s="14">
        <v>4283</v>
      </c>
      <c r="F43" s="11">
        <v>8319</v>
      </c>
      <c r="G43" s="14">
        <v>3953</v>
      </c>
      <c r="H43" s="11">
        <v>6378</v>
      </c>
      <c r="I43" s="14">
        <v>3148</v>
      </c>
      <c r="J43" s="11">
        <v>4574</v>
      </c>
      <c r="K43" s="14">
        <v>2303</v>
      </c>
      <c r="L43" s="14">
        <v>39275</v>
      </c>
      <c r="M43" s="14">
        <v>18714</v>
      </c>
      <c r="N43" s="11">
        <v>0</v>
      </c>
      <c r="O43" s="14">
        <v>0</v>
      </c>
      <c r="P43" s="11">
        <v>0</v>
      </c>
      <c r="Q43" s="14">
        <v>0</v>
      </c>
      <c r="R43" s="14">
        <v>0</v>
      </c>
      <c r="S43" s="14">
        <v>0</v>
      </c>
      <c r="T43" s="6" t="s">
        <v>65</v>
      </c>
      <c r="U43" s="11">
        <v>4126</v>
      </c>
      <c r="V43" s="14">
        <v>1770</v>
      </c>
      <c r="W43" s="11">
        <v>2575</v>
      </c>
      <c r="X43" s="14">
        <v>1093</v>
      </c>
      <c r="Y43" s="11">
        <v>2355</v>
      </c>
      <c r="Z43" s="14">
        <v>993</v>
      </c>
      <c r="AA43" s="11">
        <v>1482</v>
      </c>
      <c r="AB43" s="14">
        <v>692</v>
      </c>
      <c r="AC43" s="11">
        <v>609</v>
      </c>
      <c r="AD43" s="14">
        <v>279</v>
      </c>
      <c r="AE43" s="148">
        <f t="shared" si="4"/>
        <v>11147</v>
      </c>
      <c r="AF43" s="148">
        <f t="shared" si="5"/>
        <v>4827</v>
      </c>
      <c r="AG43" s="11">
        <v>0</v>
      </c>
      <c r="AH43" s="14">
        <v>0</v>
      </c>
      <c r="AI43" s="11">
        <v>0</v>
      </c>
      <c r="AJ43" s="14">
        <v>0</v>
      </c>
      <c r="AK43" s="14">
        <v>0</v>
      </c>
      <c r="AL43" s="14">
        <v>0</v>
      </c>
      <c r="AM43" s="6" t="s">
        <v>65</v>
      </c>
      <c r="AN43" s="14">
        <v>341</v>
      </c>
      <c r="AO43" s="14">
        <v>338</v>
      </c>
      <c r="AP43" s="14">
        <v>332</v>
      </c>
      <c r="AQ43" s="14">
        <v>322</v>
      </c>
      <c r="AR43" s="14">
        <v>314</v>
      </c>
      <c r="AS43" s="14">
        <v>1647</v>
      </c>
      <c r="AT43" s="14"/>
      <c r="AU43" s="14"/>
      <c r="AV43" s="13">
        <f t="shared" si="3"/>
        <v>0</v>
      </c>
      <c r="AW43" s="14">
        <v>1305</v>
      </c>
      <c r="AX43" s="14">
        <v>0</v>
      </c>
      <c r="AY43" s="14">
        <v>0</v>
      </c>
      <c r="AZ43" s="14">
        <v>0</v>
      </c>
      <c r="BA43" s="14">
        <v>0</v>
      </c>
      <c r="BB43" s="14">
        <v>0</v>
      </c>
      <c r="BC43" s="14">
        <v>313</v>
      </c>
      <c r="BD43" s="6" t="s">
        <v>65</v>
      </c>
      <c r="BE43" s="14">
        <v>44</v>
      </c>
      <c r="BF43" s="14">
        <v>11691</v>
      </c>
      <c r="BG43" s="14">
        <v>3881</v>
      </c>
      <c r="BH43" s="14">
        <v>1386</v>
      </c>
      <c r="BI43" s="14">
        <v>239</v>
      </c>
      <c r="BJ43" s="14">
        <v>1349</v>
      </c>
      <c r="BK43" s="14">
        <v>951</v>
      </c>
      <c r="BL43" s="14">
        <v>1981</v>
      </c>
      <c r="BM43" s="6" t="s">
        <v>65</v>
      </c>
      <c r="BN43" s="14">
        <v>4415</v>
      </c>
      <c r="BO43" s="14">
        <v>2266</v>
      </c>
      <c r="BP43" s="14">
        <v>4368</v>
      </c>
      <c r="BQ43" s="14">
        <v>2247</v>
      </c>
      <c r="BR43" s="14">
        <v>3491</v>
      </c>
      <c r="BS43" s="14">
        <v>1817</v>
      </c>
      <c r="BT43" s="14">
        <v>4427</v>
      </c>
      <c r="BU43" s="14">
        <v>2282</v>
      </c>
      <c r="BV43" s="14">
        <v>4383</v>
      </c>
      <c r="BW43" s="14">
        <v>2264</v>
      </c>
      <c r="BX43" s="14">
        <v>3349</v>
      </c>
      <c r="BY43" s="14">
        <v>1762</v>
      </c>
      <c r="BZ43" s="6" t="s">
        <v>65</v>
      </c>
      <c r="CA43" s="14">
        <v>328</v>
      </c>
      <c r="CB43" s="14">
        <v>84</v>
      </c>
      <c r="CC43" s="14">
        <v>752</v>
      </c>
      <c r="CD43" s="14">
        <v>139</v>
      </c>
      <c r="CE43" s="14">
        <v>2</v>
      </c>
      <c r="CF43" s="14">
        <f t="shared" si="6"/>
        <v>1305</v>
      </c>
      <c r="CG43" s="14">
        <v>0</v>
      </c>
      <c r="CH43" s="14">
        <v>31</v>
      </c>
      <c r="CI43" s="6" t="s">
        <v>65</v>
      </c>
      <c r="CJ43" s="14">
        <v>38590</v>
      </c>
      <c r="CK43" s="14">
        <v>22693</v>
      </c>
      <c r="CL43" s="14">
        <v>4500</v>
      </c>
      <c r="CM43" s="14">
        <v>19733</v>
      </c>
      <c r="CN43" s="14">
        <v>20255</v>
      </c>
      <c r="CO43" s="14">
        <v>17667</v>
      </c>
      <c r="CP43" s="14">
        <v>1150</v>
      </c>
      <c r="CQ43" s="14">
        <v>827</v>
      </c>
      <c r="CR43" s="14">
        <v>1198</v>
      </c>
      <c r="CS43" s="14">
        <v>7620</v>
      </c>
      <c r="CT43" s="14">
        <v>31131</v>
      </c>
    </row>
    <row r="44" spans="1:99" ht="14.25" customHeight="1">
      <c r="A44" s="6" t="s">
        <v>66</v>
      </c>
      <c r="B44" s="11">
        <v>5539</v>
      </c>
      <c r="C44" s="14">
        <v>2638</v>
      </c>
      <c r="D44" s="11">
        <v>4612</v>
      </c>
      <c r="E44" s="14">
        <v>2207</v>
      </c>
      <c r="F44" s="11">
        <v>3883</v>
      </c>
      <c r="G44" s="14">
        <v>1970</v>
      </c>
      <c r="H44" s="11">
        <v>2684</v>
      </c>
      <c r="I44" s="14">
        <v>1393</v>
      </c>
      <c r="J44" s="11">
        <v>1834</v>
      </c>
      <c r="K44" s="14">
        <v>1020</v>
      </c>
      <c r="L44" s="14">
        <v>18552</v>
      </c>
      <c r="M44" s="14">
        <v>9228</v>
      </c>
      <c r="N44" s="11">
        <v>0</v>
      </c>
      <c r="O44" s="14">
        <v>0</v>
      </c>
      <c r="P44" s="11">
        <v>0</v>
      </c>
      <c r="Q44" s="14">
        <v>0</v>
      </c>
      <c r="R44" s="14">
        <v>0</v>
      </c>
      <c r="S44" s="14">
        <v>0</v>
      </c>
      <c r="T44" s="6" t="s">
        <v>66</v>
      </c>
      <c r="U44" s="11">
        <v>1521</v>
      </c>
      <c r="V44" s="14">
        <v>678</v>
      </c>
      <c r="W44" s="11">
        <v>1323</v>
      </c>
      <c r="X44" s="14">
        <v>612</v>
      </c>
      <c r="Y44" s="11">
        <v>1092</v>
      </c>
      <c r="Z44" s="14">
        <v>529</v>
      </c>
      <c r="AA44" s="11">
        <v>460</v>
      </c>
      <c r="AB44" s="14">
        <v>218</v>
      </c>
      <c r="AC44" s="11">
        <v>360</v>
      </c>
      <c r="AD44" s="14">
        <v>194</v>
      </c>
      <c r="AE44" s="148">
        <f t="shared" si="4"/>
        <v>4756</v>
      </c>
      <c r="AF44" s="148">
        <f t="shared" si="5"/>
        <v>2231</v>
      </c>
      <c r="AG44" s="11">
        <v>0</v>
      </c>
      <c r="AH44" s="14">
        <v>0</v>
      </c>
      <c r="AI44" s="11">
        <v>0</v>
      </c>
      <c r="AJ44" s="14">
        <v>0</v>
      </c>
      <c r="AK44" s="14">
        <v>0</v>
      </c>
      <c r="AL44" s="14">
        <v>0</v>
      </c>
      <c r="AM44" s="6" t="s">
        <v>66</v>
      </c>
      <c r="AN44" s="14">
        <v>147</v>
      </c>
      <c r="AO44" s="14">
        <v>143</v>
      </c>
      <c r="AP44" s="14">
        <v>142</v>
      </c>
      <c r="AQ44" s="14">
        <v>128</v>
      </c>
      <c r="AR44" s="14">
        <v>116</v>
      </c>
      <c r="AS44" s="14">
        <v>676</v>
      </c>
      <c r="AT44" s="14"/>
      <c r="AU44" s="14"/>
      <c r="AV44" s="13">
        <f t="shared" si="3"/>
        <v>0</v>
      </c>
      <c r="AW44" s="14">
        <v>517</v>
      </c>
      <c r="AX44" s="14">
        <v>0</v>
      </c>
      <c r="AY44" s="14">
        <v>0</v>
      </c>
      <c r="AZ44" s="14">
        <v>0</v>
      </c>
      <c r="BA44" s="14">
        <v>11</v>
      </c>
      <c r="BB44" s="14">
        <v>0</v>
      </c>
      <c r="BC44" s="14">
        <v>136</v>
      </c>
      <c r="BD44" s="6" t="s">
        <v>66</v>
      </c>
      <c r="BE44" s="14">
        <v>13</v>
      </c>
      <c r="BF44" s="14">
        <v>6109</v>
      </c>
      <c r="BG44" s="14">
        <v>1018</v>
      </c>
      <c r="BH44" s="14">
        <v>471</v>
      </c>
      <c r="BI44" s="14">
        <v>94</v>
      </c>
      <c r="BJ44" s="14">
        <v>465</v>
      </c>
      <c r="BK44" s="14">
        <v>335</v>
      </c>
      <c r="BL44" s="14">
        <v>631</v>
      </c>
      <c r="BM44" s="6" t="s">
        <v>66</v>
      </c>
      <c r="BN44" s="14">
        <v>1675</v>
      </c>
      <c r="BO44" s="14">
        <v>937</v>
      </c>
      <c r="BP44" s="14">
        <v>1623</v>
      </c>
      <c r="BQ44" s="14">
        <v>910</v>
      </c>
      <c r="BR44" s="14">
        <v>1158</v>
      </c>
      <c r="BS44" s="14">
        <v>666</v>
      </c>
      <c r="BT44" s="14">
        <v>1656</v>
      </c>
      <c r="BU44" s="14">
        <v>931</v>
      </c>
      <c r="BV44" s="14">
        <v>1605</v>
      </c>
      <c r="BW44" s="14">
        <v>905</v>
      </c>
      <c r="BX44" s="14">
        <v>1149</v>
      </c>
      <c r="BY44" s="14">
        <v>664</v>
      </c>
      <c r="BZ44" s="6" t="s">
        <v>66</v>
      </c>
      <c r="CA44" s="14">
        <v>81</v>
      </c>
      <c r="CB44" s="14">
        <v>70</v>
      </c>
      <c r="CC44" s="14">
        <v>343</v>
      </c>
      <c r="CD44" s="14">
        <v>29</v>
      </c>
      <c r="CE44" s="14">
        <v>0</v>
      </c>
      <c r="CF44" s="14">
        <f t="shared" si="6"/>
        <v>523</v>
      </c>
      <c r="CG44" s="14">
        <v>1</v>
      </c>
      <c r="CH44" s="14">
        <v>3</v>
      </c>
      <c r="CI44" s="6" t="s">
        <v>66</v>
      </c>
      <c r="CJ44" s="14">
        <v>10427</v>
      </c>
      <c r="CK44" s="14">
        <v>9057</v>
      </c>
      <c r="CL44" s="14">
        <v>1737</v>
      </c>
      <c r="CM44" s="14">
        <v>6302</v>
      </c>
      <c r="CN44" s="14">
        <v>6943</v>
      </c>
      <c r="CO44" s="14">
        <v>7062</v>
      </c>
      <c r="CP44" s="14">
        <v>291</v>
      </c>
      <c r="CQ44" s="14">
        <v>667</v>
      </c>
      <c r="CR44" s="14">
        <v>229</v>
      </c>
      <c r="CS44" s="14">
        <v>3888</v>
      </c>
      <c r="CT44" s="14">
        <v>5375</v>
      </c>
    </row>
    <row r="45" spans="1:99" s="141" customFormat="1" ht="14.25" customHeight="1">
      <c r="A45" s="4" t="s">
        <v>37</v>
      </c>
      <c r="B45" s="47"/>
      <c r="C45" s="13"/>
      <c r="D45" s="47"/>
      <c r="E45" s="13"/>
      <c r="F45" s="47"/>
      <c r="G45" s="13"/>
      <c r="H45" s="47"/>
      <c r="I45" s="13"/>
      <c r="J45" s="47"/>
      <c r="K45" s="13"/>
      <c r="L45" s="13"/>
      <c r="M45" s="13"/>
      <c r="N45" s="47"/>
      <c r="O45" s="13"/>
      <c r="P45" s="47"/>
      <c r="Q45" s="13"/>
      <c r="R45" s="13"/>
      <c r="S45" s="13"/>
      <c r="T45" s="4" t="s">
        <v>37</v>
      </c>
      <c r="U45" s="47"/>
      <c r="V45" s="13"/>
      <c r="W45" s="47"/>
      <c r="X45" s="13"/>
      <c r="Y45" s="47"/>
      <c r="Z45" s="13"/>
      <c r="AA45" s="47"/>
      <c r="AB45" s="13"/>
      <c r="AC45" s="47"/>
      <c r="AD45" s="13"/>
      <c r="AE45" s="148"/>
      <c r="AF45" s="148"/>
      <c r="AG45" s="47"/>
      <c r="AH45" s="13"/>
      <c r="AI45" s="47"/>
      <c r="AJ45" s="13"/>
      <c r="AK45" s="13"/>
      <c r="AL45" s="13"/>
      <c r="AM45" s="4" t="s">
        <v>37</v>
      </c>
      <c r="AN45" s="13"/>
      <c r="AO45" s="13"/>
      <c r="AP45" s="13"/>
      <c r="AQ45" s="13"/>
      <c r="AR45" s="13"/>
      <c r="AS45" s="13">
        <v>0</v>
      </c>
      <c r="AT45" s="13"/>
      <c r="AU45" s="13"/>
      <c r="AV45" s="13">
        <f t="shared" si="3"/>
        <v>0</v>
      </c>
      <c r="AW45" s="13"/>
      <c r="AX45" s="13"/>
      <c r="AY45" s="13"/>
      <c r="AZ45" s="13"/>
      <c r="BA45" s="13"/>
      <c r="BB45" s="13"/>
      <c r="BC45" s="13"/>
      <c r="BD45" s="4" t="s">
        <v>37</v>
      </c>
      <c r="BE45" s="13"/>
      <c r="BF45" s="13"/>
      <c r="BG45" s="13"/>
      <c r="BH45" s="13"/>
      <c r="BI45" s="13"/>
      <c r="BJ45" s="13"/>
      <c r="BK45" s="13"/>
      <c r="BL45" s="13"/>
      <c r="BM45" s="4" t="s">
        <v>37</v>
      </c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4" t="s">
        <v>37</v>
      </c>
      <c r="CA45" s="13"/>
      <c r="CB45" s="13"/>
      <c r="CC45" s="13"/>
      <c r="CD45" s="13"/>
      <c r="CE45" s="13"/>
      <c r="CF45" s="13"/>
      <c r="CG45" s="13"/>
      <c r="CH45" s="13"/>
      <c r="CI45" s="4" t="s">
        <v>37</v>
      </c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39"/>
    </row>
    <row r="46" spans="1:99" ht="14.25" customHeight="1">
      <c r="A46" s="6" t="s">
        <v>67</v>
      </c>
      <c r="B46" s="11">
        <v>7150</v>
      </c>
      <c r="C46" s="14">
        <v>3392</v>
      </c>
      <c r="D46" s="11">
        <v>7034</v>
      </c>
      <c r="E46" s="14">
        <v>3276</v>
      </c>
      <c r="F46" s="11">
        <v>7898</v>
      </c>
      <c r="G46" s="14">
        <v>3617</v>
      </c>
      <c r="H46" s="11">
        <v>6717</v>
      </c>
      <c r="I46" s="14">
        <v>3243</v>
      </c>
      <c r="J46" s="11">
        <v>5508</v>
      </c>
      <c r="K46" s="14">
        <v>2746</v>
      </c>
      <c r="L46" s="14">
        <v>34307</v>
      </c>
      <c r="M46" s="14">
        <v>16274</v>
      </c>
      <c r="N46" s="11">
        <v>0</v>
      </c>
      <c r="O46" s="14">
        <v>0</v>
      </c>
      <c r="P46" s="11">
        <v>0</v>
      </c>
      <c r="Q46" s="14">
        <v>0</v>
      </c>
      <c r="R46" s="14">
        <v>0</v>
      </c>
      <c r="S46" s="14">
        <v>0</v>
      </c>
      <c r="T46" s="6" t="s">
        <v>67</v>
      </c>
      <c r="U46" s="11">
        <v>668</v>
      </c>
      <c r="V46" s="14">
        <v>262</v>
      </c>
      <c r="W46" s="11">
        <v>1405</v>
      </c>
      <c r="X46" s="14">
        <v>549</v>
      </c>
      <c r="Y46" s="11">
        <v>1621</v>
      </c>
      <c r="Z46" s="14">
        <v>628</v>
      </c>
      <c r="AA46" s="11">
        <v>687</v>
      </c>
      <c r="AB46" s="14">
        <v>295</v>
      </c>
      <c r="AC46" s="11">
        <v>783</v>
      </c>
      <c r="AD46" s="14">
        <v>390</v>
      </c>
      <c r="AE46" s="148">
        <f t="shared" si="4"/>
        <v>5164</v>
      </c>
      <c r="AF46" s="148">
        <f t="shared" si="5"/>
        <v>2124</v>
      </c>
      <c r="AG46" s="11">
        <v>0</v>
      </c>
      <c r="AH46" s="14">
        <v>0</v>
      </c>
      <c r="AI46" s="11">
        <v>0</v>
      </c>
      <c r="AJ46" s="14">
        <v>0</v>
      </c>
      <c r="AK46" s="14">
        <v>0</v>
      </c>
      <c r="AL46" s="14">
        <v>0</v>
      </c>
      <c r="AM46" s="6" t="s">
        <v>67</v>
      </c>
      <c r="AN46" s="14">
        <v>245</v>
      </c>
      <c r="AO46" s="14">
        <v>247</v>
      </c>
      <c r="AP46" s="14">
        <v>257</v>
      </c>
      <c r="AQ46" s="14">
        <v>243</v>
      </c>
      <c r="AR46" s="14">
        <v>239</v>
      </c>
      <c r="AS46" s="14">
        <v>1231</v>
      </c>
      <c r="AT46" s="14"/>
      <c r="AU46" s="14"/>
      <c r="AV46" s="13">
        <f t="shared" si="3"/>
        <v>0</v>
      </c>
      <c r="AW46" s="14">
        <v>858</v>
      </c>
      <c r="AX46" s="14">
        <v>132</v>
      </c>
      <c r="AY46" s="14">
        <v>0</v>
      </c>
      <c r="AZ46" s="14">
        <v>0</v>
      </c>
      <c r="BA46" s="14">
        <v>22</v>
      </c>
      <c r="BB46" s="14">
        <v>0</v>
      </c>
      <c r="BC46" s="14">
        <v>222</v>
      </c>
      <c r="BD46" s="6" t="s">
        <v>67</v>
      </c>
      <c r="BE46" s="14">
        <v>155</v>
      </c>
      <c r="BF46" s="14">
        <v>8169</v>
      </c>
      <c r="BG46" s="14">
        <v>2191</v>
      </c>
      <c r="BH46" s="14">
        <v>1286</v>
      </c>
      <c r="BI46" s="14">
        <v>103</v>
      </c>
      <c r="BJ46" s="14">
        <v>804</v>
      </c>
      <c r="BK46" s="14">
        <v>452</v>
      </c>
      <c r="BL46" s="14">
        <v>1168</v>
      </c>
      <c r="BM46" s="6" t="s">
        <v>67</v>
      </c>
      <c r="BN46" s="14">
        <v>5220</v>
      </c>
      <c r="BO46" s="14">
        <v>2644</v>
      </c>
      <c r="BP46" s="14">
        <v>5126</v>
      </c>
      <c r="BQ46" s="14">
        <v>2601</v>
      </c>
      <c r="BR46" s="14">
        <v>4191</v>
      </c>
      <c r="BS46" s="14">
        <v>2160</v>
      </c>
      <c r="BT46" s="14">
        <v>5485</v>
      </c>
      <c r="BU46" s="14">
        <v>2775</v>
      </c>
      <c r="BV46" s="14">
        <v>5380</v>
      </c>
      <c r="BW46" s="14">
        <v>2732</v>
      </c>
      <c r="BX46" s="14">
        <v>3209</v>
      </c>
      <c r="BY46" s="14">
        <v>1644</v>
      </c>
      <c r="BZ46" s="6" t="s">
        <v>67</v>
      </c>
      <c r="CA46" s="14">
        <v>224</v>
      </c>
      <c r="CB46" s="14">
        <v>57</v>
      </c>
      <c r="CC46" s="14">
        <v>603</v>
      </c>
      <c r="CD46" s="14">
        <v>16</v>
      </c>
      <c r="CE46" s="14">
        <v>5</v>
      </c>
      <c r="CF46" s="14">
        <f t="shared" si="6"/>
        <v>905</v>
      </c>
      <c r="CG46" s="14">
        <v>0</v>
      </c>
      <c r="CH46" s="14">
        <v>51</v>
      </c>
      <c r="CI46" s="6" t="s">
        <v>67</v>
      </c>
      <c r="CJ46" s="14">
        <v>13069</v>
      </c>
      <c r="CK46" s="14">
        <v>11859</v>
      </c>
      <c r="CL46" s="14">
        <v>1798</v>
      </c>
      <c r="CM46" s="14">
        <v>10945</v>
      </c>
      <c r="CN46" s="14">
        <v>11030</v>
      </c>
      <c r="CO46" s="14">
        <v>10234</v>
      </c>
      <c r="CP46" s="14">
        <v>652</v>
      </c>
      <c r="CQ46" s="14">
        <v>528</v>
      </c>
      <c r="CR46" s="14">
        <v>418</v>
      </c>
      <c r="CS46" s="14">
        <v>5248</v>
      </c>
      <c r="CT46" s="14">
        <v>8666</v>
      </c>
    </row>
    <row r="47" spans="1:99" ht="14.25" customHeight="1">
      <c r="A47" s="6" t="s">
        <v>68</v>
      </c>
      <c r="B47" s="11">
        <v>4942</v>
      </c>
      <c r="C47" s="14">
        <v>2280</v>
      </c>
      <c r="D47" s="11">
        <v>4399</v>
      </c>
      <c r="E47" s="14">
        <v>2031</v>
      </c>
      <c r="F47" s="11">
        <v>4665</v>
      </c>
      <c r="G47" s="14">
        <v>2171</v>
      </c>
      <c r="H47" s="11">
        <v>4126</v>
      </c>
      <c r="I47" s="14">
        <v>1972</v>
      </c>
      <c r="J47" s="11">
        <v>2894</v>
      </c>
      <c r="K47" s="14">
        <v>1522</v>
      </c>
      <c r="L47" s="14">
        <v>21026</v>
      </c>
      <c r="M47" s="14">
        <v>9976</v>
      </c>
      <c r="N47" s="11">
        <v>0</v>
      </c>
      <c r="O47" s="14">
        <v>0</v>
      </c>
      <c r="P47" s="11">
        <v>0</v>
      </c>
      <c r="Q47" s="14">
        <v>0</v>
      </c>
      <c r="R47" s="14">
        <v>0</v>
      </c>
      <c r="S47" s="14">
        <v>0</v>
      </c>
      <c r="T47" s="6" t="s">
        <v>68</v>
      </c>
      <c r="U47" s="11">
        <v>848</v>
      </c>
      <c r="V47" s="14">
        <v>336</v>
      </c>
      <c r="W47" s="11">
        <v>822</v>
      </c>
      <c r="X47" s="14">
        <v>301</v>
      </c>
      <c r="Y47" s="11">
        <v>1059</v>
      </c>
      <c r="Z47" s="14">
        <v>446</v>
      </c>
      <c r="AA47" s="11">
        <v>648</v>
      </c>
      <c r="AB47" s="14">
        <v>265</v>
      </c>
      <c r="AC47" s="11">
        <v>104</v>
      </c>
      <c r="AD47" s="14">
        <v>50</v>
      </c>
      <c r="AE47" s="148">
        <f t="shared" si="4"/>
        <v>3481</v>
      </c>
      <c r="AF47" s="148">
        <f t="shared" si="5"/>
        <v>1398</v>
      </c>
      <c r="AG47" s="11">
        <v>0</v>
      </c>
      <c r="AH47" s="14">
        <v>0</v>
      </c>
      <c r="AI47" s="11">
        <v>0</v>
      </c>
      <c r="AJ47" s="14">
        <v>0</v>
      </c>
      <c r="AK47" s="14">
        <v>0</v>
      </c>
      <c r="AL47" s="14">
        <v>0</v>
      </c>
      <c r="AM47" s="6" t="s">
        <v>68</v>
      </c>
      <c r="AN47" s="14">
        <v>144</v>
      </c>
      <c r="AO47" s="14">
        <v>148</v>
      </c>
      <c r="AP47" s="14">
        <v>151</v>
      </c>
      <c r="AQ47" s="14">
        <v>149</v>
      </c>
      <c r="AR47" s="14">
        <v>145</v>
      </c>
      <c r="AS47" s="14">
        <v>737</v>
      </c>
      <c r="AT47" s="14"/>
      <c r="AU47" s="14"/>
      <c r="AV47" s="13">
        <f t="shared" si="3"/>
        <v>0</v>
      </c>
      <c r="AW47" s="14">
        <v>551</v>
      </c>
      <c r="AX47" s="14">
        <v>10</v>
      </c>
      <c r="AY47" s="14">
        <v>0</v>
      </c>
      <c r="AZ47" s="14">
        <v>0</v>
      </c>
      <c r="BA47" s="14">
        <v>71</v>
      </c>
      <c r="BB47" s="14">
        <v>0</v>
      </c>
      <c r="BC47" s="14">
        <v>141</v>
      </c>
      <c r="BD47" s="6" t="s">
        <v>68</v>
      </c>
      <c r="BE47" s="14">
        <v>32</v>
      </c>
      <c r="BF47" s="14">
        <v>4281</v>
      </c>
      <c r="BG47" s="14">
        <v>2111</v>
      </c>
      <c r="BH47" s="14">
        <v>802</v>
      </c>
      <c r="BI47" s="14">
        <v>128</v>
      </c>
      <c r="BJ47" s="14">
        <v>566</v>
      </c>
      <c r="BK47" s="14">
        <v>396</v>
      </c>
      <c r="BL47" s="14">
        <v>726</v>
      </c>
      <c r="BM47" s="6" t="s">
        <v>68</v>
      </c>
      <c r="BN47" s="14">
        <v>2628</v>
      </c>
      <c r="BO47" s="14">
        <v>1336</v>
      </c>
      <c r="BP47" s="14">
        <v>2597</v>
      </c>
      <c r="BQ47" s="14">
        <v>1325</v>
      </c>
      <c r="BR47" s="14">
        <v>2430</v>
      </c>
      <c r="BS47" s="14">
        <v>1249</v>
      </c>
      <c r="BT47" s="14">
        <v>2625</v>
      </c>
      <c r="BU47" s="14">
        <v>1333</v>
      </c>
      <c r="BV47" s="14">
        <v>2594</v>
      </c>
      <c r="BW47" s="14">
        <v>1322</v>
      </c>
      <c r="BX47" s="14">
        <v>2188</v>
      </c>
      <c r="BY47" s="14">
        <v>1129</v>
      </c>
      <c r="BZ47" s="6" t="s">
        <v>68</v>
      </c>
      <c r="CA47" s="14">
        <v>102</v>
      </c>
      <c r="CB47" s="14">
        <v>74</v>
      </c>
      <c r="CC47" s="14">
        <v>397</v>
      </c>
      <c r="CD47" s="14">
        <v>8</v>
      </c>
      <c r="CE47" s="14">
        <v>0</v>
      </c>
      <c r="CF47" s="14">
        <f t="shared" si="6"/>
        <v>581</v>
      </c>
      <c r="CG47" s="14">
        <v>0</v>
      </c>
      <c r="CH47" s="14">
        <v>5</v>
      </c>
      <c r="CI47" s="6" t="s">
        <v>68</v>
      </c>
      <c r="CJ47" s="14">
        <v>13060</v>
      </c>
      <c r="CK47" s="14">
        <v>8444</v>
      </c>
      <c r="CL47" s="14">
        <v>1071</v>
      </c>
      <c r="CM47" s="14">
        <v>8152</v>
      </c>
      <c r="CN47" s="14">
        <v>8899</v>
      </c>
      <c r="CO47" s="14">
        <v>7961</v>
      </c>
      <c r="CP47" s="14">
        <v>49</v>
      </c>
      <c r="CQ47" s="14">
        <v>138</v>
      </c>
      <c r="CR47" s="14">
        <v>399</v>
      </c>
      <c r="CS47" s="14">
        <v>4021</v>
      </c>
      <c r="CT47" s="14">
        <v>7697</v>
      </c>
    </row>
    <row r="48" spans="1:99" ht="14.25" customHeight="1">
      <c r="A48" s="6" t="s">
        <v>69</v>
      </c>
      <c r="B48" s="11">
        <v>7981</v>
      </c>
      <c r="C48" s="14">
        <v>3808</v>
      </c>
      <c r="D48" s="11">
        <v>7599</v>
      </c>
      <c r="E48" s="14">
        <v>3645</v>
      </c>
      <c r="F48" s="11">
        <v>7687</v>
      </c>
      <c r="G48" s="14">
        <v>3733</v>
      </c>
      <c r="H48" s="11">
        <v>6280</v>
      </c>
      <c r="I48" s="14">
        <v>3092</v>
      </c>
      <c r="J48" s="11">
        <v>4230</v>
      </c>
      <c r="K48" s="14">
        <v>2131</v>
      </c>
      <c r="L48" s="14">
        <v>33777</v>
      </c>
      <c r="M48" s="14">
        <v>16409</v>
      </c>
      <c r="N48" s="11">
        <v>0</v>
      </c>
      <c r="O48" s="14">
        <v>0</v>
      </c>
      <c r="P48" s="11">
        <v>0</v>
      </c>
      <c r="Q48" s="14">
        <v>0</v>
      </c>
      <c r="R48" s="14">
        <v>0</v>
      </c>
      <c r="S48" s="14">
        <v>0</v>
      </c>
      <c r="T48" s="6" t="s">
        <v>69</v>
      </c>
      <c r="U48" s="11">
        <v>1490</v>
      </c>
      <c r="V48" s="14">
        <v>694</v>
      </c>
      <c r="W48" s="11">
        <v>1603</v>
      </c>
      <c r="X48" s="14">
        <v>679</v>
      </c>
      <c r="Y48" s="11">
        <v>1879</v>
      </c>
      <c r="Z48" s="14">
        <v>808</v>
      </c>
      <c r="AA48" s="11">
        <v>1169</v>
      </c>
      <c r="AB48" s="14">
        <v>535</v>
      </c>
      <c r="AC48" s="11">
        <v>206</v>
      </c>
      <c r="AD48" s="14">
        <v>87</v>
      </c>
      <c r="AE48" s="148">
        <f t="shared" si="4"/>
        <v>6347</v>
      </c>
      <c r="AF48" s="148">
        <f t="shared" si="5"/>
        <v>2803</v>
      </c>
      <c r="AG48" s="11">
        <v>0</v>
      </c>
      <c r="AH48" s="14">
        <v>0</v>
      </c>
      <c r="AI48" s="11">
        <v>0</v>
      </c>
      <c r="AJ48" s="14">
        <v>0</v>
      </c>
      <c r="AK48" s="14">
        <v>0</v>
      </c>
      <c r="AL48" s="14">
        <v>0</v>
      </c>
      <c r="AM48" s="6" t="s">
        <v>69</v>
      </c>
      <c r="AN48" s="14">
        <v>317</v>
      </c>
      <c r="AO48" s="14">
        <v>318</v>
      </c>
      <c r="AP48" s="14">
        <v>321</v>
      </c>
      <c r="AQ48" s="14">
        <v>318</v>
      </c>
      <c r="AR48" s="14">
        <v>315</v>
      </c>
      <c r="AS48" s="14">
        <v>1589</v>
      </c>
      <c r="AT48" s="14"/>
      <c r="AU48" s="14"/>
      <c r="AV48" s="13">
        <f t="shared" si="3"/>
        <v>0</v>
      </c>
      <c r="AW48" s="14">
        <v>991</v>
      </c>
      <c r="AX48" s="14">
        <v>6</v>
      </c>
      <c r="AY48" s="14">
        <v>0</v>
      </c>
      <c r="AZ48" s="14">
        <v>0</v>
      </c>
      <c r="BA48" s="14">
        <v>19</v>
      </c>
      <c r="BB48" s="14">
        <v>0</v>
      </c>
      <c r="BC48" s="14">
        <v>309</v>
      </c>
      <c r="BD48" s="6" t="s">
        <v>69</v>
      </c>
      <c r="BE48" s="14">
        <v>21</v>
      </c>
      <c r="BF48" s="14">
        <v>6333</v>
      </c>
      <c r="BG48" s="14">
        <v>3218</v>
      </c>
      <c r="BH48" s="14">
        <v>1407</v>
      </c>
      <c r="BI48" s="14">
        <v>110</v>
      </c>
      <c r="BJ48" s="14">
        <v>857</v>
      </c>
      <c r="BK48" s="14">
        <v>485</v>
      </c>
      <c r="BL48" s="14">
        <v>1328</v>
      </c>
      <c r="BM48" s="6" t="s">
        <v>69</v>
      </c>
      <c r="BN48" s="14">
        <v>3990</v>
      </c>
      <c r="BO48" s="14">
        <v>2062</v>
      </c>
      <c r="BP48" s="14">
        <v>3945</v>
      </c>
      <c r="BQ48" s="14">
        <v>2043</v>
      </c>
      <c r="BR48" s="14">
        <v>3573</v>
      </c>
      <c r="BS48" s="14">
        <v>1872</v>
      </c>
      <c r="BT48" s="14">
        <v>4023</v>
      </c>
      <c r="BU48" s="14">
        <v>2073</v>
      </c>
      <c r="BV48" s="14">
        <v>3978</v>
      </c>
      <c r="BW48" s="14">
        <v>2054</v>
      </c>
      <c r="BX48" s="14">
        <v>3524</v>
      </c>
      <c r="BY48" s="14">
        <v>1838</v>
      </c>
      <c r="BZ48" s="6" t="s">
        <v>69</v>
      </c>
      <c r="CA48" s="14">
        <v>171</v>
      </c>
      <c r="CB48" s="14">
        <v>93</v>
      </c>
      <c r="CC48" s="14">
        <v>762</v>
      </c>
      <c r="CD48" s="14">
        <v>20</v>
      </c>
      <c r="CE48" s="14">
        <v>1</v>
      </c>
      <c r="CF48" s="14">
        <f t="shared" si="6"/>
        <v>1047</v>
      </c>
      <c r="CG48" s="14">
        <v>0</v>
      </c>
      <c r="CH48" s="14">
        <v>7</v>
      </c>
      <c r="CI48" s="6" t="s">
        <v>69</v>
      </c>
      <c r="CJ48" s="14">
        <v>19647</v>
      </c>
      <c r="CK48" s="14">
        <v>14374</v>
      </c>
      <c r="CL48" s="14">
        <v>1967</v>
      </c>
      <c r="CM48" s="14">
        <v>14682</v>
      </c>
      <c r="CN48" s="14">
        <v>14429</v>
      </c>
      <c r="CO48" s="14">
        <v>14143</v>
      </c>
      <c r="CP48" s="14">
        <v>499</v>
      </c>
      <c r="CQ48" s="14">
        <v>502</v>
      </c>
      <c r="CR48" s="14">
        <v>782</v>
      </c>
      <c r="CS48" s="14">
        <v>6345</v>
      </c>
      <c r="CT48" s="14">
        <v>15966</v>
      </c>
    </row>
    <row r="49" spans="1:99" ht="14.25" customHeight="1">
      <c r="A49" s="6" t="s">
        <v>70</v>
      </c>
      <c r="B49" s="11">
        <v>7262</v>
      </c>
      <c r="C49" s="14">
        <v>3467</v>
      </c>
      <c r="D49" s="11">
        <v>5919</v>
      </c>
      <c r="E49" s="14">
        <v>2790</v>
      </c>
      <c r="F49" s="11">
        <v>5651</v>
      </c>
      <c r="G49" s="14">
        <v>2727</v>
      </c>
      <c r="H49" s="11">
        <v>4312</v>
      </c>
      <c r="I49" s="14">
        <v>2153</v>
      </c>
      <c r="J49" s="11">
        <v>2707</v>
      </c>
      <c r="K49" s="14">
        <v>1357</v>
      </c>
      <c r="L49" s="14">
        <v>25851</v>
      </c>
      <c r="M49" s="14">
        <v>12494</v>
      </c>
      <c r="N49" s="11">
        <v>0</v>
      </c>
      <c r="O49" s="14">
        <v>0</v>
      </c>
      <c r="P49" s="11">
        <v>0</v>
      </c>
      <c r="Q49" s="14">
        <v>0</v>
      </c>
      <c r="R49" s="14">
        <v>0</v>
      </c>
      <c r="S49" s="14">
        <v>0</v>
      </c>
      <c r="T49" s="6" t="s">
        <v>70</v>
      </c>
      <c r="U49" s="11">
        <v>1665</v>
      </c>
      <c r="V49" s="14">
        <v>701</v>
      </c>
      <c r="W49" s="11">
        <v>1483</v>
      </c>
      <c r="X49" s="14">
        <v>630</v>
      </c>
      <c r="Y49" s="11">
        <v>1473</v>
      </c>
      <c r="Z49" s="14">
        <v>656</v>
      </c>
      <c r="AA49" s="11">
        <v>1072</v>
      </c>
      <c r="AB49" s="14">
        <v>489</v>
      </c>
      <c r="AC49" s="11">
        <v>365</v>
      </c>
      <c r="AD49" s="14">
        <v>166</v>
      </c>
      <c r="AE49" s="148">
        <f t="shared" si="4"/>
        <v>6058</v>
      </c>
      <c r="AF49" s="148">
        <f t="shared" si="5"/>
        <v>2642</v>
      </c>
      <c r="AG49" s="11">
        <v>0</v>
      </c>
      <c r="AH49" s="14">
        <v>0</v>
      </c>
      <c r="AI49" s="11">
        <v>0</v>
      </c>
      <c r="AJ49" s="14">
        <v>0</v>
      </c>
      <c r="AK49" s="14">
        <v>0</v>
      </c>
      <c r="AL49" s="14">
        <v>0</v>
      </c>
      <c r="AM49" s="6" t="s">
        <v>70</v>
      </c>
      <c r="AN49" s="14">
        <v>225</v>
      </c>
      <c r="AO49" s="14">
        <v>222</v>
      </c>
      <c r="AP49" s="14">
        <v>218</v>
      </c>
      <c r="AQ49" s="14">
        <v>214</v>
      </c>
      <c r="AR49" s="14">
        <v>200</v>
      </c>
      <c r="AS49" s="14">
        <v>1079</v>
      </c>
      <c r="AT49" s="14"/>
      <c r="AU49" s="14"/>
      <c r="AV49" s="13">
        <f t="shared" si="3"/>
        <v>0</v>
      </c>
      <c r="AW49" s="14">
        <v>656</v>
      </c>
      <c r="AX49" s="14">
        <v>15</v>
      </c>
      <c r="AY49" s="14">
        <v>5</v>
      </c>
      <c r="AZ49" s="14">
        <v>0</v>
      </c>
      <c r="BA49" s="14">
        <v>52</v>
      </c>
      <c r="BB49" s="14">
        <v>0</v>
      </c>
      <c r="BC49" s="14">
        <v>211</v>
      </c>
      <c r="BD49" s="6" t="s">
        <v>70</v>
      </c>
      <c r="BE49" s="14">
        <v>148</v>
      </c>
      <c r="BF49" s="14">
        <v>4694</v>
      </c>
      <c r="BG49" s="14">
        <v>1463</v>
      </c>
      <c r="BH49" s="14">
        <v>1073</v>
      </c>
      <c r="BI49" s="14">
        <v>236</v>
      </c>
      <c r="BJ49" s="14">
        <v>559</v>
      </c>
      <c r="BK49" s="14">
        <v>422</v>
      </c>
      <c r="BL49" s="14">
        <v>815</v>
      </c>
      <c r="BM49" s="6" t="s">
        <v>70</v>
      </c>
      <c r="BN49" s="14">
        <v>2450</v>
      </c>
      <c r="BO49" s="14">
        <v>1221</v>
      </c>
      <c r="BP49" s="14">
        <v>2408</v>
      </c>
      <c r="BQ49" s="14">
        <v>1198</v>
      </c>
      <c r="BR49" s="14">
        <v>1930</v>
      </c>
      <c r="BS49" s="14">
        <v>977</v>
      </c>
      <c r="BT49" s="14">
        <v>2460</v>
      </c>
      <c r="BU49" s="14">
        <v>1231</v>
      </c>
      <c r="BV49" s="14">
        <v>2416</v>
      </c>
      <c r="BW49" s="14">
        <v>1208</v>
      </c>
      <c r="BX49" s="14">
        <v>1737</v>
      </c>
      <c r="BY49" s="14">
        <v>881</v>
      </c>
      <c r="BZ49" s="6" t="s">
        <v>70</v>
      </c>
      <c r="CA49" s="14">
        <v>98</v>
      </c>
      <c r="CB49" s="14">
        <v>50</v>
      </c>
      <c r="CC49" s="14">
        <v>400</v>
      </c>
      <c r="CD49" s="14">
        <v>98</v>
      </c>
      <c r="CE49" s="14">
        <v>1</v>
      </c>
      <c r="CF49" s="14">
        <f t="shared" si="6"/>
        <v>647</v>
      </c>
      <c r="CG49" s="14">
        <v>0</v>
      </c>
      <c r="CH49" s="14">
        <v>12</v>
      </c>
      <c r="CI49" s="6" t="s">
        <v>70</v>
      </c>
      <c r="CJ49" s="14">
        <v>12944</v>
      </c>
      <c r="CK49" s="14">
        <v>9329</v>
      </c>
      <c r="CL49" s="14">
        <v>2991</v>
      </c>
      <c r="CM49" s="14">
        <v>7537</v>
      </c>
      <c r="CN49" s="14">
        <v>7316</v>
      </c>
      <c r="CO49" s="14">
        <v>6566</v>
      </c>
      <c r="CP49" s="14">
        <v>243</v>
      </c>
      <c r="CQ49" s="14">
        <v>316</v>
      </c>
      <c r="CR49" s="14">
        <v>519</v>
      </c>
      <c r="CS49" s="14">
        <v>3334</v>
      </c>
      <c r="CT49" s="14">
        <v>20398</v>
      </c>
    </row>
    <row r="50" spans="1:99" ht="14.25" customHeight="1">
      <c r="A50" s="6" t="s">
        <v>71</v>
      </c>
      <c r="B50" s="11">
        <v>8518</v>
      </c>
      <c r="C50" s="14">
        <v>3954</v>
      </c>
      <c r="D50" s="11">
        <v>8377</v>
      </c>
      <c r="E50" s="14">
        <v>3777</v>
      </c>
      <c r="F50" s="11">
        <v>9078</v>
      </c>
      <c r="G50" s="14">
        <v>4257</v>
      </c>
      <c r="H50" s="11">
        <v>8272</v>
      </c>
      <c r="I50" s="14">
        <v>3895</v>
      </c>
      <c r="J50" s="11">
        <v>6503</v>
      </c>
      <c r="K50" s="14">
        <v>3311</v>
      </c>
      <c r="L50" s="14">
        <v>40748</v>
      </c>
      <c r="M50" s="14">
        <v>19194</v>
      </c>
      <c r="N50" s="11">
        <v>0</v>
      </c>
      <c r="O50" s="14">
        <v>0</v>
      </c>
      <c r="P50" s="11">
        <v>0</v>
      </c>
      <c r="Q50" s="14">
        <v>0</v>
      </c>
      <c r="R50" s="14">
        <v>0</v>
      </c>
      <c r="S50" s="14">
        <v>0</v>
      </c>
      <c r="T50" s="6" t="s">
        <v>71</v>
      </c>
      <c r="U50" s="11">
        <v>2060</v>
      </c>
      <c r="V50" s="14">
        <v>864</v>
      </c>
      <c r="W50" s="11">
        <v>1888</v>
      </c>
      <c r="X50" s="14">
        <v>739</v>
      </c>
      <c r="Y50" s="11">
        <v>2268</v>
      </c>
      <c r="Z50" s="14">
        <v>1000</v>
      </c>
      <c r="AA50" s="11">
        <v>1714</v>
      </c>
      <c r="AB50" s="14">
        <v>765</v>
      </c>
      <c r="AC50" s="11">
        <v>623</v>
      </c>
      <c r="AD50" s="14">
        <v>313</v>
      </c>
      <c r="AE50" s="148">
        <f t="shared" si="4"/>
        <v>8553</v>
      </c>
      <c r="AF50" s="148">
        <f t="shared" si="5"/>
        <v>3681</v>
      </c>
      <c r="AG50" s="11">
        <v>0</v>
      </c>
      <c r="AH50" s="14">
        <v>0</v>
      </c>
      <c r="AI50" s="11">
        <v>0</v>
      </c>
      <c r="AJ50" s="14">
        <v>0</v>
      </c>
      <c r="AK50" s="14">
        <v>0</v>
      </c>
      <c r="AL50" s="14">
        <v>0</v>
      </c>
      <c r="AM50" s="6" t="s">
        <v>71</v>
      </c>
      <c r="AN50" s="14">
        <v>195</v>
      </c>
      <c r="AO50" s="14">
        <v>195</v>
      </c>
      <c r="AP50" s="14">
        <v>203</v>
      </c>
      <c r="AQ50" s="14">
        <v>199</v>
      </c>
      <c r="AR50" s="14">
        <v>179</v>
      </c>
      <c r="AS50" s="14">
        <v>971</v>
      </c>
      <c r="AT50" s="14"/>
      <c r="AU50" s="14"/>
      <c r="AV50" s="13">
        <f t="shared" si="3"/>
        <v>0</v>
      </c>
      <c r="AW50" s="14">
        <v>734</v>
      </c>
      <c r="AX50" s="14">
        <v>189</v>
      </c>
      <c r="AY50" s="14">
        <v>0</v>
      </c>
      <c r="AZ50" s="14">
        <v>0</v>
      </c>
      <c r="BA50" s="14">
        <v>4</v>
      </c>
      <c r="BB50" s="14">
        <v>0</v>
      </c>
      <c r="BC50" s="14">
        <v>145</v>
      </c>
      <c r="BD50" s="6" t="s">
        <v>71</v>
      </c>
      <c r="BE50" s="14">
        <v>75</v>
      </c>
      <c r="BF50" s="14">
        <v>9836</v>
      </c>
      <c r="BG50" s="14">
        <v>1971</v>
      </c>
      <c r="BH50" s="14">
        <v>1160</v>
      </c>
      <c r="BI50" s="14">
        <v>89</v>
      </c>
      <c r="BJ50" s="14">
        <v>781</v>
      </c>
      <c r="BK50" s="14">
        <v>580</v>
      </c>
      <c r="BL50" s="14">
        <v>910</v>
      </c>
      <c r="BM50" s="6" t="s">
        <v>71</v>
      </c>
      <c r="BN50" s="14">
        <v>6056</v>
      </c>
      <c r="BO50" s="14">
        <v>3096</v>
      </c>
      <c r="BP50" s="14">
        <v>5973</v>
      </c>
      <c r="BQ50" s="14">
        <v>3064</v>
      </c>
      <c r="BR50" s="14">
        <v>5361</v>
      </c>
      <c r="BS50" s="14">
        <v>2772</v>
      </c>
      <c r="BT50" s="14">
        <v>6287</v>
      </c>
      <c r="BU50" s="14">
        <v>3203</v>
      </c>
      <c r="BV50" s="14">
        <v>6204</v>
      </c>
      <c r="BW50" s="14">
        <v>3172</v>
      </c>
      <c r="BX50" s="14">
        <v>3456</v>
      </c>
      <c r="BY50" s="14">
        <v>1806</v>
      </c>
      <c r="BZ50" s="6" t="s">
        <v>71</v>
      </c>
      <c r="CA50" s="14">
        <v>218</v>
      </c>
      <c r="CB50" s="14">
        <v>106</v>
      </c>
      <c r="CC50" s="14">
        <v>548</v>
      </c>
      <c r="CD50" s="14">
        <v>42</v>
      </c>
      <c r="CE50" s="14">
        <v>11</v>
      </c>
      <c r="CF50" s="14">
        <f t="shared" si="6"/>
        <v>925</v>
      </c>
      <c r="CG50" s="14">
        <v>0</v>
      </c>
      <c r="CH50" s="14">
        <v>87</v>
      </c>
      <c r="CI50" s="6" t="s">
        <v>71</v>
      </c>
      <c r="CJ50" s="14">
        <v>17493</v>
      </c>
      <c r="CK50" s="14">
        <v>11700</v>
      </c>
      <c r="CL50" s="14">
        <v>2139</v>
      </c>
      <c r="CM50" s="14">
        <v>13849</v>
      </c>
      <c r="CN50" s="14">
        <v>13702</v>
      </c>
      <c r="CO50" s="14">
        <v>13712</v>
      </c>
      <c r="CP50" s="14">
        <v>251</v>
      </c>
      <c r="CQ50" s="14">
        <v>221</v>
      </c>
      <c r="CR50" s="14">
        <v>302</v>
      </c>
      <c r="CS50" s="14">
        <v>6803</v>
      </c>
      <c r="CT50" s="14">
        <v>10513</v>
      </c>
    </row>
    <row r="51" spans="1:99" ht="14.25" customHeight="1">
      <c r="A51" s="6" t="s">
        <v>72</v>
      </c>
      <c r="B51" s="11">
        <v>5372</v>
      </c>
      <c r="C51" s="14">
        <v>2515</v>
      </c>
      <c r="D51" s="11">
        <v>5662</v>
      </c>
      <c r="E51" s="14">
        <v>2587</v>
      </c>
      <c r="F51" s="11">
        <v>6245</v>
      </c>
      <c r="G51" s="14">
        <v>2950</v>
      </c>
      <c r="H51" s="11">
        <v>5673</v>
      </c>
      <c r="I51" s="14">
        <v>2686</v>
      </c>
      <c r="J51" s="11">
        <v>4541</v>
      </c>
      <c r="K51" s="14">
        <v>2317</v>
      </c>
      <c r="L51" s="14">
        <v>27493</v>
      </c>
      <c r="M51" s="14">
        <v>13055</v>
      </c>
      <c r="N51" s="11">
        <v>0</v>
      </c>
      <c r="O51" s="14">
        <v>0</v>
      </c>
      <c r="P51" s="11">
        <v>0</v>
      </c>
      <c r="Q51" s="14">
        <v>0</v>
      </c>
      <c r="R51" s="14">
        <v>0</v>
      </c>
      <c r="S51" s="14">
        <v>0</v>
      </c>
      <c r="T51" s="6" t="s">
        <v>72</v>
      </c>
      <c r="U51" s="11">
        <v>539</v>
      </c>
      <c r="V51" s="14">
        <v>216</v>
      </c>
      <c r="W51" s="11">
        <v>1099</v>
      </c>
      <c r="X51" s="14">
        <v>375</v>
      </c>
      <c r="Y51" s="11">
        <v>1392</v>
      </c>
      <c r="Z51" s="14">
        <v>566</v>
      </c>
      <c r="AA51" s="11">
        <v>584</v>
      </c>
      <c r="AB51" s="14">
        <v>241</v>
      </c>
      <c r="AC51" s="11">
        <v>340</v>
      </c>
      <c r="AD51" s="14">
        <v>164</v>
      </c>
      <c r="AE51" s="148">
        <f t="shared" si="4"/>
        <v>3954</v>
      </c>
      <c r="AF51" s="148">
        <f t="shared" si="5"/>
        <v>1562</v>
      </c>
      <c r="AG51" s="11">
        <v>0</v>
      </c>
      <c r="AH51" s="14">
        <v>0</v>
      </c>
      <c r="AI51" s="11">
        <v>0</v>
      </c>
      <c r="AJ51" s="14">
        <v>0</v>
      </c>
      <c r="AK51" s="14">
        <v>0</v>
      </c>
      <c r="AL51" s="14">
        <v>0</v>
      </c>
      <c r="AM51" s="6" t="s">
        <v>72</v>
      </c>
      <c r="AN51" s="14">
        <v>196</v>
      </c>
      <c r="AO51" s="14">
        <v>194</v>
      </c>
      <c r="AP51" s="14">
        <v>204</v>
      </c>
      <c r="AQ51" s="14">
        <v>200</v>
      </c>
      <c r="AR51" s="14">
        <v>196</v>
      </c>
      <c r="AS51" s="14">
        <v>990</v>
      </c>
      <c r="AT51" s="14"/>
      <c r="AU51" s="14"/>
      <c r="AV51" s="13">
        <f t="shared" si="3"/>
        <v>0</v>
      </c>
      <c r="AW51" s="14">
        <v>736</v>
      </c>
      <c r="AX51" s="14">
        <v>141</v>
      </c>
      <c r="AY51" s="14">
        <v>2</v>
      </c>
      <c r="AZ51" s="14">
        <v>0</v>
      </c>
      <c r="BA51" s="14">
        <v>0</v>
      </c>
      <c r="BB51" s="14">
        <v>0</v>
      </c>
      <c r="BC51" s="14">
        <v>172</v>
      </c>
      <c r="BD51" s="6" t="s">
        <v>72</v>
      </c>
      <c r="BE51" s="14">
        <v>38</v>
      </c>
      <c r="BF51" s="14">
        <v>9651</v>
      </c>
      <c r="BG51" s="14">
        <v>1084</v>
      </c>
      <c r="BH51" s="14">
        <v>738</v>
      </c>
      <c r="BI51" s="14">
        <v>14</v>
      </c>
      <c r="BJ51" s="14">
        <v>714</v>
      </c>
      <c r="BK51" s="14">
        <v>625</v>
      </c>
      <c r="BL51" s="14">
        <v>929</v>
      </c>
      <c r="BM51" s="6" t="s">
        <v>72</v>
      </c>
      <c r="BN51" s="14">
        <v>4483</v>
      </c>
      <c r="BO51" s="14">
        <v>2215</v>
      </c>
      <c r="BP51" s="14">
        <v>4441</v>
      </c>
      <c r="BQ51" s="14">
        <v>2200</v>
      </c>
      <c r="BR51" s="14">
        <v>3920</v>
      </c>
      <c r="BS51" s="14">
        <v>1985</v>
      </c>
      <c r="BT51" s="14">
        <v>4575</v>
      </c>
      <c r="BU51" s="14">
        <v>2270</v>
      </c>
      <c r="BV51" s="14">
        <v>4530</v>
      </c>
      <c r="BW51" s="14">
        <v>2255</v>
      </c>
      <c r="BX51" s="14">
        <v>3057</v>
      </c>
      <c r="BY51" s="14">
        <v>1600</v>
      </c>
      <c r="BZ51" s="6" t="s">
        <v>72</v>
      </c>
      <c r="CA51" s="14">
        <v>203</v>
      </c>
      <c r="CB51" s="14">
        <v>71</v>
      </c>
      <c r="CC51" s="14">
        <v>510</v>
      </c>
      <c r="CD51" s="14">
        <v>0</v>
      </c>
      <c r="CE51" s="14">
        <v>8</v>
      </c>
      <c r="CF51" s="14">
        <f t="shared" si="6"/>
        <v>792</v>
      </c>
      <c r="CG51" s="14">
        <v>1</v>
      </c>
      <c r="CH51" s="14">
        <v>62</v>
      </c>
      <c r="CI51" s="6" t="s">
        <v>72</v>
      </c>
      <c r="CJ51" s="14">
        <v>17389</v>
      </c>
      <c r="CK51" s="14">
        <v>9959</v>
      </c>
      <c r="CL51" s="14">
        <v>939</v>
      </c>
      <c r="CM51" s="14">
        <v>13030</v>
      </c>
      <c r="CN51" s="14">
        <v>12414</v>
      </c>
      <c r="CO51" s="14">
        <v>13284</v>
      </c>
      <c r="CP51" s="14">
        <v>165</v>
      </c>
      <c r="CQ51" s="14">
        <v>371</v>
      </c>
      <c r="CR51" s="14">
        <v>519</v>
      </c>
      <c r="CS51" s="14">
        <v>5530</v>
      </c>
      <c r="CT51" s="14">
        <v>12150</v>
      </c>
    </row>
    <row r="52" spans="1:99" ht="14.25" customHeight="1">
      <c r="A52" s="6" t="s">
        <v>73</v>
      </c>
      <c r="B52" s="11">
        <v>11600</v>
      </c>
      <c r="C52" s="14">
        <v>5378</v>
      </c>
      <c r="D52" s="11">
        <v>11103</v>
      </c>
      <c r="E52" s="14">
        <v>5235</v>
      </c>
      <c r="F52" s="11">
        <v>11584</v>
      </c>
      <c r="G52" s="14">
        <v>5521</v>
      </c>
      <c r="H52" s="11">
        <v>11051</v>
      </c>
      <c r="I52" s="14">
        <v>5322</v>
      </c>
      <c r="J52" s="11">
        <v>9570</v>
      </c>
      <c r="K52" s="14">
        <v>4783</v>
      </c>
      <c r="L52" s="14">
        <v>54908</v>
      </c>
      <c r="M52" s="14">
        <v>26239</v>
      </c>
      <c r="N52" s="11">
        <v>0</v>
      </c>
      <c r="O52" s="14">
        <v>0</v>
      </c>
      <c r="P52" s="11">
        <v>0</v>
      </c>
      <c r="Q52" s="14">
        <v>0</v>
      </c>
      <c r="R52" s="14">
        <v>0</v>
      </c>
      <c r="S52" s="14">
        <v>0</v>
      </c>
      <c r="T52" s="6" t="s">
        <v>73</v>
      </c>
      <c r="U52" s="11">
        <v>2339</v>
      </c>
      <c r="V52" s="14">
        <v>963</v>
      </c>
      <c r="W52" s="11">
        <v>1944</v>
      </c>
      <c r="X52" s="14">
        <v>792</v>
      </c>
      <c r="Y52" s="11">
        <v>2447</v>
      </c>
      <c r="Z52" s="14">
        <v>1028</v>
      </c>
      <c r="AA52" s="11">
        <v>1736</v>
      </c>
      <c r="AB52" s="14">
        <v>761</v>
      </c>
      <c r="AC52" s="11">
        <v>1181</v>
      </c>
      <c r="AD52" s="14">
        <v>587</v>
      </c>
      <c r="AE52" s="148">
        <f t="shared" si="4"/>
        <v>9647</v>
      </c>
      <c r="AF52" s="148">
        <f t="shared" si="5"/>
        <v>4131</v>
      </c>
      <c r="AG52" s="11">
        <v>0</v>
      </c>
      <c r="AH52" s="14">
        <v>0</v>
      </c>
      <c r="AI52" s="11">
        <v>0</v>
      </c>
      <c r="AJ52" s="14">
        <v>0</v>
      </c>
      <c r="AK52" s="14">
        <v>0</v>
      </c>
      <c r="AL52" s="14">
        <v>0</v>
      </c>
      <c r="AM52" s="6" t="s">
        <v>73</v>
      </c>
      <c r="AN52" s="14">
        <v>213</v>
      </c>
      <c r="AO52" s="14">
        <v>212</v>
      </c>
      <c r="AP52" s="14">
        <v>222</v>
      </c>
      <c r="AQ52" s="14">
        <v>213</v>
      </c>
      <c r="AR52" s="14">
        <v>204</v>
      </c>
      <c r="AS52" s="14">
        <v>1064</v>
      </c>
      <c r="AT52" s="14"/>
      <c r="AU52" s="14"/>
      <c r="AV52" s="13">
        <f t="shared" si="3"/>
        <v>0</v>
      </c>
      <c r="AW52" s="14">
        <v>722</v>
      </c>
      <c r="AX52" s="14">
        <v>605</v>
      </c>
      <c r="AY52" s="14">
        <v>0</v>
      </c>
      <c r="AZ52" s="14">
        <v>0</v>
      </c>
      <c r="BA52" s="14">
        <v>3</v>
      </c>
      <c r="BB52" s="14">
        <v>0</v>
      </c>
      <c r="BC52" s="14">
        <v>93</v>
      </c>
      <c r="BD52" s="6" t="s">
        <v>73</v>
      </c>
      <c r="BE52" s="14">
        <v>811</v>
      </c>
      <c r="BF52" s="14">
        <v>13673</v>
      </c>
      <c r="BG52" s="14">
        <v>694</v>
      </c>
      <c r="BH52" s="14">
        <v>116</v>
      </c>
      <c r="BI52" s="14">
        <v>42</v>
      </c>
      <c r="BJ52" s="14">
        <v>723</v>
      </c>
      <c r="BK52" s="14">
        <v>883</v>
      </c>
      <c r="BL52" s="14">
        <v>816</v>
      </c>
      <c r="BM52" s="6" t="s">
        <v>73</v>
      </c>
      <c r="BN52" s="14">
        <v>9002</v>
      </c>
      <c r="BO52" s="14">
        <v>4586</v>
      </c>
      <c r="BP52" s="14">
        <v>8895</v>
      </c>
      <c r="BQ52" s="14">
        <v>4547</v>
      </c>
      <c r="BR52" s="14">
        <v>7701</v>
      </c>
      <c r="BS52" s="14">
        <v>3975</v>
      </c>
      <c r="BT52" s="14">
        <v>9347</v>
      </c>
      <c r="BU52" s="14">
        <v>4767</v>
      </c>
      <c r="BV52" s="14">
        <v>9239</v>
      </c>
      <c r="BW52" s="14">
        <v>4728</v>
      </c>
      <c r="BX52" s="14">
        <v>3216</v>
      </c>
      <c r="BY52" s="14">
        <v>1710</v>
      </c>
      <c r="BZ52" s="6" t="s">
        <v>73</v>
      </c>
      <c r="CA52" s="14">
        <v>331</v>
      </c>
      <c r="CB52" s="14">
        <v>447</v>
      </c>
      <c r="CC52" s="14">
        <v>233</v>
      </c>
      <c r="CD52" s="14">
        <v>38</v>
      </c>
      <c r="CE52" s="14">
        <v>17</v>
      </c>
      <c r="CF52" s="14">
        <f t="shared" si="6"/>
        <v>1066</v>
      </c>
      <c r="CG52" s="14">
        <v>0</v>
      </c>
      <c r="CH52" s="14">
        <v>244</v>
      </c>
      <c r="CI52" s="6" t="s">
        <v>73</v>
      </c>
      <c r="CJ52" s="14">
        <v>38096</v>
      </c>
      <c r="CK52" s="14">
        <v>15755</v>
      </c>
      <c r="CL52" s="14">
        <v>1650</v>
      </c>
      <c r="CM52" s="14">
        <v>19961</v>
      </c>
      <c r="CN52" s="14">
        <v>20003</v>
      </c>
      <c r="CO52" s="14">
        <v>20379</v>
      </c>
      <c r="CP52" s="14">
        <v>82</v>
      </c>
      <c r="CQ52" s="14">
        <v>601</v>
      </c>
      <c r="CR52" s="14">
        <v>287</v>
      </c>
      <c r="CS52" s="14">
        <v>10130</v>
      </c>
      <c r="CT52" s="14">
        <v>22462</v>
      </c>
    </row>
    <row r="53" spans="1:99" ht="14.25" customHeight="1">
      <c r="A53" s="6" t="s">
        <v>74</v>
      </c>
      <c r="B53" s="11">
        <v>5803</v>
      </c>
      <c r="C53" s="14">
        <v>2659</v>
      </c>
      <c r="D53" s="11">
        <v>5929</v>
      </c>
      <c r="E53" s="14">
        <v>2784</v>
      </c>
      <c r="F53" s="11">
        <v>6628</v>
      </c>
      <c r="G53" s="14">
        <v>3003</v>
      </c>
      <c r="H53" s="11">
        <v>6113</v>
      </c>
      <c r="I53" s="14">
        <v>2960</v>
      </c>
      <c r="J53" s="11">
        <v>4700</v>
      </c>
      <c r="K53" s="14">
        <v>2382</v>
      </c>
      <c r="L53" s="14">
        <v>29173</v>
      </c>
      <c r="M53" s="14">
        <v>13788</v>
      </c>
      <c r="N53" s="11">
        <v>0</v>
      </c>
      <c r="O53" s="14">
        <v>0</v>
      </c>
      <c r="P53" s="11">
        <v>0</v>
      </c>
      <c r="Q53" s="14">
        <v>0</v>
      </c>
      <c r="R53" s="14">
        <v>0</v>
      </c>
      <c r="S53" s="14">
        <v>0</v>
      </c>
      <c r="T53" s="6" t="s">
        <v>74</v>
      </c>
      <c r="U53" s="11">
        <v>1009</v>
      </c>
      <c r="V53" s="14">
        <v>376</v>
      </c>
      <c r="W53" s="11">
        <v>1344</v>
      </c>
      <c r="X53" s="14">
        <v>553</v>
      </c>
      <c r="Y53" s="11">
        <v>1757</v>
      </c>
      <c r="Z53" s="14">
        <v>653</v>
      </c>
      <c r="AA53" s="11">
        <v>1123</v>
      </c>
      <c r="AB53" s="14">
        <v>487</v>
      </c>
      <c r="AC53" s="11">
        <v>380</v>
      </c>
      <c r="AD53" s="14">
        <v>188</v>
      </c>
      <c r="AE53" s="148">
        <f t="shared" si="4"/>
        <v>5613</v>
      </c>
      <c r="AF53" s="148">
        <f t="shared" si="5"/>
        <v>2257</v>
      </c>
      <c r="AG53" s="11">
        <v>0</v>
      </c>
      <c r="AH53" s="14">
        <v>0</v>
      </c>
      <c r="AI53" s="11">
        <v>0</v>
      </c>
      <c r="AJ53" s="14">
        <v>0</v>
      </c>
      <c r="AK53" s="14">
        <v>0</v>
      </c>
      <c r="AL53" s="14">
        <v>0</v>
      </c>
      <c r="AM53" s="6" t="s">
        <v>74</v>
      </c>
      <c r="AN53" s="14">
        <v>273</v>
      </c>
      <c r="AO53" s="14">
        <v>273</v>
      </c>
      <c r="AP53" s="14">
        <v>277</v>
      </c>
      <c r="AQ53" s="14">
        <v>276</v>
      </c>
      <c r="AR53" s="14">
        <v>271</v>
      </c>
      <c r="AS53" s="14">
        <v>1370</v>
      </c>
      <c r="AT53" s="14"/>
      <c r="AU53" s="14"/>
      <c r="AV53" s="13">
        <f t="shared" si="3"/>
        <v>0</v>
      </c>
      <c r="AW53" s="14">
        <v>953</v>
      </c>
      <c r="AX53" s="14">
        <v>82</v>
      </c>
      <c r="AY53" s="14">
        <v>2</v>
      </c>
      <c r="AZ53" s="14">
        <v>0</v>
      </c>
      <c r="BA53" s="14">
        <v>23</v>
      </c>
      <c r="BB53" s="14">
        <v>3</v>
      </c>
      <c r="BC53" s="14">
        <v>268</v>
      </c>
      <c r="BD53" s="6" t="s">
        <v>74</v>
      </c>
      <c r="BE53" s="14">
        <v>75</v>
      </c>
      <c r="BF53" s="14">
        <v>11421</v>
      </c>
      <c r="BG53" s="14">
        <v>2208</v>
      </c>
      <c r="BH53" s="14">
        <v>956</v>
      </c>
      <c r="BI53" s="14">
        <v>61</v>
      </c>
      <c r="BJ53" s="14">
        <v>1082</v>
      </c>
      <c r="BK53" s="14">
        <v>715</v>
      </c>
      <c r="BL53" s="14">
        <v>1657</v>
      </c>
      <c r="BM53" s="6" t="s">
        <v>74</v>
      </c>
      <c r="BN53" s="14">
        <v>4622</v>
      </c>
      <c r="BO53" s="14">
        <v>2435</v>
      </c>
      <c r="BP53" s="14">
        <v>4594</v>
      </c>
      <c r="BQ53" s="14">
        <v>2426</v>
      </c>
      <c r="BR53" s="14">
        <v>4122</v>
      </c>
      <c r="BS53" s="14">
        <v>2192</v>
      </c>
      <c r="BT53" s="14">
        <v>4691</v>
      </c>
      <c r="BU53" s="14">
        <v>2476</v>
      </c>
      <c r="BV53" s="14">
        <v>4660</v>
      </c>
      <c r="BW53" s="14">
        <v>2467</v>
      </c>
      <c r="BX53" s="14">
        <v>3927</v>
      </c>
      <c r="BY53" s="14">
        <v>2092</v>
      </c>
      <c r="BZ53" s="6" t="s">
        <v>74</v>
      </c>
      <c r="CA53" s="14">
        <v>286</v>
      </c>
      <c r="CB53" s="14">
        <v>77</v>
      </c>
      <c r="CC53" s="14">
        <v>598</v>
      </c>
      <c r="CD53" s="14">
        <v>12</v>
      </c>
      <c r="CE53" s="14">
        <v>0</v>
      </c>
      <c r="CF53" s="14">
        <f t="shared" si="6"/>
        <v>973</v>
      </c>
      <c r="CG53" s="14">
        <v>0</v>
      </c>
      <c r="CH53" s="14">
        <v>8</v>
      </c>
      <c r="CI53" s="6" t="s">
        <v>74</v>
      </c>
      <c r="CJ53" s="14">
        <v>21577</v>
      </c>
      <c r="CK53" s="14">
        <v>16964</v>
      </c>
      <c r="CL53" s="14">
        <v>1601</v>
      </c>
      <c r="CM53" s="14">
        <v>15980</v>
      </c>
      <c r="CN53" s="14">
        <v>15195</v>
      </c>
      <c r="CO53" s="14">
        <v>15308</v>
      </c>
      <c r="CP53" s="14">
        <v>187</v>
      </c>
      <c r="CQ53" s="14">
        <v>651</v>
      </c>
      <c r="CR53" s="14">
        <v>1057</v>
      </c>
      <c r="CS53" s="14">
        <v>4423</v>
      </c>
      <c r="CT53" s="14">
        <v>18516</v>
      </c>
    </row>
    <row r="54" spans="1:99" s="141" customFormat="1" ht="14.25" customHeight="1">
      <c r="A54" s="4" t="s">
        <v>38</v>
      </c>
      <c r="B54" s="47"/>
      <c r="C54" s="13"/>
      <c r="D54" s="47"/>
      <c r="E54" s="13"/>
      <c r="F54" s="47"/>
      <c r="G54" s="13"/>
      <c r="H54" s="47"/>
      <c r="I54" s="13"/>
      <c r="J54" s="47"/>
      <c r="K54" s="13"/>
      <c r="L54" s="13"/>
      <c r="M54" s="13"/>
      <c r="N54" s="47"/>
      <c r="O54" s="13"/>
      <c r="P54" s="47"/>
      <c r="Q54" s="13"/>
      <c r="R54" s="13"/>
      <c r="S54" s="13"/>
      <c r="T54" s="4" t="s">
        <v>38</v>
      </c>
      <c r="U54" s="47"/>
      <c r="V54" s="13"/>
      <c r="W54" s="47"/>
      <c r="X54" s="13"/>
      <c r="Y54" s="47"/>
      <c r="Z54" s="13"/>
      <c r="AA54" s="47"/>
      <c r="AB54" s="13"/>
      <c r="AC54" s="47"/>
      <c r="AD54" s="13"/>
      <c r="AE54" s="148"/>
      <c r="AF54" s="148"/>
      <c r="AG54" s="47"/>
      <c r="AH54" s="13"/>
      <c r="AI54" s="47"/>
      <c r="AJ54" s="13"/>
      <c r="AK54" s="13"/>
      <c r="AL54" s="13"/>
      <c r="AM54" s="4" t="s">
        <v>38</v>
      </c>
      <c r="AN54" s="13"/>
      <c r="AO54" s="13"/>
      <c r="AP54" s="13"/>
      <c r="AQ54" s="13"/>
      <c r="AR54" s="13"/>
      <c r="AS54" s="13">
        <v>0</v>
      </c>
      <c r="AT54" s="13"/>
      <c r="AU54" s="13"/>
      <c r="AV54" s="13">
        <f t="shared" si="3"/>
        <v>0</v>
      </c>
      <c r="AW54" s="13"/>
      <c r="AX54" s="13"/>
      <c r="AY54" s="13"/>
      <c r="AZ54" s="13"/>
      <c r="BA54" s="13"/>
      <c r="BB54" s="13"/>
      <c r="BC54" s="13"/>
      <c r="BD54" s="4" t="s">
        <v>38</v>
      </c>
      <c r="BE54" s="13"/>
      <c r="BF54" s="13"/>
      <c r="BG54" s="13"/>
      <c r="BH54" s="13"/>
      <c r="BI54" s="13"/>
      <c r="BJ54" s="13"/>
      <c r="BK54" s="13"/>
      <c r="BL54" s="13"/>
      <c r="BM54" s="4" t="s">
        <v>38</v>
      </c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4" t="s">
        <v>38</v>
      </c>
      <c r="CA54" s="13"/>
      <c r="CB54" s="13"/>
      <c r="CC54" s="13"/>
      <c r="CD54" s="13"/>
      <c r="CE54" s="13"/>
      <c r="CF54" s="13"/>
      <c r="CG54" s="13"/>
      <c r="CH54" s="13"/>
      <c r="CI54" s="4" t="s">
        <v>38</v>
      </c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39"/>
    </row>
    <row r="55" spans="1:99" ht="14.25" customHeight="1">
      <c r="A55" s="6" t="s">
        <v>75</v>
      </c>
      <c r="B55" s="11">
        <v>17486</v>
      </c>
      <c r="C55" s="14">
        <v>8484</v>
      </c>
      <c r="D55" s="11">
        <v>12501</v>
      </c>
      <c r="E55" s="14">
        <v>6006</v>
      </c>
      <c r="F55" s="11">
        <v>11135</v>
      </c>
      <c r="G55" s="14">
        <v>5368</v>
      </c>
      <c r="H55" s="11">
        <v>8844</v>
      </c>
      <c r="I55" s="14">
        <v>4373</v>
      </c>
      <c r="J55" s="11">
        <v>7637</v>
      </c>
      <c r="K55" s="14">
        <v>3837</v>
      </c>
      <c r="L55" s="14">
        <v>57603</v>
      </c>
      <c r="M55" s="14">
        <v>28068</v>
      </c>
      <c r="N55" s="11">
        <v>1672</v>
      </c>
      <c r="O55" s="14">
        <v>905</v>
      </c>
      <c r="P55" s="11">
        <v>1051</v>
      </c>
      <c r="Q55" s="14">
        <v>555</v>
      </c>
      <c r="R55" s="14">
        <v>2723</v>
      </c>
      <c r="S55" s="14">
        <v>1460</v>
      </c>
      <c r="T55" s="6" t="s">
        <v>75</v>
      </c>
      <c r="U55" s="11">
        <v>5794</v>
      </c>
      <c r="V55" s="14">
        <v>2705</v>
      </c>
      <c r="W55" s="11">
        <v>3575</v>
      </c>
      <c r="X55" s="14">
        <v>1614</v>
      </c>
      <c r="Y55" s="11">
        <v>2933</v>
      </c>
      <c r="Z55" s="14">
        <v>1343</v>
      </c>
      <c r="AA55" s="11">
        <v>1685</v>
      </c>
      <c r="AB55" s="14">
        <v>740</v>
      </c>
      <c r="AC55" s="11">
        <v>1684</v>
      </c>
      <c r="AD55" s="14">
        <v>762</v>
      </c>
      <c r="AE55" s="148">
        <f t="shared" si="4"/>
        <v>15671</v>
      </c>
      <c r="AF55" s="148">
        <f t="shared" si="5"/>
        <v>7164</v>
      </c>
      <c r="AG55" s="11">
        <v>287</v>
      </c>
      <c r="AH55" s="14">
        <v>185</v>
      </c>
      <c r="AI55" s="11">
        <v>201</v>
      </c>
      <c r="AJ55" s="14">
        <v>82</v>
      </c>
      <c r="AK55" s="14">
        <v>488</v>
      </c>
      <c r="AL55" s="14">
        <v>267</v>
      </c>
      <c r="AM55" s="6" t="s">
        <v>75</v>
      </c>
      <c r="AN55" s="14">
        <v>423</v>
      </c>
      <c r="AO55" s="14">
        <v>398</v>
      </c>
      <c r="AP55" s="14">
        <v>395</v>
      </c>
      <c r="AQ55" s="14">
        <v>373</v>
      </c>
      <c r="AR55" s="14">
        <v>357</v>
      </c>
      <c r="AS55" s="14">
        <v>1946</v>
      </c>
      <c r="AT55" s="57">
        <v>22</v>
      </c>
      <c r="AU55" s="57">
        <v>16</v>
      </c>
      <c r="AV55" s="13">
        <f t="shared" si="3"/>
        <v>38</v>
      </c>
      <c r="AW55" s="14">
        <v>1029</v>
      </c>
      <c r="AX55" s="14">
        <v>18</v>
      </c>
      <c r="AY55" s="14">
        <v>43</v>
      </c>
      <c r="AZ55" s="14">
        <v>6</v>
      </c>
      <c r="BA55" s="14">
        <v>226</v>
      </c>
      <c r="BB55" s="14">
        <v>0</v>
      </c>
      <c r="BC55" s="14">
        <v>342</v>
      </c>
      <c r="BD55" s="6" t="s">
        <v>75</v>
      </c>
      <c r="BE55" s="14">
        <v>219</v>
      </c>
      <c r="BF55" s="14">
        <v>14624</v>
      </c>
      <c r="BG55" s="14">
        <v>2130</v>
      </c>
      <c r="BH55" s="14">
        <v>367</v>
      </c>
      <c r="BI55" s="14">
        <v>53</v>
      </c>
      <c r="BJ55" s="14">
        <v>754</v>
      </c>
      <c r="BK55" s="14">
        <v>587</v>
      </c>
      <c r="BL55" s="14">
        <v>1411</v>
      </c>
      <c r="BM55" s="6" t="s">
        <v>75</v>
      </c>
      <c r="BN55" s="14">
        <v>8134</v>
      </c>
      <c r="BO55" s="14">
        <v>4098</v>
      </c>
      <c r="BP55" s="14">
        <v>7958</v>
      </c>
      <c r="BQ55" s="14">
        <v>4003</v>
      </c>
      <c r="BR55" s="14">
        <v>5364</v>
      </c>
      <c r="BS55" s="14">
        <v>2734</v>
      </c>
      <c r="BT55" s="14">
        <v>8004</v>
      </c>
      <c r="BU55" s="14">
        <v>4053</v>
      </c>
      <c r="BV55" s="14">
        <v>7843</v>
      </c>
      <c r="BW55" s="14">
        <v>3965</v>
      </c>
      <c r="BX55" s="14">
        <v>5243</v>
      </c>
      <c r="BY55" s="14">
        <v>2685</v>
      </c>
      <c r="BZ55" s="6" t="s">
        <v>75</v>
      </c>
      <c r="CA55" s="14">
        <v>261</v>
      </c>
      <c r="CB55" s="14">
        <v>207</v>
      </c>
      <c r="CC55" s="14">
        <v>1003</v>
      </c>
      <c r="CD55" s="14">
        <v>32</v>
      </c>
      <c r="CE55" s="14">
        <v>0</v>
      </c>
      <c r="CF55" s="14">
        <f t="shared" si="6"/>
        <v>1503</v>
      </c>
      <c r="CG55" s="14">
        <v>31</v>
      </c>
      <c r="CH55" s="14">
        <v>62</v>
      </c>
      <c r="CI55" s="6" t="s">
        <v>75</v>
      </c>
      <c r="CJ55" s="14">
        <v>34948</v>
      </c>
      <c r="CK55" s="14">
        <v>19696</v>
      </c>
      <c r="CL55" s="14">
        <v>8421</v>
      </c>
      <c r="CM55" s="14">
        <v>13172</v>
      </c>
      <c r="CN55" s="14">
        <v>15033</v>
      </c>
      <c r="CO55" s="14">
        <v>12975</v>
      </c>
      <c r="CP55" s="14">
        <v>679</v>
      </c>
      <c r="CQ55" s="14">
        <v>1026</v>
      </c>
      <c r="CR55" s="14">
        <v>930</v>
      </c>
      <c r="CS55" s="14">
        <v>6628</v>
      </c>
      <c r="CT55" s="14">
        <v>22200</v>
      </c>
    </row>
    <row r="56" spans="1:99" ht="14.25" customHeight="1">
      <c r="A56" s="6" t="s">
        <v>76</v>
      </c>
      <c r="B56" s="11">
        <v>11674</v>
      </c>
      <c r="C56" s="14">
        <v>5453</v>
      </c>
      <c r="D56" s="11">
        <v>10548</v>
      </c>
      <c r="E56" s="14">
        <v>4980</v>
      </c>
      <c r="F56" s="11">
        <v>10415</v>
      </c>
      <c r="G56" s="14">
        <v>4904</v>
      </c>
      <c r="H56" s="11">
        <v>7712</v>
      </c>
      <c r="I56" s="14">
        <v>3771</v>
      </c>
      <c r="J56" s="11">
        <v>5643</v>
      </c>
      <c r="K56" s="14">
        <v>2819</v>
      </c>
      <c r="L56" s="14">
        <v>45992</v>
      </c>
      <c r="M56" s="14">
        <v>21927</v>
      </c>
      <c r="N56" s="11">
        <v>0</v>
      </c>
      <c r="O56" s="14">
        <v>0</v>
      </c>
      <c r="P56" s="11">
        <v>0</v>
      </c>
      <c r="Q56" s="14">
        <v>0</v>
      </c>
      <c r="R56" s="14">
        <v>0</v>
      </c>
      <c r="S56" s="14">
        <v>0</v>
      </c>
      <c r="T56" s="6" t="s">
        <v>76</v>
      </c>
      <c r="U56" s="11">
        <v>4195</v>
      </c>
      <c r="V56" s="14">
        <v>1814</v>
      </c>
      <c r="W56" s="11">
        <v>3424</v>
      </c>
      <c r="X56" s="14">
        <v>1512</v>
      </c>
      <c r="Y56" s="11">
        <v>3412</v>
      </c>
      <c r="Z56" s="14">
        <v>1497</v>
      </c>
      <c r="AA56" s="11">
        <v>1678</v>
      </c>
      <c r="AB56" s="14">
        <v>730</v>
      </c>
      <c r="AC56" s="11">
        <v>1111</v>
      </c>
      <c r="AD56" s="14">
        <v>515</v>
      </c>
      <c r="AE56" s="148">
        <f t="shared" si="4"/>
        <v>13820</v>
      </c>
      <c r="AF56" s="148">
        <f t="shared" si="5"/>
        <v>6068</v>
      </c>
      <c r="AG56" s="11">
        <v>0</v>
      </c>
      <c r="AH56" s="14">
        <v>0</v>
      </c>
      <c r="AI56" s="11">
        <v>0</v>
      </c>
      <c r="AJ56" s="14">
        <v>0</v>
      </c>
      <c r="AK56" s="14">
        <v>0</v>
      </c>
      <c r="AL56" s="14">
        <v>0</v>
      </c>
      <c r="AM56" s="6" t="s">
        <v>76</v>
      </c>
      <c r="AN56" s="14">
        <v>294</v>
      </c>
      <c r="AO56" s="14">
        <v>303</v>
      </c>
      <c r="AP56" s="14">
        <v>313</v>
      </c>
      <c r="AQ56" s="14">
        <v>227</v>
      </c>
      <c r="AR56" s="14">
        <v>212</v>
      </c>
      <c r="AS56" s="14">
        <v>1349</v>
      </c>
      <c r="AT56" s="14"/>
      <c r="AU56" s="14"/>
      <c r="AV56" s="13">
        <f t="shared" si="3"/>
        <v>0</v>
      </c>
      <c r="AW56" s="14">
        <v>973</v>
      </c>
      <c r="AX56" s="14">
        <v>11</v>
      </c>
      <c r="AY56" s="14">
        <v>15</v>
      </c>
      <c r="AZ56" s="14">
        <v>0</v>
      </c>
      <c r="BA56" s="14">
        <v>526</v>
      </c>
      <c r="BB56" s="14">
        <v>0</v>
      </c>
      <c r="BC56" s="14">
        <v>262</v>
      </c>
      <c r="BD56" s="6" t="s">
        <v>76</v>
      </c>
      <c r="BE56" s="14">
        <v>53</v>
      </c>
      <c r="BF56" s="14">
        <v>11010</v>
      </c>
      <c r="BG56" s="14">
        <v>4674</v>
      </c>
      <c r="BH56" s="14">
        <v>310</v>
      </c>
      <c r="BI56" s="14">
        <v>56</v>
      </c>
      <c r="BJ56" s="14">
        <v>836</v>
      </c>
      <c r="BK56" s="14">
        <v>752</v>
      </c>
      <c r="BL56" s="14">
        <v>1334</v>
      </c>
      <c r="BM56" s="6" t="s">
        <v>76</v>
      </c>
      <c r="BN56" s="14">
        <v>5450</v>
      </c>
      <c r="BO56" s="14">
        <v>2761</v>
      </c>
      <c r="BP56" s="14">
        <v>5292</v>
      </c>
      <c r="BQ56" s="14">
        <v>2669</v>
      </c>
      <c r="BR56" s="14">
        <v>3842</v>
      </c>
      <c r="BS56" s="14">
        <v>1989</v>
      </c>
      <c r="BT56" s="14">
        <v>5408</v>
      </c>
      <c r="BU56" s="14">
        <v>2757</v>
      </c>
      <c r="BV56" s="14">
        <v>5257</v>
      </c>
      <c r="BW56" s="14">
        <v>2671</v>
      </c>
      <c r="BX56" s="14">
        <v>3621</v>
      </c>
      <c r="BY56" s="14">
        <v>1873</v>
      </c>
      <c r="BZ56" s="6" t="s">
        <v>76</v>
      </c>
      <c r="CA56" s="14">
        <v>169</v>
      </c>
      <c r="CB56" s="14">
        <v>139</v>
      </c>
      <c r="CC56" s="14">
        <v>683</v>
      </c>
      <c r="CD56" s="14">
        <v>10</v>
      </c>
      <c r="CE56" s="14">
        <v>56</v>
      </c>
      <c r="CF56" s="14">
        <f t="shared" si="6"/>
        <v>1057</v>
      </c>
      <c r="CG56" s="14">
        <v>0</v>
      </c>
      <c r="CH56" s="14">
        <v>13</v>
      </c>
      <c r="CI56" s="6" t="s">
        <v>76</v>
      </c>
      <c r="CJ56" s="14">
        <v>33186</v>
      </c>
      <c r="CK56" s="14">
        <v>20954</v>
      </c>
      <c r="CL56" s="14">
        <v>4020</v>
      </c>
      <c r="CM56" s="14">
        <v>16568</v>
      </c>
      <c r="CN56" s="14">
        <v>18674</v>
      </c>
      <c r="CO56" s="14">
        <v>16906</v>
      </c>
      <c r="CP56" s="14">
        <v>466</v>
      </c>
      <c r="CQ56" s="14">
        <v>1211</v>
      </c>
      <c r="CR56" s="14">
        <v>1010</v>
      </c>
      <c r="CS56" s="14">
        <v>10730</v>
      </c>
      <c r="CT56" s="14">
        <v>18080</v>
      </c>
    </row>
    <row r="57" spans="1:99" ht="14.25" customHeight="1">
      <c r="A57" s="6" t="s">
        <v>77</v>
      </c>
      <c r="B57" s="11">
        <v>12767</v>
      </c>
      <c r="C57" s="14">
        <v>5976</v>
      </c>
      <c r="D57" s="11">
        <v>10340</v>
      </c>
      <c r="E57" s="14">
        <v>4808</v>
      </c>
      <c r="F57" s="11">
        <v>10086</v>
      </c>
      <c r="G57" s="14">
        <v>4717</v>
      </c>
      <c r="H57" s="11">
        <v>7226</v>
      </c>
      <c r="I57" s="14">
        <v>3488</v>
      </c>
      <c r="J57" s="11">
        <v>6061</v>
      </c>
      <c r="K57" s="14">
        <v>3108</v>
      </c>
      <c r="L57" s="14">
        <v>46480</v>
      </c>
      <c r="M57" s="14">
        <v>22097</v>
      </c>
      <c r="N57" s="11">
        <v>0</v>
      </c>
      <c r="O57" s="14">
        <v>0</v>
      </c>
      <c r="P57" s="11">
        <v>0</v>
      </c>
      <c r="Q57" s="14">
        <v>0</v>
      </c>
      <c r="R57" s="14">
        <v>0</v>
      </c>
      <c r="S57" s="14">
        <v>0</v>
      </c>
      <c r="T57" s="6" t="s">
        <v>77</v>
      </c>
      <c r="U57" s="11">
        <v>5114</v>
      </c>
      <c r="V57" s="14">
        <v>2249</v>
      </c>
      <c r="W57" s="11">
        <v>3339</v>
      </c>
      <c r="X57" s="14">
        <v>1461</v>
      </c>
      <c r="Y57" s="11">
        <v>3482</v>
      </c>
      <c r="Z57" s="14">
        <v>1534</v>
      </c>
      <c r="AA57" s="11">
        <v>1772</v>
      </c>
      <c r="AB57" s="14">
        <v>805</v>
      </c>
      <c r="AC57" s="11">
        <v>1095</v>
      </c>
      <c r="AD57" s="14">
        <v>523</v>
      </c>
      <c r="AE57" s="148">
        <f t="shared" si="4"/>
        <v>14802</v>
      </c>
      <c r="AF57" s="148">
        <f t="shared" si="5"/>
        <v>6572</v>
      </c>
      <c r="AG57" s="11">
        <v>0</v>
      </c>
      <c r="AH57" s="14">
        <v>0</v>
      </c>
      <c r="AI57" s="11">
        <v>0</v>
      </c>
      <c r="AJ57" s="14">
        <v>0</v>
      </c>
      <c r="AK57" s="14">
        <v>0</v>
      </c>
      <c r="AL57" s="14">
        <v>0</v>
      </c>
      <c r="AM57" s="6" t="s">
        <v>77</v>
      </c>
      <c r="AN57" s="14">
        <v>308</v>
      </c>
      <c r="AO57" s="14">
        <v>295</v>
      </c>
      <c r="AP57" s="14">
        <v>306</v>
      </c>
      <c r="AQ57" s="14">
        <v>253</v>
      </c>
      <c r="AR57" s="14">
        <v>233</v>
      </c>
      <c r="AS57" s="14">
        <v>1395</v>
      </c>
      <c r="AT57" s="14"/>
      <c r="AU57" s="14"/>
      <c r="AV57" s="13">
        <f t="shared" si="3"/>
        <v>0</v>
      </c>
      <c r="AW57" s="14">
        <v>677</v>
      </c>
      <c r="AX57" s="14">
        <v>3</v>
      </c>
      <c r="AY57" s="14">
        <v>0</v>
      </c>
      <c r="AZ57" s="14">
        <v>0</v>
      </c>
      <c r="BA57" s="14">
        <v>409</v>
      </c>
      <c r="BB57" s="14">
        <v>0</v>
      </c>
      <c r="BC57" s="14">
        <v>236</v>
      </c>
      <c r="BD57" s="6" t="s">
        <v>77</v>
      </c>
      <c r="BE57" s="14">
        <v>0</v>
      </c>
      <c r="BF57" s="14">
        <v>11358</v>
      </c>
      <c r="BG57" s="14">
        <v>3384</v>
      </c>
      <c r="BH57" s="14">
        <v>542</v>
      </c>
      <c r="BI57" s="14">
        <v>55</v>
      </c>
      <c r="BJ57" s="14">
        <v>723</v>
      </c>
      <c r="BK57" s="14">
        <v>609</v>
      </c>
      <c r="BL57" s="14">
        <v>1238</v>
      </c>
      <c r="BM57" s="6" t="s">
        <v>77</v>
      </c>
      <c r="BN57" s="14">
        <v>5734</v>
      </c>
      <c r="BO57" s="14">
        <v>2899</v>
      </c>
      <c r="BP57" s="14">
        <v>5635</v>
      </c>
      <c r="BQ57" s="14">
        <v>2847</v>
      </c>
      <c r="BR57" s="14">
        <v>4363</v>
      </c>
      <c r="BS57" s="14">
        <v>2250</v>
      </c>
      <c r="BT57" s="14">
        <v>5805</v>
      </c>
      <c r="BU57" s="14">
        <v>2937</v>
      </c>
      <c r="BV57" s="14">
        <v>5709</v>
      </c>
      <c r="BW57" s="14">
        <v>2886</v>
      </c>
      <c r="BX57" s="14">
        <v>3859</v>
      </c>
      <c r="BY57" s="14">
        <v>1951</v>
      </c>
      <c r="BZ57" s="6" t="s">
        <v>77</v>
      </c>
      <c r="CA57" s="14">
        <v>187</v>
      </c>
      <c r="CB57" s="14">
        <v>127</v>
      </c>
      <c r="CC57" s="14">
        <v>789</v>
      </c>
      <c r="CD57" s="14">
        <v>24</v>
      </c>
      <c r="CE57" s="14">
        <v>48</v>
      </c>
      <c r="CF57" s="14">
        <f t="shared" si="6"/>
        <v>1175</v>
      </c>
      <c r="CG57" s="14">
        <v>0</v>
      </c>
      <c r="CH57" s="14">
        <v>7</v>
      </c>
      <c r="CI57" s="6" t="s">
        <v>77</v>
      </c>
      <c r="CJ57" s="14">
        <v>24572</v>
      </c>
      <c r="CK57" s="14">
        <v>16738</v>
      </c>
      <c r="CL57" s="14">
        <v>2436</v>
      </c>
      <c r="CM57" s="14">
        <v>9005</v>
      </c>
      <c r="CN57" s="14">
        <v>10557</v>
      </c>
      <c r="CO57" s="14">
        <v>9530</v>
      </c>
      <c r="CP57" s="14">
        <v>223</v>
      </c>
      <c r="CQ57" s="14">
        <v>592</v>
      </c>
      <c r="CR57" s="14">
        <v>542</v>
      </c>
      <c r="CS57" s="14">
        <v>3903</v>
      </c>
      <c r="CT57" s="14">
        <v>9649</v>
      </c>
    </row>
    <row r="58" spans="1:99" ht="14.25" customHeight="1">
      <c r="A58" s="6" t="s">
        <v>78</v>
      </c>
      <c r="B58" s="11">
        <v>723</v>
      </c>
      <c r="C58" s="14">
        <v>346</v>
      </c>
      <c r="D58" s="11">
        <v>781</v>
      </c>
      <c r="E58" s="14">
        <v>366</v>
      </c>
      <c r="F58" s="11">
        <v>800</v>
      </c>
      <c r="G58" s="14">
        <v>394</v>
      </c>
      <c r="H58" s="11">
        <v>648</v>
      </c>
      <c r="I58" s="14">
        <v>330</v>
      </c>
      <c r="J58" s="11">
        <v>403</v>
      </c>
      <c r="K58" s="14">
        <v>198</v>
      </c>
      <c r="L58" s="14">
        <v>3355</v>
      </c>
      <c r="M58" s="14">
        <v>1634</v>
      </c>
      <c r="N58" s="11">
        <v>0</v>
      </c>
      <c r="O58" s="14">
        <v>0</v>
      </c>
      <c r="P58" s="11">
        <v>0</v>
      </c>
      <c r="Q58" s="14">
        <v>0</v>
      </c>
      <c r="R58" s="14">
        <v>0</v>
      </c>
      <c r="S58" s="14">
        <v>0</v>
      </c>
      <c r="T58" s="6" t="s">
        <v>78</v>
      </c>
      <c r="U58" s="11">
        <v>256</v>
      </c>
      <c r="V58" s="14">
        <v>119</v>
      </c>
      <c r="W58" s="11">
        <v>217</v>
      </c>
      <c r="X58" s="14">
        <v>85</v>
      </c>
      <c r="Y58" s="11">
        <v>275</v>
      </c>
      <c r="Z58" s="14">
        <v>124</v>
      </c>
      <c r="AA58" s="11">
        <v>180</v>
      </c>
      <c r="AB58" s="14">
        <v>87</v>
      </c>
      <c r="AC58" s="11">
        <v>4</v>
      </c>
      <c r="AD58" s="14">
        <v>4</v>
      </c>
      <c r="AE58" s="148">
        <f t="shared" si="4"/>
        <v>932</v>
      </c>
      <c r="AF58" s="148">
        <f t="shared" si="5"/>
        <v>419</v>
      </c>
      <c r="AG58" s="11">
        <v>0</v>
      </c>
      <c r="AH58" s="14">
        <v>0</v>
      </c>
      <c r="AI58" s="11">
        <v>0</v>
      </c>
      <c r="AJ58" s="14">
        <v>0</v>
      </c>
      <c r="AK58" s="14">
        <v>0</v>
      </c>
      <c r="AL58" s="14">
        <v>0</v>
      </c>
      <c r="AM58" s="6" t="s">
        <v>78</v>
      </c>
      <c r="AN58" s="14">
        <v>23</v>
      </c>
      <c r="AO58" s="14">
        <v>23</v>
      </c>
      <c r="AP58" s="14">
        <v>22</v>
      </c>
      <c r="AQ58" s="14">
        <v>22</v>
      </c>
      <c r="AR58" s="14">
        <v>17</v>
      </c>
      <c r="AS58" s="14">
        <v>107</v>
      </c>
      <c r="AT58" s="14"/>
      <c r="AU58" s="14"/>
      <c r="AV58" s="13">
        <f t="shared" si="3"/>
        <v>0</v>
      </c>
      <c r="AW58" s="14">
        <v>95</v>
      </c>
      <c r="AX58" s="14">
        <v>12</v>
      </c>
      <c r="AY58" s="14">
        <v>0</v>
      </c>
      <c r="AZ58" s="14">
        <v>0</v>
      </c>
      <c r="BA58" s="14">
        <v>11</v>
      </c>
      <c r="BB58" s="14">
        <v>4</v>
      </c>
      <c r="BC58" s="14">
        <v>19</v>
      </c>
      <c r="BD58" s="6" t="s">
        <v>78</v>
      </c>
      <c r="BE58" s="14">
        <v>114</v>
      </c>
      <c r="BF58" s="14">
        <v>1464</v>
      </c>
      <c r="BG58" s="14">
        <v>17</v>
      </c>
      <c r="BH58" s="14">
        <v>7</v>
      </c>
      <c r="BI58" s="14">
        <v>0</v>
      </c>
      <c r="BJ58" s="14">
        <v>113</v>
      </c>
      <c r="BK58" s="14">
        <v>92</v>
      </c>
      <c r="BL58" s="14">
        <v>153</v>
      </c>
      <c r="BM58" s="6" t="s">
        <v>78</v>
      </c>
      <c r="BN58" s="14">
        <v>433</v>
      </c>
      <c r="BO58" s="14">
        <v>229</v>
      </c>
      <c r="BP58" s="14">
        <v>433</v>
      </c>
      <c r="BQ58" s="14">
        <v>229</v>
      </c>
      <c r="BR58" s="14">
        <v>429</v>
      </c>
      <c r="BS58" s="14">
        <v>225</v>
      </c>
      <c r="BT58" s="14">
        <v>431</v>
      </c>
      <c r="BU58" s="14">
        <v>228</v>
      </c>
      <c r="BV58" s="14">
        <v>431</v>
      </c>
      <c r="BW58" s="14">
        <v>228</v>
      </c>
      <c r="BX58" s="14">
        <v>427</v>
      </c>
      <c r="BY58" s="14">
        <v>224</v>
      </c>
      <c r="BZ58" s="6" t="s">
        <v>78</v>
      </c>
      <c r="CA58" s="14">
        <v>50</v>
      </c>
      <c r="CB58" s="14">
        <v>60</v>
      </c>
      <c r="CC58" s="14">
        <v>9</v>
      </c>
      <c r="CD58" s="14">
        <v>2</v>
      </c>
      <c r="CE58" s="14">
        <v>0</v>
      </c>
      <c r="CF58" s="14">
        <f t="shared" si="6"/>
        <v>121</v>
      </c>
      <c r="CG58" s="14">
        <v>0</v>
      </c>
      <c r="CH58" s="14">
        <v>1</v>
      </c>
      <c r="CI58" s="6" t="s">
        <v>78</v>
      </c>
      <c r="CJ58" s="14">
        <v>3505</v>
      </c>
      <c r="CK58" s="14">
        <v>2357</v>
      </c>
      <c r="CL58" s="14">
        <v>249</v>
      </c>
      <c r="CM58" s="14">
        <v>1138</v>
      </c>
      <c r="CN58" s="14">
        <v>3511</v>
      </c>
      <c r="CO58" s="14">
        <v>3375</v>
      </c>
      <c r="CP58" s="14">
        <v>15</v>
      </c>
      <c r="CQ58" s="14">
        <v>39</v>
      </c>
      <c r="CR58" s="14">
        <v>52</v>
      </c>
      <c r="CS58" s="14">
        <v>1922</v>
      </c>
      <c r="CT58" s="14">
        <v>1953</v>
      </c>
    </row>
    <row r="59" spans="1:99" ht="14.25" customHeight="1">
      <c r="A59" s="6" t="s">
        <v>79</v>
      </c>
      <c r="B59" s="11">
        <v>9379</v>
      </c>
      <c r="C59" s="14">
        <v>4445</v>
      </c>
      <c r="D59" s="11">
        <v>7267</v>
      </c>
      <c r="E59" s="14">
        <v>3473</v>
      </c>
      <c r="F59" s="11">
        <v>6289</v>
      </c>
      <c r="G59" s="14">
        <v>2993</v>
      </c>
      <c r="H59" s="11">
        <v>4623</v>
      </c>
      <c r="I59" s="14">
        <v>2257</v>
      </c>
      <c r="J59" s="11">
        <v>3679</v>
      </c>
      <c r="K59" s="14">
        <v>1788</v>
      </c>
      <c r="L59" s="14">
        <v>31237</v>
      </c>
      <c r="M59" s="14">
        <v>14956</v>
      </c>
      <c r="N59" s="11">
        <v>0</v>
      </c>
      <c r="O59" s="14">
        <v>0</v>
      </c>
      <c r="P59" s="11">
        <v>0</v>
      </c>
      <c r="Q59" s="14">
        <v>0</v>
      </c>
      <c r="R59" s="14">
        <v>0</v>
      </c>
      <c r="S59" s="14">
        <v>0</v>
      </c>
      <c r="T59" s="6" t="s">
        <v>79</v>
      </c>
      <c r="U59" s="11">
        <v>2818</v>
      </c>
      <c r="V59" s="14">
        <v>1304</v>
      </c>
      <c r="W59" s="11">
        <v>2075</v>
      </c>
      <c r="X59" s="14">
        <v>925</v>
      </c>
      <c r="Y59" s="11">
        <v>1861</v>
      </c>
      <c r="Z59" s="14">
        <v>818</v>
      </c>
      <c r="AA59" s="11">
        <v>756</v>
      </c>
      <c r="AB59" s="14">
        <v>349</v>
      </c>
      <c r="AC59" s="11">
        <v>670</v>
      </c>
      <c r="AD59" s="14">
        <v>303</v>
      </c>
      <c r="AE59" s="148">
        <f t="shared" si="4"/>
        <v>8180</v>
      </c>
      <c r="AF59" s="148">
        <f t="shared" si="5"/>
        <v>3699</v>
      </c>
      <c r="AG59" s="11">
        <v>0</v>
      </c>
      <c r="AH59" s="14">
        <v>0</v>
      </c>
      <c r="AI59" s="11">
        <v>0</v>
      </c>
      <c r="AJ59" s="14">
        <v>0</v>
      </c>
      <c r="AK59" s="14">
        <v>0</v>
      </c>
      <c r="AL59" s="14">
        <v>0</v>
      </c>
      <c r="AM59" s="6" t="s">
        <v>79</v>
      </c>
      <c r="AN59" s="14">
        <v>237</v>
      </c>
      <c r="AO59" s="14">
        <v>226</v>
      </c>
      <c r="AP59" s="14">
        <v>221</v>
      </c>
      <c r="AQ59" s="14">
        <v>205</v>
      </c>
      <c r="AR59" s="14">
        <v>196</v>
      </c>
      <c r="AS59" s="14">
        <v>1085</v>
      </c>
      <c r="AT59" s="14"/>
      <c r="AU59" s="14"/>
      <c r="AV59" s="13">
        <f t="shared" si="3"/>
        <v>0</v>
      </c>
      <c r="AW59" s="14">
        <v>712</v>
      </c>
      <c r="AX59" s="14">
        <v>4</v>
      </c>
      <c r="AY59" s="14">
        <v>0</v>
      </c>
      <c r="AZ59" s="14">
        <v>0</v>
      </c>
      <c r="BA59" s="14">
        <v>54</v>
      </c>
      <c r="BB59" s="14">
        <v>0</v>
      </c>
      <c r="BC59" s="14">
        <v>202</v>
      </c>
      <c r="BD59" s="6" t="s">
        <v>79</v>
      </c>
      <c r="BE59" s="14">
        <v>193</v>
      </c>
      <c r="BF59" s="14">
        <v>8513</v>
      </c>
      <c r="BG59" s="14">
        <v>1190</v>
      </c>
      <c r="BH59" s="14">
        <v>53</v>
      </c>
      <c r="BI59" s="14">
        <v>29</v>
      </c>
      <c r="BJ59" s="14">
        <v>403</v>
      </c>
      <c r="BK59" s="14">
        <v>354</v>
      </c>
      <c r="BL59" s="14">
        <v>899</v>
      </c>
      <c r="BM59" s="6" t="s">
        <v>79</v>
      </c>
      <c r="BN59" s="14">
        <v>3902</v>
      </c>
      <c r="BO59" s="14">
        <v>1878</v>
      </c>
      <c r="BP59" s="14">
        <v>3780</v>
      </c>
      <c r="BQ59" s="14">
        <v>1812</v>
      </c>
      <c r="BR59" s="14">
        <v>2900</v>
      </c>
      <c r="BS59" s="14">
        <v>1404</v>
      </c>
      <c r="BT59" s="14">
        <v>3872</v>
      </c>
      <c r="BU59" s="14">
        <v>1865</v>
      </c>
      <c r="BV59" s="14">
        <v>3754</v>
      </c>
      <c r="BW59" s="14">
        <v>1800</v>
      </c>
      <c r="BX59" s="14">
        <v>2875</v>
      </c>
      <c r="BY59" s="14">
        <v>1395</v>
      </c>
      <c r="BZ59" s="6" t="s">
        <v>79</v>
      </c>
      <c r="CA59" s="14">
        <v>97</v>
      </c>
      <c r="CB59" s="14">
        <v>146</v>
      </c>
      <c r="CC59" s="14">
        <v>455</v>
      </c>
      <c r="CD59" s="14">
        <v>7</v>
      </c>
      <c r="CE59" s="14">
        <v>50</v>
      </c>
      <c r="CF59" s="14">
        <f t="shared" si="6"/>
        <v>755</v>
      </c>
      <c r="CG59" s="14">
        <v>0</v>
      </c>
      <c r="CH59" s="14">
        <v>11</v>
      </c>
      <c r="CI59" s="6" t="s">
        <v>79</v>
      </c>
      <c r="CJ59" s="14">
        <v>22558</v>
      </c>
      <c r="CK59" s="14">
        <v>14412</v>
      </c>
      <c r="CL59" s="14">
        <v>2522</v>
      </c>
      <c r="CM59" s="14">
        <v>8746</v>
      </c>
      <c r="CN59" s="14">
        <v>11954</v>
      </c>
      <c r="CO59" s="14">
        <v>12540</v>
      </c>
      <c r="CP59" s="14">
        <v>509</v>
      </c>
      <c r="CQ59" s="14">
        <v>1023</v>
      </c>
      <c r="CR59" s="14">
        <v>379</v>
      </c>
      <c r="CS59" s="14">
        <v>6787</v>
      </c>
      <c r="CT59" s="14">
        <v>10018</v>
      </c>
    </row>
    <row r="60" spans="1:99" ht="14.25" customHeight="1">
      <c r="A60" s="6" t="s">
        <v>80</v>
      </c>
      <c r="B60" s="11">
        <v>11927</v>
      </c>
      <c r="C60" s="14">
        <v>5875</v>
      </c>
      <c r="D60" s="11">
        <v>9387</v>
      </c>
      <c r="E60" s="14">
        <v>4623</v>
      </c>
      <c r="F60" s="11">
        <v>8380</v>
      </c>
      <c r="G60" s="14">
        <v>4065</v>
      </c>
      <c r="H60" s="11">
        <v>5409</v>
      </c>
      <c r="I60" s="14">
        <v>2641</v>
      </c>
      <c r="J60" s="11">
        <v>5309</v>
      </c>
      <c r="K60" s="14">
        <v>2622</v>
      </c>
      <c r="L60" s="14">
        <v>40412</v>
      </c>
      <c r="M60" s="14">
        <v>19826</v>
      </c>
      <c r="N60" s="11">
        <v>0</v>
      </c>
      <c r="O60" s="14">
        <v>0</v>
      </c>
      <c r="P60" s="11">
        <v>0</v>
      </c>
      <c r="Q60" s="14">
        <v>0</v>
      </c>
      <c r="R60" s="14">
        <v>0</v>
      </c>
      <c r="S60" s="14">
        <v>0</v>
      </c>
      <c r="T60" s="6" t="s">
        <v>80</v>
      </c>
      <c r="U60" s="11">
        <v>2602</v>
      </c>
      <c r="V60" s="14">
        <v>1251</v>
      </c>
      <c r="W60" s="11">
        <v>2310</v>
      </c>
      <c r="X60" s="14">
        <v>1080</v>
      </c>
      <c r="Y60" s="11">
        <v>2298</v>
      </c>
      <c r="Z60" s="14">
        <v>1056</v>
      </c>
      <c r="AA60" s="11">
        <v>868</v>
      </c>
      <c r="AB60" s="14">
        <v>382</v>
      </c>
      <c r="AC60" s="11">
        <v>1310</v>
      </c>
      <c r="AD60" s="14">
        <v>674</v>
      </c>
      <c r="AE60" s="148">
        <f t="shared" si="4"/>
        <v>9388</v>
      </c>
      <c r="AF60" s="148">
        <f t="shared" si="5"/>
        <v>4443</v>
      </c>
      <c r="AG60" s="11">
        <v>0</v>
      </c>
      <c r="AH60" s="14">
        <v>0</v>
      </c>
      <c r="AI60" s="11">
        <v>0</v>
      </c>
      <c r="AJ60" s="14">
        <v>0</v>
      </c>
      <c r="AK60" s="14">
        <v>0</v>
      </c>
      <c r="AL60" s="14">
        <v>0</v>
      </c>
      <c r="AM60" s="6" t="s">
        <v>80</v>
      </c>
      <c r="AN60" s="14">
        <v>328</v>
      </c>
      <c r="AO60" s="14">
        <v>308</v>
      </c>
      <c r="AP60" s="14">
        <v>315</v>
      </c>
      <c r="AQ60" s="14">
        <v>280</v>
      </c>
      <c r="AR60" s="14">
        <v>269</v>
      </c>
      <c r="AS60" s="14">
        <v>1500</v>
      </c>
      <c r="AT60" s="14"/>
      <c r="AU60" s="14"/>
      <c r="AV60" s="13">
        <f t="shared" si="3"/>
        <v>0</v>
      </c>
      <c r="AW60" s="14">
        <v>947</v>
      </c>
      <c r="AX60" s="14">
        <v>16</v>
      </c>
      <c r="AY60" s="14">
        <v>0</v>
      </c>
      <c r="AZ60" s="14">
        <v>0</v>
      </c>
      <c r="BA60" s="14">
        <v>39</v>
      </c>
      <c r="BB60" s="14">
        <v>0</v>
      </c>
      <c r="BC60" s="14">
        <v>277</v>
      </c>
      <c r="BD60" s="6" t="s">
        <v>80</v>
      </c>
      <c r="BE60" s="14">
        <v>29</v>
      </c>
      <c r="BF60" s="14">
        <v>9912</v>
      </c>
      <c r="BG60" s="14">
        <v>1021</v>
      </c>
      <c r="BH60" s="14">
        <v>197</v>
      </c>
      <c r="BI60" s="14">
        <v>10</v>
      </c>
      <c r="BJ60" s="14">
        <v>526</v>
      </c>
      <c r="BK60" s="14">
        <v>406</v>
      </c>
      <c r="BL60" s="14">
        <v>1163</v>
      </c>
      <c r="BM60" s="6" t="s">
        <v>80</v>
      </c>
      <c r="BN60" s="14">
        <v>5698</v>
      </c>
      <c r="BO60" s="14">
        <v>2961</v>
      </c>
      <c r="BP60" s="14">
        <v>5532</v>
      </c>
      <c r="BQ60" s="14">
        <v>2862</v>
      </c>
      <c r="BR60" s="14">
        <v>3567</v>
      </c>
      <c r="BS60" s="14">
        <v>1890</v>
      </c>
      <c r="BT60" s="14">
        <v>5674</v>
      </c>
      <c r="BU60" s="14">
        <v>2949</v>
      </c>
      <c r="BV60" s="14">
        <v>5510</v>
      </c>
      <c r="BW60" s="14">
        <v>2851</v>
      </c>
      <c r="BX60" s="14">
        <v>3178</v>
      </c>
      <c r="BY60" s="14">
        <v>1690</v>
      </c>
      <c r="BZ60" s="6" t="s">
        <v>80</v>
      </c>
      <c r="CA60" s="14">
        <v>120</v>
      </c>
      <c r="CB60" s="14">
        <v>108</v>
      </c>
      <c r="CC60" s="14">
        <v>745</v>
      </c>
      <c r="CD60" s="14">
        <v>23</v>
      </c>
      <c r="CE60" s="14">
        <v>87</v>
      </c>
      <c r="CF60" s="14">
        <f t="shared" si="6"/>
        <v>1083</v>
      </c>
      <c r="CG60" s="14">
        <v>0</v>
      </c>
      <c r="CH60" s="14">
        <v>31</v>
      </c>
      <c r="CI60" s="6" t="s">
        <v>80</v>
      </c>
      <c r="CJ60" s="14">
        <v>16229</v>
      </c>
      <c r="CK60" s="14">
        <v>15047</v>
      </c>
      <c r="CL60" s="14">
        <v>3055</v>
      </c>
      <c r="CM60" s="14">
        <v>9690</v>
      </c>
      <c r="CN60" s="14">
        <v>11920</v>
      </c>
      <c r="CO60" s="14">
        <v>11487</v>
      </c>
      <c r="CP60" s="14">
        <v>452</v>
      </c>
      <c r="CQ60" s="14">
        <v>564</v>
      </c>
      <c r="CR60" s="14">
        <v>340</v>
      </c>
      <c r="CS60" s="14">
        <v>5507</v>
      </c>
      <c r="CT60" s="14">
        <v>11901</v>
      </c>
    </row>
    <row r="61" spans="1:99" s="141" customFormat="1" ht="14.25" customHeight="1">
      <c r="A61" s="4" t="s">
        <v>39</v>
      </c>
      <c r="B61" s="47"/>
      <c r="C61" s="13"/>
      <c r="D61" s="47"/>
      <c r="E61" s="13"/>
      <c r="F61" s="47"/>
      <c r="G61" s="13"/>
      <c r="H61" s="47"/>
      <c r="I61" s="13"/>
      <c r="J61" s="47"/>
      <c r="K61" s="13"/>
      <c r="L61" s="13"/>
      <c r="M61" s="13"/>
      <c r="N61" s="47"/>
      <c r="O61" s="13"/>
      <c r="P61" s="47"/>
      <c r="Q61" s="13"/>
      <c r="R61" s="13"/>
      <c r="S61" s="13"/>
      <c r="T61" s="4" t="s">
        <v>39</v>
      </c>
      <c r="U61" s="47"/>
      <c r="V61" s="13"/>
      <c r="W61" s="47"/>
      <c r="X61" s="13"/>
      <c r="Y61" s="47"/>
      <c r="Z61" s="13"/>
      <c r="AA61" s="47"/>
      <c r="AB61" s="13"/>
      <c r="AC61" s="47"/>
      <c r="AD61" s="13"/>
      <c r="AE61" s="148"/>
      <c r="AF61" s="148"/>
      <c r="AG61" s="47"/>
      <c r="AH61" s="13"/>
      <c r="AI61" s="47"/>
      <c r="AJ61" s="13"/>
      <c r="AK61" s="13"/>
      <c r="AL61" s="13"/>
      <c r="AM61" s="4" t="s">
        <v>39</v>
      </c>
      <c r="AN61" s="13"/>
      <c r="AO61" s="13"/>
      <c r="AP61" s="13"/>
      <c r="AQ61" s="13"/>
      <c r="AR61" s="13"/>
      <c r="AS61" s="13">
        <v>0</v>
      </c>
      <c r="AT61" s="13"/>
      <c r="AU61" s="13"/>
      <c r="AV61" s="13">
        <f t="shared" si="3"/>
        <v>0</v>
      </c>
      <c r="AW61" s="13"/>
      <c r="AX61" s="13"/>
      <c r="AY61" s="13"/>
      <c r="AZ61" s="13"/>
      <c r="BA61" s="13"/>
      <c r="BB61" s="13"/>
      <c r="BC61" s="13"/>
      <c r="BD61" s="4" t="s">
        <v>39</v>
      </c>
      <c r="BE61" s="13"/>
      <c r="BF61" s="13"/>
      <c r="BG61" s="13"/>
      <c r="BH61" s="13"/>
      <c r="BI61" s="13"/>
      <c r="BJ61" s="13"/>
      <c r="BK61" s="13"/>
      <c r="BL61" s="13"/>
      <c r="BM61" s="4" t="s">
        <v>39</v>
      </c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4" t="s">
        <v>39</v>
      </c>
      <c r="CA61" s="13"/>
      <c r="CB61" s="13"/>
      <c r="CC61" s="13"/>
      <c r="CD61" s="13"/>
      <c r="CE61" s="13"/>
      <c r="CF61" s="13"/>
      <c r="CG61" s="13"/>
      <c r="CH61" s="13"/>
      <c r="CI61" s="4" t="s">
        <v>39</v>
      </c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39"/>
    </row>
    <row r="62" spans="1:99" ht="14.25" customHeight="1">
      <c r="A62" s="6" t="s">
        <v>81</v>
      </c>
      <c r="B62" s="11">
        <v>33390</v>
      </c>
      <c r="C62" s="14">
        <v>18030</v>
      </c>
      <c r="D62" s="11">
        <v>18337</v>
      </c>
      <c r="E62" s="14">
        <v>10252</v>
      </c>
      <c r="F62" s="11">
        <v>12421</v>
      </c>
      <c r="G62" s="14">
        <v>7019</v>
      </c>
      <c r="H62" s="11">
        <v>7741</v>
      </c>
      <c r="I62" s="14">
        <v>4390</v>
      </c>
      <c r="J62" s="11">
        <v>4026</v>
      </c>
      <c r="K62" s="14">
        <v>2345</v>
      </c>
      <c r="L62" s="14">
        <v>75915</v>
      </c>
      <c r="M62" s="14">
        <v>42036</v>
      </c>
      <c r="N62" s="11">
        <v>0</v>
      </c>
      <c r="O62" s="14">
        <v>0</v>
      </c>
      <c r="P62" s="11">
        <v>0</v>
      </c>
      <c r="Q62" s="14">
        <v>0</v>
      </c>
      <c r="R62" s="14">
        <v>0</v>
      </c>
      <c r="S62" s="14">
        <v>0</v>
      </c>
      <c r="T62" s="6" t="s">
        <v>81</v>
      </c>
      <c r="U62" s="11">
        <v>5913</v>
      </c>
      <c r="V62" s="14">
        <v>3084</v>
      </c>
      <c r="W62" s="11">
        <v>2719</v>
      </c>
      <c r="X62" s="14">
        <v>1510</v>
      </c>
      <c r="Y62" s="11">
        <v>1989</v>
      </c>
      <c r="Z62" s="14">
        <v>1138</v>
      </c>
      <c r="AA62" s="11">
        <v>995</v>
      </c>
      <c r="AB62" s="14">
        <v>537</v>
      </c>
      <c r="AC62" s="11">
        <v>666</v>
      </c>
      <c r="AD62" s="14">
        <v>367</v>
      </c>
      <c r="AE62" s="148">
        <f t="shared" si="4"/>
        <v>12282</v>
      </c>
      <c r="AF62" s="148">
        <f t="shared" si="5"/>
        <v>6636</v>
      </c>
      <c r="AG62" s="11">
        <v>0</v>
      </c>
      <c r="AH62" s="14">
        <v>0</v>
      </c>
      <c r="AI62" s="11">
        <v>0</v>
      </c>
      <c r="AJ62" s="14">
        <v>0</v>
      </c>
      <c r="AK62" s="14">
        <v>0</v>
      </c>
      <c r="AL62" s="14">
        <v>0</v>
      </c>
      <c r="AM62" s="6" t="s">
        <v>81</v>
      </c>
      <c r="AN62" s="14">
        <v>611</v>
      </c>
      <c r="AO62" s="14">
        <v>453</v>
      </c>
      <c r="AP62" s="14">
        <v>378</v>
      </c>
      <c r="AQ62" s="14">
        <v>288</v>
      </c>
      <c r="AR62" s="14">
        <v>189</v>
      </c>
      <c r="AS62" s="14">
        <v>1919</v>
      </c>
      <c r="AT62" s="14"/>
      <c r="AU62" s="14"/>
      <c r="AV62" s="13">
        <f t="shared" si="3"/>
        <v>0</v>
      </c>
      <c r="AW62" s="14">
        <v>830</v>
      </c>
      <c r="AX62" s="14">
        <v>5</v>
      </c>
      <c r="AY62" s="14">
        <v>0</v>
      </c>
      <c r="AZ62" s="14">
        <v>0</v>
      </c>
      <c r="BA62" s="14">
        <v>280</v>
      </c>
      <c r="BB62" s="14">
        <v>0</v>
      </c>
      <c r="BC62" s="14">
        <v>391</v>
      </c>
      <c r="BD62" s="6" t="s">
        <v>81</v>
      </c>
      <c r="BE62" s="14">
        <v>60</v>
      </c>
      <c r="BF62" s="14">
        <v>7790</v>
      </c>
      <c r="BG62" s="14">
        <v>2138</v>
      </c>
      <c r="BH62" s="14">
        <v>319</v>
      </c>
      <c r="BI62" s="14">
        <v>106</v>
      </c>
      <c r="BJ62" s="14">
        <v>656</v>
      </c>
      <c r="BK62" s="14">
        <v>338</v>
      </c>
      <c r="BL62" s="14">
        <v>1009</v>
      </c>
      <c r="BM62" s="6" t="s">
        <v>81</v>
      </c>
      <c r="BN62" s="14">
        <v>2663</v>
      </c>
      <c r="BO62" s="14">
        <v>1502</v>
      </c>
      <c r="BP62" s="14">
        <v>2535</v>
      </c>
      <c r="BQ62" s="14">
        <v>1434</v>
      </c>
      <c r="BR62" s="14">
        <v>1742</v>
      </c>
      <c r="BS62" s="14">
        <v>994</v>
      </c>
      <c r="BT62" s="14">
        <v>2657</v>
      </c>
      <c r="BU62" s="14">
        <v>1512</v>
      </c>
      <c r="BV62" s="14">
        <v>2539</v>
      </c>
      <c r="BW62" s="14">
        <v>1452</v>
      </c>
      <c r="BX62" s="14">
        <v>1623</v>
      </c>
      <c r="BY62" s="14">
        <v>923</v>
      </c>
      <c r="BZ62" s="6" t="s">
        <v>81</v>
      </c>
      <c r="CA62" s="14">
        <v>87</v>
      </c>
      <c r="CB62" s="14">
        <v>70</v>
      </c>
      <c r="CC62" s="14">
        <v>1333</v>
      </c>
      <c r="CD62" s="14">
        <v>124</v>
      </c>
      <c r="CE62" s="14">
        <v>0</v>
      </c>
      <c r="CF62" s="14">
        <f t="shared" si="6"/>
        <v>1614</v>
      </c>
      <c r="CG62" s="14">
        <v>0</v>
      </c>
      <c r="CH62" s="14">
        <v>76</v>
      </c>
      <c r="CI62" s="6" t="s">
        <v>81</v>
      </c>
      <c r="CJ62" s="14">
        <v>5740</v>
      </c>
      <c r="CK62" s="14">
        <v>4922</v>
      </c>
      <c r="CL62" s="14">
        <v>2927</v>
      </c>
      <c r="CM62" s="14">
        <v>4291</v>
      </c>
      <c r="CN62" s="14">
        <v>4768</v>
      </c>
      <c r="CO62" s="14">
        <v>4232</v>
      </c>
      <c r="CP62" s="14">
        <v>513</v>
      </c>
      <c r="CQ62" s="14">
        <v>369</v>
      </c>
      <c r="CR62" s="14">
        <v>205</v>
      </c>
      <c r="CS62" s="14">
        <v>1985</v>
      </c>
      <c r="CT62" s="14">
        <v>4352</v>
      </c>
    </row>
    <row r="63" spans="1:99" ht="14.25" customHeight="1">
      <c r="A63" s="6" t="s">
        <v>82</v>
      </c>
      <c r="B63" s="11">
        <v>18024</v>
      </c>
      <c r="C63" s="14">
        <v>9287</v>
      </c>
      <c r="D63" s="11">
        <v>10167</v>
      </c>
      <c r="E63" s="14">
        <v>5304</v>
      </c>
      <c r="F63" s="11">
        <v>6133</v>
      </c>
      <c r="G63" s="14">
        <v>3244</v>
      </c>
      <c r="H63" s="11">
        <v>3520</v>
      </c>
      <c r="I63" s="14">
        <v>1805</v>
      </c>
      <c r="J63" s="11">
        <v>1612</v>
      </c>
      <c r="K63" s="14">
        <v>775</v>
      </c>
      <c r="L63" s="14">
        <v>39456</v>
      </c>
      <c r="M63" s="14">
        <v>20415</v>
      </c>
      <c r="N63" s="11">
        <v>0</v>
      </c>
      <c r="O63" s="14">
        <v>0</v>
      </c>
      <c r="P63" s="11">
        <v>0</v>
      </c>
      <c r="Q63" s="14">
        <v>0</v>
      </c>
      <c r="R63" s="14">
        <v>0</v>
      </c>
      <c r="S63" s="14">
        <v>0</v>
      </c>
      <c r="T63" s="6" t="s">
        <v>82</v>
      </c>
      <c r="U63" s="11">
        <v>6180</v>
      </c>
      <c r="V63" s="14">
        <v>3064</v>
      </c>
      <c r="W63" s="11">
        <v>2747</v>
      </c>
      <c r="X63" s="14">
        <v>1402</v>
      </c>
      <c r="Y63" s="11">
        <v>1613</v>
      </c>
      <c r="Z63" s="14">
        <v>834</v>
      </c>
      <c r="AA63" s="11">
        <v>782</v>
      </c>
      <c r="AB63" s="14">
        <v>388</v>
      </c>
      <c r="AC63" s="11">
        <v>384</v>
      </c>
      <c r="AD63" s="14">
        <v>155</v>
      </c>
      <c r="AE63" s="148">
        <f t="shared" si="4"/>
        <v>11706</v>
      </c>
      <c r="AF63" s="148">
        <f t="shared" si="5"/>
        <v>5843</v>
      </c>
      <c r="AG63" s="11">
        <v>0</v>
      </c>
      <c r="AH63" s="14">
        <v>0</v>
      </c>
      <c r="AI63" s="11">
        <v>0</v>
      </c>
      <c r="AJ63" s="14">
        <v>0</v>
      </c>
      <c r="AK63" s="14">
        <v>0</v>
      </c>
      <c r="AL63" s="14">
        <v>0</v>
      </c>
      <c r="AM63" s="6" t="s">
        <v>82</v>
      </c>
      <c r="AN63" s="14">
        <v>313</v>
      </c>
      <c r="AO63" s="14">
        <v>288</v>
      </c>
      <c r="AP63" s="14">
        <v>259</v>
      </c>
      <c r="AQ63" s="14">
        <v>216</v>
      </c>
      <c r="AR63" s="14">
        <v>148</v>
      </c>
      <c r="AS63" s="14">
        <v>1224</v>
      </c>
      <c r="AT63" s="14"/>
      <c r="AU63" s="14"/>
      <c r="AV63" s="13">
        <f t="shared" si="3"/>
        <v>0</v>
      </c>
      <c r="AW63" s="14">
        <v>517</v>
      </c>
      <c r="AX63" s="14">
        <v>9</v>
      </c>
      <c r="AY63" s="14">
        <v>0</v>
      </c>
      <c r="AZ63" s="14">
        <v>0</v>
      </c>
      <c r="BA63" s="14">
        <v>68</v>
      </c>
      <c r="BB63" s="14">
        <v>0</v>
      </c>
      <c r="BC63" s="14">
        <v>277</v>
      </c>
      <c r="BD63" s="6" t="s">
        <v>82</v>
      </c>
      <c r="BE63" s="14">
        <v>31</v>
      </c>
      <c r="BF63" s="14">
        <v>4706</v>
      </c>
      <c r="BG63" s="14">
        <v>367</v>
      </c>
      <c r="BH63" s="14">
        <v>165</v>
      </c>
      <c r="BI63" s="14">
        <v>3</v>
      </c>
      <c r="BJ63" s="14">
        <v>416</v>
      </c>
      <c r="BK63" s="14">
        <v>219</v>
      </c>
      <c r="BL63" s="14">
        <v>792</v>
      </c>
      <c r="BM63" s="6" t="s">
        <v>82</v>
      </c>
      <c r="BN63" s="14">
        <v>1196</v>
      </c>
      <c r="BO63" s="14">
        <v>553</v>
      </c>
      <c r="BP63" s="14">
        <v>1004</v>
      </c>
      <c r="BQ63" s="14">
        <v>472</v>
      </c>
      <c r="BR63" s="14">
        <v>568</v>
      </c>
      <c r="BS63" s="14">
        <v>287</v>
      </c>
      <c r="BT63" s="14">
        <v>1199</v>
      </c>
      <c r="BU63" s="14">
        <v>553</v>
      </c>
      <c r="BV63" s="14">
        <v>1005</v>
      </c>
      <c r="BW63" s="14">
        <v>472</v>
      </c>
      <c r="BX63" s="14">
        <v>569</v>
      </c>
      <c r="BY63" s="14">
        <v>287</v>
      </c>
      <c r="BZ63" s="6" t="s">
        <v>82</v>
      </c>
      <c r="CA63" s="14">
        <v>28</v>
      </c>
      <c r="CB63" s="14">
        <v>42</v>
      </c>
      <c r="CC63" s="14">
        <v>729</v>
      </c>
      <c r="CD63" s="14">
        <v>21</v>
      </c>
      <c r="CE63" s="14">
        <v>0</v>
      </c>
      <c r="CF63" s="14">
        <f t="shared" si="6"/>
        <v>820</v>
      </c>
      <c r="CG63" s="14">
        <v>0</v>
      </c>
      <c r="CH63" s="14">
        <v>18</v>
      </c>
      <c r="CI63" s="6" t="s">
        <v>82</v>
      </c>
      <c r="CJ63" s="14">
        <v>5621</v>
      </c>
      <c r="CK63" s="14">
        <v>4287</v>
      </c>
      <c r="CL63" s="14">
        <v>1609</v>
      </c>
      <c r="CM63" s="14">
        <v>2600</v>
      </c>
      <c r="CN63" s="14">
        <v>2323</v>
      </c>
      <c r="CO63" s="14">
        <v>2653</v>
      </c>
      <c r="CP63" s="14">
        <v>69</v>
      </c>
      <c r="CQ63" s="14">
        <v>134</v>
      </c>
      <c r="CR63" s="14">
        <v>29</v>
      </c>
      <c r="CS63" s="14">
        <v>1587</v>
      </c>
      <c r="CT63" s="14">
        <v>1897</v>
      </c>
    </row>
    <row r="64" spans="1:99" ht="14.25" customHeight="1">
      <c r="A64" s="6" t="s">
        <v>83</v>
      </c>
      <c r="B64" s="11">
        <v>14228</v>
      </c>
      <c r="C64" s="14">
        <v>7700</v>
      </c>
      <c r="D64" s="11">
        <v>6048</v>
      </c>
      <c r="E64" s="14">
        <v>3489</v>
      </c>
      <c r="F64" s="11">
        <v>3481</v>
      </c>
      <c r="G64" s="14">
        <v>2143</v>
      </c>
      <c r="H64" s="11">
        <v>1616</v>
      </c>
      <c r="I64" s="14">
        <v>1016</v>
      </c>
      <c r="J64" s="11">
        <v>897</v>
      </c>
      <c r="K64" s="14">
        <v>588</v>
      </c>
      <c r="L64" s="14">
        <v>26270</v>
      </c>
      <c r="M64" s="14">
        <v>14936</v>
      </c>
      <c r="N64" s="11">
        <v>0</v>
      </c>
      <c r="O64" s="14">
        <v>0</v>
      </c>
      <c r="P64" s="11">
        <v>0</v>
      </c>
      <c r="Q64" s="14">
        <v>0</v>
      </c>
      <c r="R64" s="14">
        <v>0</v>
      </c>
      <c r="S64" s="14">
        <v>0</v>
      </c>
      <c r="T64" s="6" t="s">
        <v>83</v>
      </c>
      <c r="U64" s="11">
        <v>5607</v>
      </c>
      <c r="V64" s="14">
        <v>2978</v>
      </c>
      <c r="W64" s="11">
        <v>1370</v>
      </c>
      <c r="X64" s="14">
        <v>758</v>
      </c>
      <c r="Y64" s="11">
        <v>863</v>
      </c>
      <c r="Z64" s="14">
        <v>528</v>
      </c>
      <c r="AA64" s="11">
        <v>315</v>
      </c>
      <c r="AB64" s="14">
        <v>191</v>
      </c>
      <c r="AC64" s="11">
        <v>150</v>
      </c>
      <c r="AD64" s="14">
        <v>85</v>
      </c>
      <c r="AE64" s="148">
        <f t="shared" si="4"/>
        <v>8305</v>
      </c>
      <c r="AF64" s="148">
        <f t="shared" si="5"/>
        <v>4540</v>
      </c>
      <c r="AG64" s="11">
        <v>0</v>
      </c>
      <c r="AH64" s="14">
        <v>0</v>
      </c>
      <c r="AI64" s="11">
        <v>0</v>
      </c>
      <c r="AJ64" s="14">
        <v>0</v>
      </c>
      <c r="AK64" s="14">
        <v>0</v>
      </c>
      <c r="AL64" s="14">
        <v>0</v>
      </c>
      <c r="AM64" s="6" t="s">
        <v>83</v>
      </c>
      <c r="AN64" s="14">
        <v>247</v>
      </c>
      <c r="AO64" s="14">
        <v>216</v>
      </c>
      <c r="AP64" s="14">
        <v>190</v>
      </c>
      <c r="AQ64" s="14">
        <v>125</v>
      </c>
      <c r="AR64" s="14">
        <v>72</v>
      </c>
      <c r="AS64" s="14">
        <v>850</v>
      </c>
      <c r="AT64" s="14"/>
      <c r="AU64" s="14"/>
      <c r="AV64" s="13">
        <f t="shared" si="3"/>
        <v>0</v>
      </c>
      <c r="AW64" s="14">
        <v>331</v>
      </c>
      <c r="AX64" s="14">
        <v>9</v>
      </c>
      <c r="AY64" s="14">
        <v>0</v>
      </c>
      <c r="AZ64" s="14">
        <v>0</v>
      </c>
      <c r="BA64" s="14">
        <v>2</v>
      </c>
      <c r="BB64" s="14">
        <v>0</v>
      </c>
      <c r="BC64" s="14">
        <v>224</v>
      </c>
      <c r="BD64" s="6" t="s">
        <v>83</v>
      </c>
      <c r="BE64" s="14">
        <v>4</v>
      </c>
      <c r="BF64" s="14">
        <v>3229</v>
      </c>
      <c r="BG64" s="14">
        <v>481</v>
      </c>
      <c r="BH64" s="14">
        <v>71</v>
      </c>
      <c r="BI64" s="14">
        <v>21</v>
      </c>
      <c r="BJ64" s="14">
        <v>287</v>
      </c>
      <c r="BK64" s="14">
        <v>141</v>
      </c>
      <c r="BL64" s="14">
        <v>450</v>
      </c>
      <c r="BM64" s="6" t="s">
        <v>83</v>
      </c>
      <c r="BN64" s="14">
        <v>608</v>
      </c>
      <c r="BO64" s="14">
        <v>372</v>
      </c>
      <c r="BP64" s="14">
        <v>565</v>
      </c>
      <c r="BQ64" s="14">
        <v>346</v>
      </c>
      <c r="BR64" s="14">
        <v>396</v>
      </c>
      <c r="BS64" s="14">
        <v>251</v>
      </c>
      <c r="BT64" s="14">
        <v>602</v>
      </c>
      <c r="BU64" s="14">
        <v>366</v>
      </c>
      <c r="BV64" s="14">
        <v>559</v>
      </c>
      <c r="BW64" s="14">
        <v>340</v>
      </c>
      <c r="BX64" s="14">
        <v>388</v>
      </c>
      <c r="BY64" s="14">
        <v>245</v>
      </c>
      <c r="BZ64" s="6" t="s">
        <v>83</v>
      </c>
      <c r="CA64" s="14">
        <v>13</v>
      </c>
      <c r="CB64" s="14">
        <v>57</v>
      </c>
      <c r="CC64" s="14">
        <v>508</v>
      </c>
      <c r="CD64" s="14">
        <v>0</v>
      </c>
      <c r="CE64" s="14">
        <v>0</v>
      </c>
      <c r="CF64" s="14">
        <f t="shared" si="6"/>
        <v>578</v>
      </c>
      <c r="CG64" s="14">
        <v>0</v>
      </c>
      <c r="CH64" s="14">
        <v>8</v>
      </c>
      <c r="CI64" s="6" t="s">
        <v>83</v>
      </c>
      <c r="CJ64" s="14">
        <v>2528</v>
      </c>
      <c r="CK64" s="14">
        <v>1573</v>
      </c>
      <c r="CL64" s="14">
        <v>1181</v>
      </c>
      <c r="CM64" s="14">
        <v>2754</v>
      </c>
      <c r="CN64" s="14">
        <v>1842</v>
      </c>
      <c r="CO64" s="14">
        <v>1729</v>
      </c>
      <c r="CP64" s="14">
        <v>145</v>
      </c>
      <c r="CQ64" s="14">
        <v>336</v>
      </c>
      <c r="CR64" s="14">
        <v>50</v>
      </c>
      <c r="CS64" s="14">
        <v>545</v>
      </c>
      <c r="CT64" s="14">
        <v>2300</v>
      </c>
    </row>
    <row r="65" spans="1:99" ht="14.25" customHeight="1">
      <c r="A65" s="6" t="s">
        <v>84</v>
      </c>
      <c r="B65" s="171">
        <v>14593</v>
      </c>
      <c r="C65" s="148">
        <v>7582</v>
      </c>
      <c r="D65" s="171">
        <v>8702</v>
      </c>
      <c r="E65" s="148">
        <v>4689</v>
      </c>
      <c r="F65" s="171">
        <v>6309</v>
      </c>
      <c r="G65" s="148">
        <v>3515</v>
      </c>
      <c r="H65" s="171">
        <v>4236</v>
      </c>
      <c r="I65" s="148">
        <v>2388</v>
      </c>
      <c r="J65" s="171">
        <v>2217</v>
      </c>
      <c r="K65" s="148">
        <v>1300</v>
      </c>
      <c r="L65" s="148">
        <v>36057</v>
      </c>
      <c r="M65" s="148">
        <v>19474</v>
      </c>
      <c r="N65" s="171">
        <v>0</v>
      </c>
      <c r="O65" s="148">
        <v>0</v>
      </c>
      <c r="P65" s="171">
        <v>0</v>
      </c>
      <c r="Q65" s="148">
        <v>0</v>
      </c>
      <c r="R65" s="148">
        <v>0</v>
      </c>
      <c r="S65" s="148">
        <v>0</v>
      </c>
      <c r="T65" s="6" t="s">
        <v>84</v>
      </c>
      <c r="U65" s="171">
        <v>2770</v>
      </c>
      <c r="V65" s="148">
        <v>1377</v>
      </c>
      <c r="W65" s="171">
        <v>1363</v>
      </c>
      <c r="X65" s="148">
        <v>729</v>
      </c>
      <c r="Y65" s="171">
        <v>1059</v>
      </c>
      <c r="Z65" s="148">
        <v>579</v>
      </c>
      <c r="AA65" s="171">
        <v>591</v>
      </c>
      <c r="AB65" s="148">
        <v>332</v>
      </c>
      <c r="AC65" s="171">
        <v>325</v>
      </c>
      <c r="AD65" s="148">
        <v>183</v>
      </c>
      <c r="AE65" s="148">
        <f t="shared" si="4"/>
        <v>6108</v>
      </c>
      <c r="AF65" s="148">
        <f t="shared" si="5"/>
        <v>3200</v>
      </c>
      <c r="AG65" s="171">
        <v>0</v>
      </c>
      <c r="AH65" s="148">
        <v>0</v>
      </c>
      <c r="AI65" s="171">
        <v>0</v>
      </c>
      <c r="AJ65" s="148">
        <v>0</v>
      </c>
      <c r="AK65" s="148">
        <v>0</v>
      </c>
      <c r="AL65" s="148">
        <v>0</v>
      </c>
      <c r="AM65" s="6" t="s">
        <v>84</v>
      </c>
      <c r="AN65" s="148">
        <v>261</v>
      </c>
      <c r="AO65" s="148">
        <v>234</v>
      </c>
      <c r="AP65" s="148">
        <v>222</v>
      </c>
      <c r="AQ65" s="148">
        <v>193</v>
      </c>
      <c r="AR65" s="148">
        <v>141</v>
      </c>
      <c r="AS65" s="148">
        <v>1051</v>
      </c>
      <c r="AT65" s="129"/>
      <c r="AU65" s="129"/>
      <c r="AV65" s="173">
        <f t="shared" si="3"/>
        <v>0</v>
      </c>
      <c r="AW65" s="148">
        <v>476</v>
      </c>
      <c r="AX65" s="148">
        <v>1</v>
      </c>
      <c r="AY65" s="148">
        <v>0</v>
      </c>
      <c r="AZ65" s="148">
        <v>0</v>
      </c>
      <c r="BA65" s="148">
        <v>41</v>
      </c>
      <c r="BB65" s="148">
        <v>0</v>
      </c>
      <c r="BC65" s="148">
        <v>239</v>
      </c>
      <c r="BD65" s="6" t="s">
        <v>84</v>
      </c>
      <c r="BE65" s="148">
        <v>1</v>
      </c>
      <c r="BF65" s="148">
        <v>4515</v>
      </c>
      <c r="BG65" s="148">
        <v>248</v>
      </c>
      <c r="BH65" s="148">
        <v>43</v>
      </c>
      <c r="BI65" s="148">
        <v>8</v>
      </c>
      <c r="BJ65" s="148">
        <v>297</v>
      </c>
      <c r="BK65" s="148">
        <v>294</v>
      </c>
      <c r="BL65" s="148">
        <v>658</v>
      </c>
      <c r="BM65" s="6" t="s">
        <v>84</v>
      </c>
      <c r="BN65" s="148">
        <v>1507</v>
      </c>
      <c r="BO65" s="148">
        <v>885</v>
      </c>
      <c r="BP65" s="148">
        <v>1333</v>
      </c>
      <c r="BQ65" s="148">
        <v>786</v>
      </c>
      <c r="BR65" s="148">
        <v>951</v>
      </c>
      <c r="BS65" s="148">
        <v>579</v>
      </c>
      <c r="BT65" s="148">
        <v>1502</v>
      </c>
      <c r="BU65" s="148">
        <v>891</v>
      </c>
      <c r="BV65" s="148">
        <v>1338</v>
      </c>
      <c r="BW65" s="148">
        <v>792</v>
      </c>
      <c r="BX65" s="148">
        <v>938</v>
      </c>
      <c r="BY65" s="148">
        <v>573</v>
      </c>
      <c r="BZ65" s="6" t="s">
        <v>84</v>
      </c>
      <c r="CA65" s="148">
        <v>36</v>
      </c>
      <c r="CB65" s="148">
        <v>67</v>
      </c>
      <c r="CC65" s="148">
        <v>684</v>
      </c>
      <c r="CD65" s="148">
        <v>9</v>
      </c>
      <c r="CE65" s="148">
        <v>0</v>
      </c>
      <c r="CF65" s="148">
        <f t="shared" si="6"/>
        <v>796</v>
      </c>
      <c r="CG65" s="148">
        <v>0</v>
      </c>
      <c r="CH65" s="148">
        <v>2</v>
      </c>
      <c r="CI65" s="6" t="s">
        <v>84</v>
      </c>
      <c r="CJ65" s="148">
        <v>4415</v>
      </c>
      <c r="CK65" s="148">
        <v>3812</v>
      </c>
      <c r="CL65" s="148">
        <v>1333</v>
      </c>
      <c r="CM65" s="148">
        <v>3809</v>
      </c>
      <c r="CN65" s="148">
        <v>4887</v>
      </c>
      <c r="CO65" s="148">
        <v>4503</v>
      </c>
      <c r="CP65" s="148">
        <v>148</v>
      </c>
      <c r="CQ65" s="148">
        <v>263</v>
      </c>
      <c r="CR65" s="148">
        <v>92</v>
      </c>
      <c r="CS65" s="148">
        <v>1857</v>
      </c>
      <c r="CT65" s="148">
        <v>4152</v>
      </c>
    </row>
    <row r="66" spans="1:99">
      <c r="A66" s="272" t="s">
        <v>365</v>
      </c>
      <c r="B66" s="272"/>
      <c r="C66" s="272"/>
      <c r="D66" s="272"/>
      <c r="E66" s="272"/>
      <c r="F66" s="272"/>
      <c r="G66" s="272"/>
      <c r="H66" s="272"/>
      <c r="I66" s="272"/>
      <c r="J66" s="272"/>
      <c r="K66" s="272"/>
      <c r="L66" s="272"/>
      <c r="M66" s="272"/>
      <c r="N66" s="272"/>
      <c r="O66" s="272"/>
      <c r="P66" s="272"/>
      <c r="Q66" s="272"/>
      <c r="R66" s="272"/>
      <c r="S66" s="272"/>
      <c r="T66" s="272" t="s">
        <v>366</v>
      </c>
      <c r="U66" s="272"/>
      <c r="V66" s="272"/>
      <c r="W66" s="272"/>
      <c r="X66" s="272"/>
      <c r="Y66" s="272"/>
      <c r="Z66" s="272"/>
      <c r="AA66" s="272"/>
      <c r="AB66" s="272"/>
      <c r="AC66" s="272"/>
      <c r="AD66" s="272"/>
      <c r="AE66" s="272"/>
      <c r="AF66" s="272"/>
      <c r="AG66" s="272"/>
      <c r="AH66" s="272"/>
      <c r="AI66" s="272"/>
      <c r="AJ66" s="272"/>
      <c r="AK66" s="272"/>
      <c r="AL66" s="272"/>
      <c r="AM66" s="272" t="s">
        <v>524</v>
      </c>
      <c r="AN66" s="272"/>
      <c r="AO66" s="272"/>
      <c r="AP66" s="272"/>
      <c r="AQ66" s="272"/>
      <c r="AR66" s="272"/>
      <c r="AS66" s="272"/>
      <c r="AT66" s="272"/>
      <c r="AU66" s="272"/>
      <c r="AV66" s="272"/>
      <c r="AW66" s="272"/>
      <c r="AX66" s="272"/>
      <c r="AY66" s="272"/>
      <c r="AZ66" s="272"/>
      <c r="BA66" s="272"/>
      <c r="BB66" s="272"/>
      <c r="BC66" s="272"/>
      <c r="BD66" s="282" t="s">
        <v>457</v>
      </c>
      <c r="BE66" s="282"/>
      <c r="BF66" s="282"/>
      <c r="BG66" s="282"/>
      <c r="BH66" s="282"/>
      <c r="BI66" s="282"/>
      <c r="BJ66" s="282"/>
      <c r="BK66" s="282"/>
      <c r="BL66" s="282"/>
      <c r="BM66" s="282" t="s">
        <v>497</v>
      </c>
      <c r="BN66" s="282"/>
      <c r="BO66" s="282"/>
      <c r="BP66" s="282"/>
      <c r="BQ66" s="282"/>
      <c r="BR66" s="282"/>
      <c r="BS66" s="282"/>
      <c r="BT66" s="282"/>
      <c r="BU66" s="282"/>
      <c r="BV66" s="282"/>
      <c r="BW66" s="282"/>
      <c r="BX66" s="282"/>
      <c r="BY66" s="282"/>
      <c r="BZ66" s="272" t="s">
        <v>456</v>
      </c>
      <c r="CA66" s="272"/>
      <c r="CB66" s="272"/>
      <c r="CC66" s="272"/>
      <c r="CD66" s="272"/>
      <c r="CE66" s="272"/>
      <c r="CF66" s="272"/>
      <c r="CG66" s="272"/>
      <c r="CH66" s="272"/>
      <c r="CI66" s="272" t="s">
        <v>367</v>
      </c>
      <c r="CJ66" s="272"/>
      <c r="CK66" s="272"/>
      <c r="CL66" s="272"/>
      <c r="CM66" s="272"/>
      <c r="CN66" s="272"/>
      <c r="CO66" s="272"/>
      <c r="CP66" s="272"/>
      <c r="CQ66" s="272"/>
      <c r="CR66" s="272"/>
      <c r="CS66" s="272"/>
      <c r="CT66" s="272"/>
      <c r="CU66" s="105"/>
    </row>
    <row r="67" spans="1:99">
      <c r="A67" s="281" t="s">
        <v>0</v>
      </c>
      <c r="B67" s="281"/>
      <c r="C67" s="281"/>
      <c r="D67" s="281"/>
      <c r="E67" s="281"/>
      <c r="F67" s="281"/>
      <c r="G67" s="281"/>
      <c r="H67" s="281"/>
      <c r="I67" s="281"/>
      <c r="J67" s="281"/>
      <c r="K67" s="281"/>
      <c r="L67" s="281"/>
      <c r="M67" s="281"/>
      <c r="N67" s="281"/>
      <c r="O67" s="281"/>
      <c r="P67" s="281"/>
      <c r="Q67" s="281"/>
      <c r="R67" s="281"/>
      <c r="S67" s="281"/>
      <c r="T67" s="281" t="s">
        <v>0</v>
      </c>
      <c r="U67" s="281"/>
      <c r="V67" s="281"/>
      <c r="W67" s="281"/>
      <c r="X67" s="281"/>
      <c r="Y67" s="281"/>
      <c r="Z67" s="281"/>
      <c r="AA67" s="281"/>
      <c r="AB67" s="281"/>
      <c r="AC67" s="281"/>
      <c r="AD67" s="281"/>
      <c r="AE67" s="281"/>
      <c r="AF67" s="281"/>
      <c r="AG67" s="281"/>
      <c r="AH67" s="281"/>
      <c r="AI67" s="281"/>
      <c r="AJ67" s="281"/>
      <c r="AK67" s="281"/>
      <c r="AL67" s="281"/>
      <c r="AM67" s="281" t="s">
        <v>0</v>
      </c>
      <c r="AN67" s="281"/>
      <c r="AO67" s="281"/>
      <c r="AP67" s="281"/>
      <c r="AQ67" s="281"/>
      <c r="AR67" s="281"/>
      <c r="AS67" s="281"/>
      <c r="AT67" s="281"/>
      <c r="AU67" s="281"/>
      <c r="AV67" s="281"/>
      <c r="AW67" s="281"/>
      <c r="AX67" s="281"/>
      <c r="AY67" s="281"/>
      <c r="AZ67" s="281"/>
      <c r="BA67" s="281"/>
      <c r="BB67" s="281"/>
      <c r="BC67" s="281"/>
      <c r="BD67" s="286" t="s">
        <v>232</v>
      </c>
      <c r="BE67" s="286"/>
      <c r="BF67" s="286"/>
      <c r="BG67" s="286"/>
      <c r="BH67" s="286"/>
      <c r="BI67" s="286"/>
      <c r="BJ67" s="286"/>
      <c r="BK67" s="286"/>
      <c r="BL67" s="286"/>
      <c r="BM67" s="286" t="s">
        <v>232</v>
      </c>
      <c r="BN67" s="286"/>
      <c r="BO67" s="286"/>
      <c r="BP67" s="286"/>
      <c r="BQ67" s="286"/>
      <c r="BR67" s="286"/>
      <c r="BS67" s="286"/>
      <c r="BT67" s="286"/>
      <c r="BU67" s="286"/>
      <c r="BV67" s="286"/>
      <c r="BW67" s="286"/>
      <c r="BX67" s="286"/>
      <c r="BY67" s="286"/>
      <c r="BZ67" s="281" t="s">
        <v>0</v>
      </c>
      <c r="CA67" s="281"/>
      <c r="CB67" s="281"/>
      <c r="CC67" s="281"/>
      <c r="CD67" s="281"/>
      <c r="CE67" s="281"/>
      <c r="CF67" s="281"/>
      <c r="CG67" s="281"/>
      <c r="CH67" s="281"/>
      <c r="CI67" s="283" t="s">
        <v>0</v>
      </c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</row>
    <row r="68" spans="1:99" ht="39" customHeight="1">
      <c r="A68" s="284" t="s">
        <v>179</v>
      </c>
      <c r="B68" s="277" t="s">
        <v>192</v>
      </c>
      <c r="C68" s="278"/>
      <c r="D68" s="277" t="s">
        <v>193</v>
      </c>
      <c r="E68" s="278"/>
      <c r="F68" s="277" t="s">
        <v>194</v>
      </c>
      <c r="G68" s="278"/>
      <c r="H68" s="277" t="s">
        <v>195</v>
      </c>
      <c r="I68" s="278"/>
      <c r="J68" s="277" t="s">
        <v>196</v>
      </c>
      <c r="K68" s="278"/>
      <c r="L68" s="277" t="s">
        <v>197</v>
      </c>
      <c r="M68" s="278"/>
      <c r="N68" s="275" t="s">
        <v>449</v>
      </c>
      <c r="O68" s="275"/>
      <c r="P68" s="275" t="s">
        <v>447</v>
      </c>
      <c r="Q68" s="275"/>
      <c r="R68" s="276" t="s">
        <v>452</v>
      </c>
      <c r="S68" s="276"/>
      <c r="T68" s="284" t="s">
        <v>179</v>
      </c>
      <c r="U68" s="276" t="s">
        <v>192</v>
      </c>
      <c r="V68" s="276"/>
      <c r="W68" s="276" t="s">
        <v>193</v>
      </c>
      <c r="X68" s="276"/>
      <c r="Y68" s="276" t="s">
        <v>194</v>
      </c>
      <c r="Z68" s="276"/>
      <c r="AA68" s="276" t="s">
        <v>195</v>
      </c>
      <c r="AB68" s="276"/>
      <c r="AC68" s="276" t="s">
        <v>196</v>
      </c>
      <c r="AD68" s="276"/>
      <c r="AE68" s="273" t="s">
        <v>197</v>
      </c>
      <c r="AF68" s="274"/>
      <c r="AG68" s="275" t="s">
        <v>449</v>
      </c>
      <c r="AH68" s="275"/>
      <c r="AI68" s="275" t="s">
        <v>447</v>
      </c>
      <c r="AJ68" s="275"/>
      <c r="AK68" s="276" t="s">
        <v>452</v>
      </c>
      <c r="AL68" s="276"/>
      <c r="AM68" s="279" t="s">
        <v>179</v>
      </c>
      <c r="AN68" s="276" t="s">
        <v>173</v>
      </c>
      <c r="AO68" s="276"/>
      <c r="AP68" s="276"/>
      <c r="AQ68" s="276"/>
      <c r="AR68" s="276"/>
      <c r="AS68" s="276"/>
      <c r="AT68" s="276"/>
      <c r="AU68" s="276"/>
      <c r="AV68" s="276"/>
      <c r="AW68" s="279" t="s">
        <v>9</v>
      </c>
      <c r="AX68" s="279"/>
      <c r="AY68" s="279"/>
      <c r="AZ68" s="279"/>
      <c r="BA68" s="279"/>
      <c r="BB68" s="279"/>
      <c r="BC68" s="276" t="s">
        <v>198</v>
      </c>
      <c r="BD68" s="261" t="s">
        <v>179</v>
      </c>
      <c r="BE68" s="279" t="s">
        <v>436</v>
      </c>
      <c r="BF68" s="279"/>
      <c r="BG68" s="279"/>
      <c r="BH68" s="279"/>
      <c r="BI68" s="279"/>
      <c r="BJ68" s="279"/>
      <c r="BK68" s="279"/>
      <c r="BL68" s="279"/>
      <c r="BM68" s="261" t="s">
        <v>179</v>
      </c>
      <c r="BN68" s="279" t="s">
        <v>439</v>
      </c>
      <c r="BO68" s="279"/>
      <c r="BP68" s="279" t="s">
        <v>440</v>
      </c>
      <c r="BQ68" s="279"/>
      <c r="BR68" s="279" t="s">
        <v>441</v>
      </c>
      <c r="BS68" s="279"/>
      <c r="BT68" s="279" t="s">
        <v>453</v>
      </c>
      <c r="BU68" s="279"/>
      <c r="BV68" s="279" t="s">
        <v>442</v>
      </c>
      <c r="BW68" s="279"/>
      <c r="BX68" s="276" t="s">
        <v>443</v>
      </c>
      <c r="BY68" s="276"/>
      <c r="BZ68" s="279" t="s">
        <v>179</v>
      </c>
      <c r="CA68" s="280" t="s">
        <v>445</v>
      </c>
      <c r="CB68" s="280"/>
      <c r="CC68" s="280"/>
      <c r="CD68" s="280"/>
      <c r="CE68" s="280"/>
      <c r="CF68" s="280"/>
      <c r="CG68" s="7" t="s">
        <v>446</v>
      </c>
      <c r="CH68" s="276" t="s">
        <v>328</v>
      </c>
      <c r="CI68" s="296" t="s">
        <v>179</v>
      </c>
      <c r="CJ68" s="297" t="s">
        <v>199</v>
      </c>
      <c r="CK68" s="298"/>
      <c r="CL68" s="298"/>
      <c r="CM68" s="298"/>
      <c r="CN68" s="298"/>
      <c r="CO68" s="298"/>
      <c r="CP68" s="298"/>
      <c r="CQ68" s="298"/>
      <c r="CR68" s="298"/>
      <c r="CS68" s="298"/>
      <c r="CT68" s="299"/>
    </row>
    <row r="69" spans="1:99" ht="60">
      <c r="A69" s="285"/>
      <c r="B69" s="49" t="s">
        <v>10</v>
      </c>
      <c r="C69" s="49" t="s">
        <v>11</v>
      </c>
      <c r="D69" s="49" t="s">
        <v>10</v>
      </c>
      <c r="E69" s="49" t="s">
        <v>11</v>
      </c>
      <c r="F69" s="49" t="s">
        <v>10</v>
      </c>
      <c r="G69" s="49" t="s">
        <v>11</v>
      </c>
      <c r="H69" s="49" t="s">
        <v>10</v>
      </c>
      <c r="I69" s="49" t="s">
        <v>11</v>
      </c>
      <c r="J69" s="49" t="s">
        <v>10</v>
      </c>
      <c r="K69" s="49" t="s">
        <v>11</v>
      </c>
      <c r="L69" s="49" t="s">
        <v>10</v>
      </c>
      <c r="M69" s="49" t="s">
        <v>11</v>
      </c>
      <c r="N69" s="49" t="s">
        <v>10</v>
      </c>
      <c r="O69" s="49" t="s">
        <v>11</v>
      </c>
      <c r="P69" s="49" t="s">
        <v>10</v>
      </c>
      <c r="Q69" s="49" t="s">
        <v>11</v>
      </c>
      <c r="R69" s="49" t="s">
        <v>10</v>
      </c>
      <c r="S69" s="49" t="s">
        <v>11</v>
      </c>
      <c r="T69" s="285"/>
      <c r="U69" s="49" t="s">
        <v>10</v>
      </c>
      <c r="V69" s="49" t="s">
        <v>11</v>
      </c>
      <c r="W69" s="49" t="s">
        <v>10</v>
      </c>
      <c r="X69" s="49" t="s">
        <v>11</v>
      </c>
      <c r="Y69" s="49" t="s">
        <v>10</v>
      </c>
      <c r="Z69" s="49" t="s">
        <v>11</v>
      </c>
      <c r="AA69" s="49" t="s">
        <v>10</v>
      </c>
      <c r="AB69" s="49" t="s">
        <v>11</v>
      </c>
      <c r="AC69" s="49" t="s">
        <v>10</v>
      </c>
      <c r="AD69" s="49" t="s">
        <v>11</v>
      </c>
      <c r="AE69" s="49" t="s">
        <v>10</v>
      </c>
      <c r="AF69" s="49" t="s">
        <v>11</v>
      </c>
      <c r="AG69" s="49" t="s">
        <v>10</v>
      </c>
      <c r="AH69" s="49" t="s">
        <v>11</v>
      </c>
      <c r="AI69" s="49" t="s">
        <v>10</v>
      </c>
      <c r="AJ69" s="49" t="s">
        <v>11</v>
      </c>
      <c r="AK69" s="49" t="s">
        <v>10</v>
      </c>
      <c r="AL69" s="49" t="s">
        <v>11</v>
      </c>
      <c r="AM69" s="279"/>
      <c r="AN69" s="50" t="s">
        <v>192</v>
      </c>
      <c r="AO69" s="50" t="s">
        <v>193</v>
      </c>
      <c r="AP69" s="50" t="s">
        <v>194</v>
      </c>
      <c r="AQ69" s="50" t="s">
        <v>195</v>
      </c>
      <c r="AR69" s="50" t="s">
        <v>196</v>
      </c>
      <c r="AS69" s="50" t="s">
        <v>6</v>
      </c>
      <c r="AT69" s="170" t="s">
        <v>450</v>
      </c>
      <c r="AU69" s="170" t="s">
        <v>448</v>
      </c>
      <c r="AV69" s="50" t="s">
        <v>6</v>
      </c>
      <c r="AW69" s="50" t="s">
        <v>202</v>
      </c>
      <c r="AX69" s="50" t="s">
        <v>203</v>
      </c>
      <c r="AY69" s="170" t="s">
        <v>451</v>
      </c>
      <c r="AZ69" s="50" t="s">
        <v>203</v>
      </c>
      <c r="BA69" s="50" t="s">
        <v>205</v>
      </c>
      <c r="BB69" s="50" t="s">
        <v>176</v>
      </c>
      <c r="BC69" s="276"/>
      <c r="BD69" s="261"/>
      <c r="BE69" s="50" t="s">
        <v>206</v>
      </c>
      <c r="BF69" s="50" t="s">
        <v>207</v>
      </c>
      <c r="BG69" s="50" t="s">
        <v>208</v>
      </c>
      <c r="BH69" s="50" t="s">
        <v>209</v>
      </c>
      <c r="BI69" s="50" t="s">
        <v>210</v>
      </c>
      <c r="BJ69" s="50" t="s">
        <v>33</v>
      </c>
      <c r="BK69" s="50" t="s">
        <v>32</v>
      </c>
      <c r="BL69" s="50" t="s">
        <v>34</v>
      </c>
      <c r="BM69" s="261"/>
      <c r="BN69" s="49" t="s">
        <v>10</v>
      </c>
      <c r="BO69" s="49" t="s">
        <v>11</v>
      </c>
      <c r="BP69" s="49" t="s">
        <v>10</v>
      </c>
      <c r="BQ69" s="49" t="s">
        <v>11</v>
      </c>
      <c r="BR69" s="49" t="s">
        <v>10</v>
      </c>
      <c r="BS69" s="49" t="s">
        <v>11</v>
      </c>
      <c r="BT69" s="49" t="s">
        <v>10</v>
      </c>
      <c r="BU69" s="49" t="s">
        <v>11</v>
      </c>
      <c r="BV69" s="49" t="s">
        <v>10</v>
      </c>
      <c r="BW69" s="49" t="s">
        <v>11</v>
      </c>
      <c r="BX69" s="49" t="s">
        <v>10</v>
      </c>
      <c r="BY69" s="49" t="s">
        <v>11</v>
      </c>
      <c r="BZ69" s="279"/>
      <c r="CA69" s="170" t="s">
        <v>20</v>
      </c>
      <c r="CB69" s="170" t="s">
        <v>486</v>
      </c>
      <c r="CC69" s="170" t="s">
        <v>211</v>
      </c>
      <c r="CD69" s="170" t="s">
        <v>212</v>
      </c>
      <c r="CE69" s="170" t="s">
        <v>213</v>
      </c>
      <c r="CF69" s="170" t="s">
        <v>327</v>
      </c>
      <c r="CG69" s="170" t="s">
        <v>214</v>
      </c>
      <c r="CH69" s="276"/>
      <c r="CI69" s="296"/>
      <c r="CJ69" s="108" t="s">
        <v>215</v>
      </c>
      <c r="CK69" s="108" t="s">
        <v>216</v>
      </c>
      <c r="CL69" s="108" t="s">
        <v>217</v>
      </c>
      <c r="CM69" s="108" t="s">
        <v>218</v>
      </c>
      <c r="CN69" s="108" t="s">
        <v>219</v>
      </c>
      <c r="CO69" s="108" t="s">
        <v>220</v>
      </c>
      <c r="CP69" s="108" t="s">
        <v>221</v>
      </c>
      <c r="CQ69" s="108" t="s">
        <v>222</v>
      </c>
      <c r="CR69" s="108" t="s">
        <v>223</v>
      </c>
      <c r="CS69" s="108" t="s">
        <v>224</v>
      </c>
      <c r="CT69" s="108" t="s">
        <v>23</v>
      </c>
    </row>
    <row r="70" spans="1:99" s="141" customFormat="1" ht="13.5" customHeight="1">
      <c r="A70" s="4" t="s">
        <v>40</v>
      </c>
      <c r="B70" s="47"/>
      <c r="C70" s="13"/>
      <c r="D70" s="47"/>
      <c r="E70" s="13"/>
      <c r="F70" s="47"/>
      <c r="G70" s="13"/>
      <c r="H70" s="47"/>
      <c r="I70" s="13"/>
      <c r="J70" s="47"/>
      <c r="K70" s="13"/>
      <c r="L70" s="13"/>
      <c r="M70" s="13"/>
      <c r="N70" s="47"/>
      <c r="O70" s="13"/>
      <c r="P70" s="47"/>
      <c r="Q70" s="13"/>
      <c r="R70" s="13"/>
      <c r="S70" s="13"/>
      <c r="T70" s="4" t="s">
        <v>40</v>
      </c>
      <c r="U70" s="47"/>
      <c r="V70" s="13"/>
      <c r="W70" s="47"/>
      <c r="X70" s="13"/>
      <c r="Y70" s="47"/>
      <c r="Z70" s="13"/>
      <c r="AA70" s="47"/>
      <c r="AB70" s="13"/>
      <c r="AC70" s="47"/>
      <c r="AD70" s="13"/>
      <c r="AE70" s="13"/>
      <c r="AF70" s="13"/>
      <c r="AG70" s="47"/>
      <c r="AH70" s="13"/>
      <c r="AI70" s="47"/>
      <c r="AJ70" s="13"/>
      <c r="AK70" s="13"/>
      <c r="AL70" s="13"/>
      <c r="AM70" s="4" t="s">
        <v>40</v>
      </c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4" t="s">
        <v>40</v>
      </c>
      <c r="BE70" s="13"/>
      <c r="BF70" s="13"/>
      <c r="BG70" s="13"/>
      <c r="BH70" s="13"/>
      <c r="BI70" s="13"/>
      <c r="BJ70" s="13"/>
      <c r="BK70" s="13"/>
      <c r="BL70" s="13"/>
      <c r="BM70" s="4" t="s">
        <v>40</v>
      </c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4" t="s">
        <v>40</v>
      </c>
      <c r="CA70" s="13"/>
      <c r="CB70" s="13"/>
      <c r="CC70" s="13"/>
      <c r="CD70" s="13"/>
      <c r="CE70" s="13"/>
      <c r="CF70" s="13"/>
      <c r="CG70" s="13"/>
      <c r="CH70" s="13"/>
      <c r="CI70" s="4" t="s">
        <v>40</v>
      </c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39"/>
    </row>
    <row r="71" spans="1:99" ht="13.5" customHeight="1">
      <c r="A71" s="6" t="s">
        <v>85</v>
      </c>
      <c r="B71" s="11">
        <v>20779</v>
      </c>
      <c r="C71" s="14">
        <v>10925</v>
      </c>
      <c r="D71" s="11">
        <v>10592</v>
      </c>
      <c r="E71" s="14">
        <v>5719</v>
      </c>
      <c r="F71" s="11">
        <v>6913</v>
      </c>
      <c r="G71" s="14">
        <v>3775</v>
      </c>
      <c r="H71" s="11">
        <v>3875</v>
      </c>
      <c r="I71" s="14">
        <v>2156</v>
      </c>
      <c r="J71" s="11">
        <v>2273</v>
      </c>
      <c r="K71" s="14">
        <v>1238</v>
      </c>
      <c r="L71" s="14">
        <v>44432</v>
      </c>
      <c r="M71" s="14">
        <v>23813</v>
      </c>
      <c r="N71" s="11">
        <v>0</v>
      </c>
      <c r="O71" s="14">
        <v>0</v>
      </c>
      <c r="P71" s="11">
        <v>0</v>
      </c>
      <c r="Q71" s="14">
        <v>0</v>
      </c>
      <c r="R71" s="14">
        <v>0</v>
      </c>
      <c r="S71" s="14">
        <v>0</v>
      </c>
      <c r="T71" s="6" t="s">
        <v>85</v>
      </c>
      <c r="U71" s="11">
        <v>5309</v>
      </c>
      <c r="V71" s="14">
        <v>2780</v>
      </c>
      <c r="W71" s="11">
        <v>2602</v>
      </c>
      <c r="X71" s="14">
        <v>1383</v>
      </c>
      <c r="Y71" s="11">
        <v>1418</v>
      </c>
      <c r="Z71" s="14">
        <v>744</v>
      </c>
      <c r="AA71" s="11">
        <v>625</v>
      </c>
      <c r="AB71" s="14">
        <v>328</v>
      </c>
      <c r="AC71" s="11">
        <v>264</v>
      </c>
      <c r="AD71" s="14">
        <v>128</v>
      </c>
      <c r="AE71" s="14">
        <f>+U71+W71+Y71+AA71+AC71</f>
        <v>10218</v>
      </c>
      <c r="AF71" s="148">
        <f>+V71+X71+Z71+AB71+AD71</f>
        <v>5363</v>
      </c>
      <c r="AG71" s="11">
        <v>0</v>
      </c>
      <c r="AH71" s="14">
        <v>0</v>
      </c>
      <c r="AI71" s="11">
        <v>0</v>
      </c>
      <c r="AJ71" s="14">
        <v>0</v>
      </c>
      <c r="AK71" s="14">
        <v>0</v>
      </c>
      <c r="AL71" s="14">
        <v>0</v>
      </c>
      <c r="AM71" s="6" t="s">
        <v>85</v>
      </c>
      <c r="AN71" s="14">
        <v>360</v>
      </c>
      <c r="AO71" s="14">
        <v>298</v>
      </c>
      <c r="AP71" s="14">
        <v>248</v>
      </c>
      <c r="AQ71" s="14">
        <v>164</v>
      </c>
      <c r="AR71" s="14">
        <v>120</v>
      </c>
      <c r="AS71" s="14">
        <v>1190</v>
      </c>
      <c r="AT71" s="14"/>
      <c r="AU71" s="14"/>
      <c r="AV71" s="14"/>
      <c r="AW71" s="14">
        <v>534</v>
      </c>
      <c r="AX71" s="14">
        <v>2</v>
      </c>
      <c r="AY71" s="14">
        <v>0</v>
      </c>
      <c r="AZ71" s="14">
        <v>0</v>
      </c>
      <c r="BA71" s="14">
        <v>66</v>
      </c>
      <c r="BB71" s="14">
        <v>0</v>
      </c>
      <c r="BC71" s="14">
        <v>254</v>
      </c>
      <c r="BD71" s="6" t="s">
        <v>85</v>
      </c>
      <c r="BE71" s="14">
        <v>1</v>
      </c>
      <c r="BF71" s="14">
        <v>5760</v>
      </c>
      <c r="BG71" s="14">
        <v>795</v>
      </c>
      <c r="BH71" s="14">
        <v>228</v>
      </c>
      <c r="BI71" s="14">
        <v>66</v>
      </c>
      <c r="BJ71" s="14">
        <v>519</v>
      </c>
      <c r="BK71" s="14">
        <v>295</v>
      </c>
      <c r="BL71" s="14">
        <v>752</v>
      </c>
      <c r="BM71" s="6" t="s">
        <v>85</v>
      </c>
      <c r="BN71" s="14">
        <v>1771</v>
      </c>
      <c r="BO71" s="14">
        <v>971</v>
      </c>
      <c r="BP71" s="14">
        <v>1691</v>
      </c>
      <c r="BQ71" s="14">
        <v>933</v>
      </c>
      <c r="BR71" s="14">
        <v>1408</v>
      </c>
      <c r="BS71" s="14">
        <v>796</v>
      </c>
      <c r="BT71" s="14">
        <v>1767</v>
      </c>
      <c r="BU71" s="14">
        <v>968</v>
      </c>
      <c r="BV71" s="14">
        <v>1688</v>
      </c>
      <c r="BW71" s="14">
        <v>931</v>
      </c>
      <c r="BX71" s="14">
        <v>1374</v>
      </c>
      <c r="BY71" s="14">
        <v>771</v>
      </c>
      <c r="BZ71" s="6" t="s">
        <v>85</v>
      </c>
      <c r="CA71" s="14">
        <v>50</v>
      </c>
      <c r="CB71" s="14">
        <v>45</v>
      </c>
      <c r="CC71" s="14">
        <v>677</v>
      </c>
      <c r="CD71" s="14">
        <v>29</v>
      </c>
      <c r="CE71" s="14">
        <v>24</v>
      </c>
      <c r="CF71" s="14">
        <f t="shared" si="6"/>
        <v>825</v>
      </c>
      <c r="CG71" s="14">
        <v>0</v>
      </c>
      <c r="CH71" s="14">
        <v>20</v>
      </c>
      <c r="CI71" s="6" t="s">
        <v>85</v>
      </c>
      <c r="CJ71" s="14">
        <v>17679</v>
      </c>
      <c r="CK71" s="14">
        <v>5932</v>
      </c>
      <c r="CL71" s="14">
        <v>2467</v>
      </c>
      <c r="CM71" s="14">
        <v>3663</v>
      </c>
      <c r="CN71" s="14">
        <v>4243</v>
      </c>
      <c r="CO71" s="14">
        <v>3502</v>
      </c>
      <c r="CP71" s="14">
        <v>105</v>
      </c>
      <c r="CQ71" s="14">
        <v>130</v>
      </c>
      <c r="CR71" s="14">
        <v>49</v>
      </c>
      <c r="CS71" s="14">
        <v>1697</v>
      </c>
      <c r="CT71" s="14">
        <v>3383</v>
      </c>
    </row>
    <row r="72" spans="1:99" ht="13.5" customHeight="1">
      <c r="A72" s="6" t="s">
        <v>86</v>
      </c>
      <c r="B72" s="11">
        <v>12538</v>
      </c>
      <c r="C72" s="14">
        <v>6265</v>
      </c>
      <c r="D72" s="11">
        <v>6688</v>
      </c>
      <c r="E72" s="14">
        <v>3337</v>
      </c>
      <c r="F72" s="11">
        <v>4652</v>
      </c>
      <c r="G72" s="14">
        <v>2279</v>
      </c>
      <c r="H72" s="11">
        <v>2332</v>
      </c>
      <c r="I72" s="14">
        <v>1179</v>
      </c>
      <c r="J72" s="11">
        <v>1264</v>
      </c>
      <c r="K72" s="14">
        <v>641</v>
      </c>
      <c r="L72" s="14">
        <v>27474</v>
      </c>
      <c r="M72" s="14">
        <v>13701</v>
      </c>
      <c r="N72" s="11">
        <v>0</v>
      </c>
      <c r="O72" s="14">
        <v>0</v>
      </c>
      <c r="P72" s="11">
        <v>0</v>
      </c>
      <c r="Q72" s="14">
        <v>0</v>
      </c>
      <c r="R72" s="14">
        <v>0</v>
      </c>
      <c r="S72" s="14">
        <v>0</v>
      </c>
      <c r="T72" s="6" t="s">
        <v>86</v>
      </c>
      <c r="U72" s="11">
        <v>2336</v>
      </c>
      <c r="V72" s="14">
        <v>1120</v>
      </c>
      <c r="W72" s="11">
        <v>1093</v>
      </c>
      <c r="X72" s="14">
        <v>522</v>
      </c>
      <c r="Y72" s="11">
        <v>759</v>
      </c>
      <c r="Z72" s="14">
        <v>368</v>
      </c>
      <c r="AA72" s="11">
        <v>277</v>
      </c>
      <c r="AB72" s="14">
        <v>136</v>
      </c>
      <c r="AC72" s="11">
        <v>100</v>
      </c>
      <c r="AD72" s="14">
        <v>45</v>
      </c>
      <c r="AE72" s="148">
        <f t="shared" ref="AE72:AE101" si="7">+U72+W72+Y72+AA72+AC72</f>
        <v>4565</v>
      </c>
      <c r="AF72" s="148">
        <f t="shared" ref="AF72:AF101" si="8">+V72+X72+Z72+AB72+AD72</f>
        <v>2191</v>
      </c>
      <c r="AG72" s="11">
        <v>0</v>
      </c>
      <c r="AH72" s="14">
        <v>0</v>
      </c>
      <c r="AI72" s="11">
        <v>0</v>
      </c>
      <c r="AJ72" s="14">
        <v>0</v>
      </c>
      <c r="AK72" s="14">
        <v>0</v>
      </c>
      <c r="AL72" s="14">
        <v>0</v>
      </c>
      <c r="AM72" s="6" t="s">
        <v>86</v>
      </c>
      <c r="AN72" s="14">
        <v>283</v>
      </c>
      <c r="AO72" s="14">
        <v>269</v>
      </c>
      <c r="AP72" s="14">
        <v>245</v>
      </c>
      <c r="AQ72" s="14">
        <v>145</v>
      </c>
      <c r="AR72" s="14">
        <v>99</v>
      </c>
      <c r="AS72" s="14">
        <v>1041</v>
      </c>
      <c r="AT72" s="14"/>
      <c r="AU72" s="14"/>
      <c r="AV72" s="14"/>
      <c r="AW72" s="14">
        <v>426</v>
      </c>
      <c r="AX72" s="14">
        <v>2</v>
      </c>
      <c r="AY72" s="14">
        <v>4</v>
      </c>
      <c r="AZ72" s="14">
        <v>0</v>
      </c>
      <c r="BA72" s="14">
        <v>55</v>
      </c>
      <c r="BB72" s="14">
        <v>0</v>
      </c>
      <c r="BC72" s="14">
        <v>258</v>
      </c>
      <c r="BD72" s="6" t="s">
        <v>86</v>
      </c>
      <c r="BE72" s="14">
        <v>0</v>
      </c>
      <c r="BF72" s="14">
        <v>3492</v>
      </c>
      <c r="BG72" s="14">
        <v>169</v>
      </c>
      <c r="BH72" s="14">
        <v>105</v>
      </c>
      <c r="BI72" s="14">
        <v>18</v>
      </c>
      <c r="BJ72" s="14">
        <v>251</v>
      </c>
      <c r="BK72" s="14">
        <v>195</v>
      </c>
      <c r="BL72" s="14">
        <v>615</v>
      </c>
      <c r="BM72" s="6" t="s">
        <v>86</v>
      </c>
      <c r="BN72" s="14">
        <v>1046</v>
      </c>
      <c r="BO72" s="14">
        <v>501</v>
      </c>
      <c r="BP72" s="14">
        <v>975</v>
      </c>
      <c r="BQ72" s="14">
        <v>460</v>
      </c>
      <c r="BR72" s="14">
        <v>842</v>
      </c>
      <c r="BS72" s="14">
        <v>401</v>
      </c>
      <c r="BT72" s="14">
        <v>1033</v>
      </c>
      <c r="BU72" s="14">
        <v>500</v>
      </c>
      <c r="BV72" s="14">
        <v>962</v>
      </c>
      <c r="BW72" s="14">
        <v>459</v>
      </c>
      <c r="BX72" s="14">
        <v>817</v>
      </c>
      <c r="BY72" s="14">
        <v>395</v>
      </c>
      <c r="BZ72" s="6" t="s">
        <v>86</v>
      </c>
      <c r="CA72" s="14">
        <v>55</v>
      </c>
      <c r="CB72" s="14">
        <v>46</v>
      </c>
      <c r="CC72" s="14">
        <v>451</v>
      </c>
      <c r="CD72" s="14">
        <v>9</v>
      </c>
      <c r="CE72" s="14">
        <v>1</v>
      </c>
      <c r="CF72" s="14">
        <f t="shared" si="6"/>
        <v>562</v>
      </c>
      <c r="CG72" s="14">
        <v>0</v>
      </c>
      <c r="CH72" s="14">
        <v>17</v>
      </c>
      <c r="CI72" s="6" t="s">
        <v>86</v>
      </c>
      <c r="CJ72" s="14">
        <v>11784</v>
      </c>
      <c r="CK72" s="14">
        <v>5444</v>
      </c>
      <c r="CL72" s="14">
        <v>3524</v>
      </c>
      <c r="CM72" s="14">
        <v>3333</v>
      </c>
      <c r="CN72" s="14">
        <v>3227</v>
      </c>
      <c r="CO72" s="14">
        <v>3057</v>
      </c>
      <c r="CP72" s="14">
        <v>132</v>
      </c>
      <c r="CQ72" s="14">
        <v>647</v>
      </c>
      <c r="CR72" s="14">
        <v>123</v>
      </c>
      <c r="CS72" s="14">
        <v>1376</v>
      </c>
      <c r="CT72" s="14">
        <v>9686</v>
      </c>
    </row>
    <row r="73" spans="1:99" ht="13.5" customHeight="1">
      <c r="A73" s="6" t="s">
        <v>87</v>
      </c>
      <c r="B73" s="11">
        <v>18988</v>
      </c>
      <c r="C73" s="14">
        <v>9651</v>
      </c>
      <c r="D73" s="11">
        <v>11424</v>
      </c>
      <c r="E73" s="14">
        <v>5831</v>
      </c>
      <c r="F73" s="11">
        <v>8447</v>
      </c>
      <c r="G73" s="14">
        <v>4238</v>
      </c>
      <c r="H73" s="11">
        <v>5117</v>
      </c>
      <c r="I73" s="14">
        <v>2580</v>
      </c>
      <c r="J73" s="11">
        <v>3416</v>
      </c>
      <c r="K73" s="14">
        <v>1685</v>
      </c>
      <c r="L73" s="14">
        <v>47392</v>
      </c>
      <c r="M73" s="14">
        <v>23985</v>
      </c>
      <c r="N73" s="11">
        <v>0</v>
      </c>
      <c r="O73" s="14">
        <v>0</v>
      </c>
      <c r="P73" s="11">
        <v>0</v>
      </c>
      <c r="Q73" s="14">
        <v>0</v>
      </c>
      <c r="R73" s="14">
        <v>0</v>
      </c>
      <c r="S73" s="14">
        <v>0</v>
      </c>
      <c r="T73" s="6" t="s">
        <v>87</v>
      </c>
      <c r="U73" s="11">
        <v>4294</v>
      </c>
      <c r="V73" s="14">
        <v>2175</v>
      </c>
      <c r="W73" s="11">
        <v>2602</v>
      </c>
      <c r="X73" s="14">
        <v>1308</v>
      </c>
      <c r="Y73" s="11">
        <v>1872</v>
      </c>
      <c r="Z73" s="14">
        <v>906</v>
      </c>
      <c r="AA73" s="11">
        <v>824</v>
      </c>
      <c r="AB73" s="14">
        <v>406</v>
      </c>
      <c r="AC73" s="11">
        <v>432</v>
      </c>
      <c r="AD73" s="14">
        <v>204</v>
      </c>
      <c r="AE73" s="148">
        <f t="shared" si="7"/>
        <v>10024</v>
      </c>
      <c r="AF73" s="148">
        <f t="shared" si="8"/>
        <v>4999</v>
      </c>
      <c r="AG73" s="11">
        <v>0</v>
      </c>
      <c r="AH73" s="14">
        <v>0</v>
      </c>
      <c r="AI73" s="11">
        <v>0</v>
      </c>
      <c r="AJ73" s="14">
        <v>0</v>
      </c>
      <c r="AK73" s="14">
        <v>0</v>
      </c>
      <c r="AL73" s="14">
        <v>0</v>
      </c>
      <c r="AM73" s="6" t="s">
        <v>87</v>
      </c>
      <c r="AN73" s="14">
        <v>313</v>
      </c>
      <c r="AO73" s="14">
        <v>270</v>
      </c>
      <c r="AP73" s="14">
        <v>238</v>
      </c>
      <c r="AQ73" s="14">
        <v>195</v>
      </c>
      <c r="AR73" s="14">
        <v>170</v>
      </c>
      <c r="AS73" s="14">
        <v>1186</v>
      </c>
      <c r="AT73" s="14"/>
      <c r="AU73" s="14"/>
      <c r="AV73" s="14"/>
      <c r="AW73" s="14">
        <v>615</v>
      </c>
      <c r="AX73" s="14">
        <v>13</v>
      </c>
      <c r="AY73" s="14">
        <v>4</v>
      </c>
      <c r="AZ73" s="14">
        <v>0</v>
      </c>
      <c r="BA73" s="14">
        <v>53</v>
      </c>
      <c r="BB73" s="14">
        <v>0</v>
      </c>
      <c r="BC73" s="14">
        <v>221</v>
      </c>
      <c r="BD73" s="6" t="s">
        <v>87</v>
      </c>
      <c r="BE73" s="14">
        <v>140</v>
      </c>
      <c r="BF73" s="14">
        <v>7545</v>
      </c>
      <c r="BG73" s="14">
        <v>840</v>
      </c>
      <c r="BH73" s="14">
        <v>534</v>
      </c>
      <c r="BI73" s="14">
        <v>121</v>
      </c>
      <c r="BJ73" s="14">
        <v>432</v>
      </c>
      <c r="BK73" s="14">
        <v>374</v>
      </c>
      <c r="BL73" s="14">
        <v>713</v>
      </c>
      <c r="BM73" s="6" t="s">
        <v>87</v>
      </c>
      <c r="BN73" s="14">
        <v>2841</v>
      </c>
      <c r="BO73" s="14">
        <v>1324</v>
      </c>
      <c r="BP73" s="14">
        <v>2603</v>
      </c>
      <c r="BQ73" s="14">
        <v>1205</v>
      </c>
      <c r="BR73" s="14">
        <v>1912</v>
      </c>
      <c r="BS73" s="14">
        <v>888</v>
      </c>
      <c r="BT73" s="14">
        <v>2826</v>
      </c>
      <c r="BU73" s="14">
        <v>1317</v>
      </c>
      <c r="BV73" s="14">
        <v>2595</v>
      </c>
      <c r="BW73" s="14">
        <v>1201</v>
      </c>
      <c r="BX73" s="14">
        <v>1845</v>
      </c>
      <c r="BY73" s="14">
        <v>856</v>
      </c>
      <c r="BZ73" s="6" t="s">
        <v>87</v>
      </c>
      <c r="CA73" s="14">
        <v>150</v>
      </c>
      <c r="CB73" s="14">
        <v>54</v>
      </c>
      <c r="CC73" s="14">
        <v>757</v>
      </c>
      <c r="CD73" s="14">
        <v>66</v>
      </c>
      <c r="CE73" s="14">
        <v>2</v>
      </c>
      <c r="CF73" s="14">
        <f t="shared" si="6"/>
        <v>1029</v>
      </c>
      <c r="CG73" s="14">
        <v>0</v>
      </c>
      <c r="CH73" s="14">
        <v>58</v>
      </c>
      <c r="CI73" s="6" t="s">
        <v>87</v>
      </c>
      <c r="CJ73" s="14">
        <v>10107</v>
      </c>
      <c r="CK73" s="14">
        <v>4683</v>
      </c>
      <c r="CL73" s="14">
        <v>3861</v>
      </c>
      <c r="CM73" s="14">
        <v>3644</v>
      </c>
      <c r="CN73" s="14">
        <v>4267</v>
      </c>
      <c r="CO73" s="14">
        <v>4360</v>
      </c>
      <c r="CP73" s="14">
        <v>330</v>
      </c>
      <c r="CQ73" s="14">
        <v>346</v>
      </c>
      <c r="CR73" s="14">
        <v>57</v>
      </c>
      <c r="CS73" s="14">
        <v>2010</v>
      </c>
      <c r="CT73" s="14">
        <v>3874</v>
      </c>
    </row>
    <row r="74" spans="1:99" s="141" customFormat="1" ht="13.5" customHeight="1">
      <c r="A74" s="4" t="s">
        <v>41</v>
      </c>
      <c r="B74" s="47"/>
      <c r="C74" s="13"/>
      <c r="D74" s="47"/>
      <c r="E74" s="13"/>
      <c r="F74" s="47"/>
      <c r="G74" s="13"/>
      <c r="H74" s="47"/>
      <c r="I74" s="13"/>
      <c r="J74" s="47"/>
      <c r="K74" s="13"/>
      <c r="L74" s="13"/>
      <c r="M74" s="13"/>
      <c r="N74" s="47"/>
      <c r="O74" s="13"/>
      <c r="P74" s="47"/>
      <c r="Q74" s="13"/>
      <c r="R74" s="13"/>
      <c r="S74" s="13"/>
      <c r="T74" s="4" t="s">
        <v>41</v>
      </c>
      <c r="U74" s="47"/>
      <c r="V74" s="13"/>
      <c r="W74" s="47"/>
      <c r="X74" s="13"/>
      <c r="Y74" s="47"/>
      <c r="Z74" s="13"/>
      <c r="AA74" s="47"/>
      <c r="AB74" s="13"/>
      <c r="AC74" s="47"/>
      <c r="AD74" s="13"/>
      <c r="AE74" s="148"/>
      <c r="AF74" s="148"/>
      <c r="AG74" s="47"/>
      <c r="AH74" s="13"/>
      <c r="AI74" s="47"/>
      <c r="AJ74" s="13"/>
      <c r="AK74" s="13"/>
      <c r="AL74" s="13"/>
      <c r="AM74" s="4" t="s">
        <v>41</v>
      </c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4" t="s">
        <v>41</v>
      </c>
      <c r="BE74" s="13"/>
      <c r="BF74" s="13"/>
      <c r="BG74" s="13"/>
      <c r="BH74" s="13"/>
      <c r="BI74" s="13"/>
      <c r="BJ74" s="13"/>
      <c r="BK74" s="13"/>
      <c r="BL74" s="13"/>
      <c r="BM74" s="4" t="s">
        <v>41</v>
      </c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4" t="s">
        <v>41</v>
      </c>
      <c r="CA74" s="13"/>
      <c r="CB74" s="13"/>
      <c r="CC74" s="13"/>
      <c r="CD74" s="13"/>
      <c r="CE74" s="13"/>
      <c r="CF74" s="13"/>
      <c r="CG74" s="13"/>
      <c r="CH74" s="13"/>
      <c r="CI74" s="4" t="s">
        <v>41</v>
      </c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39"/>
    </row>
    <row r="75" spans="1:99" ht="13.5" customHeight="1">
      <c r="A75" s="6" t="s">
        <v>88</v>
      </c>
      <c r="B75" s="11">
        <v>31634</v>
      </c>
      <c r="C75" s="14">
        <v>17686</v>
      </c>
      <c r="D75" s="11">
        <v>16793</v>
      </c>
      <c r="E75" s="14">
        <v>9655</v>
      </c>
      <c r="F75" s="11">
        <v>10060</v>
      </c>
      <c r="G75" s="14">
        <v>5773</v>
      </c>
      <c r="H75" s="11">
        <v>5597</v>
      </c>
      <c r="I75" s="14">
        <v>3250</v>
      </c>
      <c r="J75" s="11">
        <v>2983</v>
      </c>
      <c r="K75" s="14">
        <v>1761</v>
      </c>
      <c r="L75" s="14">
        <v>67067</v>
      </c>
      <c r="M75" s="14">
        <v>38125</v>
      </c>
      <c r="N75" s="11">
        <v>0</v>
      </c>
      <c r="O75" s="14">
        <v>0</v>
      </c>
      <c r="P75" s="11">
        <v>0</v>
      </c>
      <c r="Q75" s="14">
        <v>0</v>
      </c>
      <c r="R75" s="14">
        <v>0</v>
      </c>
      <c r="S75" s="14">
        <v>0</v>
      </c>
      <c r="T75" s="6" t="s">
        <v>88</v>
      </c>
      <c r="U75" s="11">
        <v>9885</v>
      </c>
      <c r="V75" s="14">
        <v>5472</v>
      </c>
      <c r="W75" s="11">
        <v>3253</v>
      </c>
      <c r="X75" s="14">
        <v>1849</v>
      </c>
      <c r="Y75" s="11">
        <v>1928</v>
      </c>
      <c r="Z75" s="14">
        <v>1113</v>
      </c>
      <c r="AA75" s="11">
        <v>907</v>
      </c>
      <c r="AB75" s="14">
        <v>490</v>
      </c>
      <c r="AC75" s="11">
        <v>639</v>
      </c>
      <c r="AD75" s="14">
        <v>355</v>
      </c>
      <c r="AE75" s="148">
        <f t="shared" si="7"/>
        <v>16612</v>
      </c>
      <c r="AF75" s="148">
        <f t="shared" si="8"/>
        <v>9279</v>
      </c>
      <c r="AG75" s="11">
        <v>0</v>
      </c>
      <c r="AH75" s="14">
        <v>0</v>
      </c>
      <c r="AI75" s="11">
        <v>0</v>
      </c>
      <c r="AJ75" s="14">
        <v>0</v>
      </c>
      <c r="AK75" s="14">
        <v>0</v>
      </c>
      <c r="AL75" s="14">
        <v>0</v>
      </c>
      <c r="AM75" s="6" t="s">
        <v>88</v>
      </c>
      <c r="AN75" s="14">
        <v>539</v>
      </c>
      <c r="AO75" s="14">
        <v>473</v>
      </c>
      <c r="AP75" s="14">
        <v>407</v>
      </c>
      <c r="AQ75" s="14">
        <v>320</v>
      </c>
      <c r="AR75" s="14">
        <v>264</v>
      </c>
      <c r="AS75" s="14">
        <v>2003</v>
      </c>
      <c r="AT75" s="14"/>
      <c r="AU75" s="14"/>
      <c r="AV75" s="14"/>
      <c r="AW75" s="14">
        <v>642</v>
      </c>
      <c r="AX75" s="14">
        <v>6</v>
      </c>
      <c r="AY75" s="14">
        <v>0</v>
      </c>
      <c r="AZ75" s="14">
        <v>0</v>
      </c>
      <c r="BA75" s="14">
        <v>136</v>
      </c>
      <c r="BB75" s="14">
        <v>0</v>
      </c>
      <c r="BC75" s="14">
        <v>472</v>
      </c>
      <c r="BD75" s="6" t="s">
        <v>88</v>
      </c>
      <c r="BE75" s="14">
        <v>27</v>
      </c>
      <c r="BF75" s="14">
        <v>3423</v>
      </c>
      <c r="BG75" s="14">
        <v>488</v>
      </c>
      <c r="BH75" s="14">
        <v>180</v>
      </c>
      <c r="BI75" s="14">
        <v>48</v>
      </c>
      <c r="BJ75" s="14">
        <v>394</v>
      </c>
      <c r="BK75" s="14">
        <v>172</v>
      </c>
      <c r="BL75" s="14">
        <v>869</v>
      </c>
      <c r="BM75" s="6" t="s">
        <v>88</v>
      </c>
      <c r="BN75" s="14">
        <v>1990</v>
      </c>
      <c r="BO75" s="14">
        <v>1180</v>
      </c>
      <c r="BP75" s="14">
        <v>1864</v>
      </c>
      <c r="BQ75" s="14">
        <v>1108</v>
      </c>
      <c r="BR75" s="14">
        <v>1280</v>
      </c>
      <c r="BS75" s="14">
        <v>764</v>
      </c>
      <c r="BT75" s="14">
        <v>1990</v>
      </c>
      <c r="BU75" s="14">
        <v>1180</v>
      </c>
      <c r="BV75" s="14">
        <v>1864</v>
      </c>
      <c r="BW75" s="14">
        <v>1108</v>
      </c>
      <c r="BX75" s="14">
        <v>1270</v>
      </c>
      <c r="BY75" s="14">
        <v>754</v>
      </c>
      <c r="BZ75" s="6" t="s">
        <v>88</v>
      </c>
      <c r="CA75" s="14">
        <v>35</v>
      </c>
      <c r="CB75" s="14">
        <v>12</v>
      </c>
      <c r="CC75" s="14">
        <v>1176</v>
      </c>
      <c r="CD75" s="14">
        <v>48</v>
      </c>
      <c r="CE75" s="14">
        <v>0</v>
      </c>
      <c r="CF75" s="14">
        <f t="shared" si="6"/>
        <v>1271</v>
      </c>
      <c r="CG75" s="14">
        <v>0</v>
      </c>
      <c r="CH75" s="14">
        <v>18</v>
      </c>
      <c r="CI75" s="6" t="s">
        <v>88</v>
      </c>
      <c r="CJ75" s="14">
        <v>4278</v>
      </c>
      <c r="CK75" s="14">
        <v>3180</v>
      </c>
      <c r="CL75" s="14">
        <v>1078</v>
      </c>
      <c r="CM75" s="14">
        <v>2386</v>
      </c>
      <c r="CN75" s="14">
        <v>2759</v>
      </c>
      <c r="CO75" s="14">
        <v>2836</v>
      </c>
      <c r="CP75" s="14">
        <v>141</v>
      </c>
      <c r="CQ75" s="14">
        <v>226</v>
      </c>
      <c r="CR75" s="14">
        <v>65</v>
      </c>
      <c r="CS75" s="14">
        <v>1413</v>
      </c>
      <c r="CT75" s="14">
        <v>2778</v>
      </c>
    </row>
    <row r="76" spans="1:99" ht="13.5" customHeight="1">
      <c r="A76" s="6" t="s">
        <v>89</v>
      </c>
      <c r="B76" s="11">
        <v>5923</v>
      </c>
      <c r="C76" s="14">
        <v>3070</v>
      </c>
      <c r="D76" s="11">
        <v>2533</v>
      </c>
      <c r="E76" s="14">
        <v>1350</v>
      </c>
      <c r="F76" s="11">
        <v>1415</v>
      </c>
      <c r="G76" s="14">
        <v>771</v>
      </c>
      <c r="H76" s="11">
        <v>498</v>
      </c>
      <c r="I76" s="14">
        <v>281</v>
      </c>
      <c r="J76" s="11">
        <v>318</v>
      </c>
      <c r="K76" s="14">
        <v>162</v>
      </c>
      <c r="L76" s="14">
        <v>10687</v>
      </c>
      <c r="M76" s="14">
        <v>5634</v>
      </c>
      <c r="N76" s="11">
        <v>0</v>
      </c>
      <c r="O76" s="14">
        <v>0</v>
      </c>
      <c r="P76" s="11">
        <v>0</v>
      </c>
      <c r="Q76" s="14">
        <v>0</v>
      </c>
      <c r="R76" s="14">
        <v>0</v>
      </c>
      <c r="S76" s="14">
        <v>0</v>
      </c>
      <c r="T76" s="6" t="s">
        <v>89</v>
      </c>
      <c r="U76" s="11">
        <v>1047</v>
      </c>
      <c r="V76" s="14">
        <v>535</v>
      </c>
      <c r="W76" s="11">
        <v>502</v>
      </c>
      <c r="X76" s="14">
        <v>277</v>
      </c>
      <c r="Y76" s="11">
        <v>321</v>
      </c>
      <c r="Z76" s="14">
        <v>168</v>
      </c>
      <c r="AA76" s="11">
        <v>89</v>
      </c>
      <c r="AB76" s="14">
        <v>47</v>
      </c>
      <c r="AC76" s="11">
        <v>59</v>
      </c>
      <c r="AD76" s="14">
        <v>27</v>
      </c>
      <c r="AE76" s="148">
        <f t="shared" si="7"/>
        <v>2018</v>
      </c>
      <c r="AF76" s="148">
        <f t="shared" si="8"/>
        <v>1054</v>
      </c>
      <c r="AG76" s="11">
        <v>0</v>
      </c>
      <c r="AH76" s="14">
        <v>0</v>
      </c>
      <c r="AI76" s="11">
        <v>0</v>
      </c>
      <c r="AJ76" s="14">
        <v>0</v>
      </c>
      <c r="AK76" s="14">
        <v>0</v>
      </c>
      <c r="AL76" s="14">
        <v>0</v>
      </c>
      <c r="AM76" s="6" t="s">
        <v>89</v>
      </c>
      <c r="AN76" s="14">
        <v>127</v>
      </c>
      <c r="AO76" s="14">
        <v>95</v>
      </c>
      <c r="AP76" s="14">
        <v>70</v>
      </c>
      <c r="AQ76" s="14">
        <v>33</v>
      </c>
      <c r="AR76" s="14">
        <v>19</v>
      </c>
      <c r="AS76" s="14">
        <v>344</v>
      </c>
      <c r="AT76" s="14"/>
      <c r="AU76" s="14"/>
      <c r="AV76" s="14"/>
      <c r="AW76" s="14">
        <v>85</v>
      </c>
      <c r="AX76" s="14">
        <v>0</v>
      </c>
      <c r="AY76" s="14">
        <v>0</v>
      </c>
      <c r="AZ76" s="14">
        <v>0</v>
      </c>
      <c r="BA76" s="14">
        <v>111</v>
      </c>
      <c r="BB76" s="14">
        <v>0</v>
      </c>
      <c r="BC76" s="14">
        <v>105</v>
      </c>
      <c r="BD76" s="6" t="s">
        <v>89</v>
      </c>
      <c r="BE76" s="14">
        <v>1</v>
      </c>
      <c r="BF76" s="14">
        <v>802</v>
      </c>
      <c r="BG76" s="14">
        <v>103</v>
      </c>
      <c r="BH76" s="14">
        <v>53</v>
      </c>
      <c r="BI76" s="14">
        <v>0</v>
      </c>
      <c r="BJ76" s="14">
        <v>105</v>
      </c>
      <c r="BK76" s="14">
        <v>46</v>
      </c>
      <c r="BL76" s="14">
        <v>191</v>
      </c>
      <c r="BM76" s="6" t="s">
        <v>89</v>
      </c>
      <c r="BN76" s="14">
        <v>209</v>
      </c>
      <c r="BO76" s="14">
        <v>112</v>
      </c>
      <c r="BP76" s="14">
        <v>207</v>
      </c>
      <c r="BQ76" s="14">
        <v>111</v>
      </c>
      <c r="BR76" s="14">
        <v>145</v>
      </c>
      <c r="BS76" s="14">
        <v>75</v>
      </c>
      <c r="BT76" s="14">
        <v>209</v>
      </c>
      <c r="BU76" s="14">
        <v>112</v>
      </c>
      <c r="BV76" s="14">
        <v>207</v>
      </c>
      <c r="BW76" s="14">
        <v>111</v>
      </c>
      <c r="BX76" s="14">
        <v>145</v>
      </c>
      <c r="BY76" s="14">
        <v>75</v>
      </c>
      <c r="BZ76" s="6" t="s">
        <v>89</v>
      </c>
      <c r="CA76" s="14">
        <v>20</v>
      </c>
      <c r="CB76" s="14">
        <v>31</v>
      </c>
      <c r="CC76" s="14">
        <v>138</v>
      </c>
      <c r="CD76" s="14">
        <v>65</v>
      </c>
      <c r="CE76" s="14">
        <v>0</v>
      </c>
      <c r="CF76" s="14">
        <f t="shared" si="6"/>
        <v>254</v>
      </c>
      <c r="CG76" s="14">
        <v>0</v>
      </c>
      <c r="CH76" s="14">
        <v>12</v>
      </c>
      <c r="CI76" s="6" t="s">
        <v>89</v>
      </c>
      <c r="CJ76" s="14">
        <v>3078</v>
      </c>
      <c r="CK76" s="14">
        <v>2450</v>
      </c>
      <c r="CL76" s="14">
        <v>342</v>
      </c>
      <c r="CM76" s="14">
        <v>1071</v>
      </c>
      <c r="CN76" s="14">
        <v>1481</v>
      </c>
      <c r="CO76" s="14">
        <v>2119</v>
      </c>
      <c r="CP76" s="14">
        <v>161</v>
      </c>
      <c r="CQ76" s="14">
        <v>148</v>
      </c>
      <c r="CR76" s="14">
        <v>21</v>
      </c>
      <c r="CS76" s="14">
        <v>366</v>
      </c>
      <c r="CT76" s="14">
        <v>1307</v>
      </c>
    </row>
    <row r="77" spans="1:99" ht="13.5" customHeight="1">
      <c r="A77" s="6" t="s">
        <v>90</v>
      </c>
      <c r="B77" s="11">
        <v>2308</v>
      </c>
      <c r="C77" s="14">
        <v>1237</v>
      </c>
      <c r="D77" s="11">
        <v>1161</v>
      </c>
      <c r="E77" s="14">
        <v>639</v>
      </c>
      <c r="F77" s="11">
        <v>708</v>
      </c>
      <c r="G77" s="14">
        <v>366</v>
      </c>
      <c r="H77" s="11">
        <v>352</v>
      </c>
      <c r="I77" s="14">
        <v>183</v>
      </c>
      <c r="J77" s="11">
        <v>216</v>
      </c>
      <c r="K77" s="14">
        <v>103</v>
      </c>
      <c r="L77" s="14">
        <v>4745</v>
      </c>
      <c r="M77" s="14">
        <v>2528</v>
      </c>
      <c r="N77" s="11">
        <v>0</v>
      </c>
      <c r="O77" s="14">
        <v>0</v>
      </c>
      <c r="P77" s="11">
        <v>0</v>
      </c>
      <c r="Q77" s="14">
        <v>0</v>
      </c>
      <c r="R77" s="14">
        <v>0</v>
      </c>
      <c r="S77" s="14">
        <v>0</v>
      </c>
      <c r="T77" s="6" t="s">
        <v>90</v>
      </c>
      <c r="U77" s="11">
        <v>341</v>
      </c>
      <c r="V77" s="14">
        <v>166</v>
      </c>
      <c r="W77" s="11">
        <v>156</v>
      </c>
      <c r="X77" s="14">
        <v>79</v>
      </c>
      <c r="Y77" s="11">
        <v>86</v>
      </c>
      <c r="Z77" s="14">
        <v>50</v>
      </c>
      <c r="AA77" s="11">
        <v>34</v>
      </c>
      <c r="AB77" s="14">
        <v>19</v>
      </c>
      <c r="AC77" s="11">
        <v>48</v>
      </c>
      <c r="AD77" s="14">
        <v>23</v>
      </c>
      <c r="AE77" s="148">
        <f t="shared" si="7"/>
        <v>665</v>
      </c>
      <c r="AF77" s="148">
        <f t="shared" si="8"/>
        <v>337</v>
      </c>
      <c r="AG77" s="11">
        <v>0</v>
      </c>
      <c r="AH77" s="14">
        <v>0</v>
      </c>
      <c r="AI77" s="11">
        <v>0</v>
      </c>
      <c r="AJ77" s="14">
        <v>0</v>
      </c>
      <c r="AK77" s="14">
        <v>0</v>
      </c>
      <c r="AL77" s="14">
        <v>0</v>
      </c>
      <c r="AM77" s="6" t="s">
        <v>90</v>
      </c>
      <c r="AN77" s="14">
        <v>56</v>
      </c>
      <c r="AO77" s="14">
        <v>55</v>
      </c>
      <c r="AP77" s="14">
        <v>51</v>
      </c>
      <c r="AQ77" s="14">
        <v>34</v>
      </c>
      <c r="AR77" s="14">
        <v>22</v>
      </c>
      <c r="AS77" s="14">
        <v>218</v>
      </c>
      <c r="AT77" s="14"/>
      <c r="AU77" s="14"/>
      <c r="AV77" s="14"/>
      <c r="AW77" s="14">
        <v>80</v>
      </c>
      <c r="AX77" s="14">
        <v>0</v>
      </c>
      <c r="AY77" s="14">
        <v>0</v>
      </c>
      <c r="AZ77" s="14">
        <v>0</v>
      </c>
      <c r="BA77" s="14">
        <v>27</v>
      </c>
      <c r="BB77" s="14">
        <v>0</v>
      </c>
      <c r="BC77" s="14">
        <v>54</v>
      </c>
      <c r="BD77" s="6" t="s">
        <v>90</v>
      </c>
      <c r="BE77" s="14">
        <v>0</v>
      </c>
      <c r="BF77" s="14">
        <v>816</v>
      </c>
      <c r="BG77" s="14">
        <v>0</v>
      </c>
      <c r="BH77" s="14">
        <v>0</v>
      </c>
      <c r="BI77" s="14">
        <v>0</v>
      </c>
      <c r="BJ77" s="14">
        <v>43</v>
      </c>
      <c r="BK77" s="14">
        <v>27</v>
      </c>
      <c r="BL77" s="14">
        <v>92</v>
      </c>
      <c r="BM77" s="6" t="s">
        <v>90</v>
      </c>
      <c r="BN77" s="14">
        <v>128</v>
      </c>
      <c r="BO77" s="14">
        <v>64</v>
      </c>
      <c r="BP77" s="14">
        <v>125</v>
      </c>
      <c r="BQ77" s="14">
        <v>63</v>
      </c>
      <c r="BR77" s="14">
        <v>30</v>
      </c>
      <c r="BS77" s="14">
        <v>14</v>
      </c>
      <c r="BT77" s="14">
        <v>128</v>
      </c>
      <c r="BU77" s="14">
        <v>64</v>
      </c>
      <c r="BV77" s="14">
        <v>125</v>
      </c>
      <c r="BW77" s="14">
        <v>63</v>
      </c>
      <c r="BX77" s="14">
        <v>30</v>
      </c>
      <c r="BY77" s="14">
        <v>14</v>
      </c>
      <c r="BZ77" s="6" t="s">
        <v>90</v>
      </c>
      <c r="CA77" s="14">
        <v>5</v>
      </c>
      <c r="CB77" s="14">
        <v>38</v>
      </c>
      <c r="CC77" s="14">
        <v>53</v>
      </c>
      <c r="CD77" s="14">
        <v>13</v>
      </c>
      <c r="CE77" s="14">
        <v>16</v>
      </c>
      <c r="CF77" s="14">
        <f t="shared" si="6"/>
        <v>125</v>
      </c>
      <c r="CG77" s="14">
        <v>0</v>
      </c>
      <c r="CH77" s="14">
        <v>2</v>
      </c>
      <c r="CI77" s="6" t="s">
        <v>90</v>
      </c>
      <c r="CJ77" s="14">
        <v>2075</v>
      </c>
      <c r="CK77" s="14">
        <v>1417</v>
      </c>
      <c r="CL77" s="14">
        <v>204</v>
      </c>
      <c r="CM77" s="14">
        <v>833</v>
      </c>
      <c r="CN77" s="14">
        <v>956</v>
      </c>
      <c r="CO77" s="14">
        <v>827</v>
      </c>
      <c r="CP77" s="14">
        <v>1</v>
      </c>
      <c r="CQ77" s="14">
        <v>179</v>
      </c>
      <c r="CR77" s="14">
        <v>12</v>
      </c>
      <c r="CS77" s="14">
        <v>489</v>
      </c>
      <c r="CT77" s="14">
        <v>973</v>
      </c>
    </row>
    <row r="78" spans="1:99" ht="13.5" customHeight="1">
      <c r="A78" s="6" t="s">
        <v>91</v>
      </c>
      <c r="B78" s="11">
        <v>4889</v>
      </c>
      <c r="C78" s="14">
        <v>2453</v>
      </c>
      <c r="D78" s="11">
        <v>2383</v>
      </c>
      <c r="E78" s="14">
        <v>1192</v>
      </c>
      <c r="F78" s="11">
        <v>1359</v>
      </c>
      <c r="G78" s="14">
        <v>672</v>
      </c>
      <c r="H78" s="11">
        <v>877</v>
      </c>
      <c r="I78" s="14">
        <v>446</v>
      </c>
      <c r="J78" s="11">
        <v>446</v>
      </c>
      <c r="K78" s="14">
        <v>220</v>
      </c>
      <c r="L78" s="14">
        <v>9954</v>
      </c>
      <c r="M78" s="14">
        <v>4983</v>
      </c>
      <c r="N78" s="11">
        <v>0</v>
      </c>
      <c r="O78" s="14">
        <v>0</v>
      </c>
      <c r="P78" s="11">
        <v>0</v>
      </c>
      <c r="Q78" s="14">
        <v>0</v>
      </c>
      <c r="R78" s="14">
        <v>0</v>
      </c>
      <c r="S78" s="14">
        <v>0</v>
      </c>
      <c r="T78" s="6" t="s">
        <v>91</v>
      </c>
      <c r="U78" s="11">
        <v>2340</v>
      </c>
      <c r="V78" s="14">
        <v>1207</v>
      </c>
      <c r="W78" s="11">
        <v>532</v>
      </c>
      <c r="X78" s="14">
        <v>253</v>
      </c>
      <c r="Y78" s="11">
        <v>300</v>
      </c>
      <c r="Z78" s="14">
        <v>147</v>
      </c>
      <c r="AA78" s="11">
        <v>190</v>
      </c>
      <c r="AB78" s="14">
        <v>97</v>
      </c>
      <c r="AC78" s="11">
        <v>110</v>
      </c>
      <c r="AD78" s="14">
        <v>49</v>
      </c>
      <c r="AE78" s="148">
        <f t="shared" si="7"/>
        <v>3472</v>
      </c>
      <c r="AF78" s="148">
        <f t="shared" si="8"/>
        <v>1753</v>
      </c>
      <c r="AG78" s="11">
        <v>0</v>
      </c>
      <c r="AH78" s="14">
        <v>0</v>
      </c>
      <c r="AI78" s="11">
        <v>0</v>
      </c>
      <c r="AJ78" s="14">
        <v>0</v>
      </c>
      <c r="AK78" s="14">
        <v>0</v>
      </c>
      <c r="AL78" s="14">
        <v>0</v>
      </c>
      <c r="AM78" s="6" t="s">
        <v>91</v>
      </c>
      <c r="AN78" s="14">
        <v>120</v>
      </c>
      <c r="AO78" s="14">
        <v>110</v>
      </c>
      <c r="AP78" s="14">
        <v>93</v>
      </c>
      <c r="AQ78" s="14">
        <v>77</v>
      </c>
      <c r="AR78" s="14">
        <v>52</v>
      </c>
      <c r="AS78" s="14">
        <v>452</v>
      </c>
      <c r="AT78" s="14"/>
      <c r="AU78" s="14"/>
      <c r="AV78" s="14"/>
      <c r="AW78" s="14">
        <v>146</v>
      </c>
      <c r="AX78" s="14">
        <v>2</v>
      </c>
      <c r="AY78" s="14">
        <v>0</v>
      </c>
      <c r="AZ78" s="14">
        <v>0</v>
      </c>
      <c r="BA78" s="14">
        <v>33</v>
      </c>
      <c r="BB78" s="14">
        <v>1</v>
      </c>
      <c r="BC78" s="14">
        <v>105</v>
      </c>
      <c r="BD78" s="6" t="s">
        <v>91</v>
      </c>
      <c r="BE78" s="14">
        <v>5</v>
      </c>
      <c r="BF78" s="14">
        <v>1100</v>
      </c>
      <c r="BG78" s="14">
        <v>99</v>
      </c>
      <c r="BH78" s="14">
        <v>58</v>
      </c>
      <c r="BI78" s="14">
        <v>3</v>
      </c>
      <c r="BJ78" s="14">
        <v>111</v>
      </c>
      <c r="BK78" s="14">
        <v>58</v>
      </c>
      <c r="BL78" s="14">
        <v>203</v>
      </c>
      <c r="BM78" s="6" t="s">
        <v>91</v>
      </c>
      <c r="BN78" s="14">
        <v>384</v>
      </c>
      <c r="BO78" s="14">
        <v>183</v>
      </c>
      <c r="BP78" s="14">
        <v>373</v>
      </c>
      <c r="BQ78" s="14">
        <v>178</v>
      </c>
      <c r="BR78" s="14">
        <v>193</v>
      </c>
      <c r="BS78" s="14">
        <v>96</v>
      </c>
      <c r="BT78" s="14">
        <v>393</v>
      </c>
      <c r="BU78" s="14">
        <v>189</v>
      </c>
      <c r="BV78" s="14">
        <v>378</v>
      </c>
      <c r="BW78" s="14">
        <v>184</v>
      </c>
      <c r="BX78" s="14">
        <v>198</v>
      </c>
      <c r="BY78" s="14">
        <v>100</v>
      </c>
      <c r="BZ78" s="6" t="s">
        <v>91</v>
      </c>
      <c r="CA78" s="14">
        <v>26</v>
      </c>
      <c r="CB78" s="14">
        <v>42</v>
      </c>
      <c r="CC78" s="14">
        <v>194</v>
      </c>
      <c r="CD78" s="14">
        <v>0</v>
      </c>
      <c r="CE78" s="14">
        <v>17</v>
      </c>
      <c r="CF78" s="14">
        <f t="shared" si="6"/>
        <v>279</v>
      </c>
      <c r="CG78" s="14">
        <v>0</v>
      </c>
      <c r="CH78" s="14">
        <v>5</v>
      </c>
      <c r="CI78" s="6" t="s">
        <v>91</v>
      </c>
      <c r="CJ78" s="14">
        <v>1828</v>
      </c>
      <c r="CK78" s="14">
        <v>2050</v>
      </c>
      <c r="CL78" s="14">
        <v>1200</v>
      </c>
      <c r="CM78" s="14">
        <v>1132</v>
      </c>
      <c r="CN78" s="14">
        <v>1180</v>
      </c>
      <c r="CO78" s="14">
        <v>1040</v>
      </c>
      <c r="CP78" s="14">
        <v>84</v>
      </c>
      <c r="CQ78" s="14">
        <v>106</v>
      </c>
      <c r="CR78" s="14">
        <v>9</v>
      </c>
      <c r="CS78" s="14">
        <v>519</v>
      </c>
      <c r="CT78" s="14">
        <v>1248</v>
      </c>
    </row>
    <row r="79" spans="1:99" ht="13.5" customHeight="1">
      <c r="A79" s="6" t="s">
        <v>92</v>
      </c>
      <c r="B79" s="11">
        <v>24884</v>
      </c>
      <c r="C79" s="14">
        <v>13267</v>
      </c>
      <c r="D79" s="11">
        <v>15531</v>
      </c>
      <c r="E79" s="14">
        <v>8272</v>
      </c>
      <c r="F79" s="11">
        <v>10261</v>
      </c>
      <c r="G79" s="14">
        <v>5515</v>
      </c>
      <c r="H79" s="11">
        <v>5845</v>
      </c>
      <c r="I79" s="14">
        <v>3153</v>
      </c>
      <c r="J79" s="11">
        <v>2963</v>
      </c>
      <c r="K79" s="14">
        <v>1569</v>
      </c>
      <c r="L79" s="14">
        <v>59484</v>
      </c>
      <c r="M79" s="14">
        <v>31776</v>
      </c>
      <c r="N79" s="11">
        <v>0</v>
      </c>
      <c r="O79" s="14">
        <v>0</v>
      </c>
      <c r="P79" s="11">
        <v>0</v>
      </c>
      <c r="Q79" s="14">
        <v>0</v>
      </c>
      <c r="R79" s="14">
        <v>0</v>
      </c>
      <c r="S79" s="14">
        <v>0</v>
      </c>
      <c r="T79" s="6" t="s">
        <v>92</v>
      </c>
      <c r="U79" s="11">
        <v>2776</v>
      </c>
      <c r="V79" s="14">
        <v>1426</v>
      </c>
      <c r="W79" s="11">
        <v>1923</v>
      </c>
      <c r="X79" s="14">
        <v>989</v>
      </c>
      <c r="Y79" s="11">
        <v>1029</v>
      </c>
      <c r="Z79" s="14">
        <v>526</v>
      </c>
      <c r="AA79" s="11">
        <v>373</v>
      </c>
      <c r="AB79" s="14">
        <v>209</v>
      </c>
      <c r="AC79" s="11">
        <v>194</v>
      </c>
      <c r="AD79" s="14">
        <v>113</v>
      </c>
      <c r="AE79" s="148">
        <f t="shared" si="7"/>
        <v>6295</v>
      </c>
      <c r="AF79" s="148">
        <f t="shared" si="8"/>
        <v>3263</v>
      </c>
      <c r="AG79" s="11">
        <v>0</v>
      </c>
      <c r="AH79" s="14">
        <v>0</v>
      </c>
      <c r="AI79" s="11">
        <v>0</v>
      </c>
      <c r="AJ79" s="14">
        <v>0</v>
      </c>
      <c r="AK79" s="14">
        <v>0</v>
      </c>
      <c r="AL79" s="14">
        <v>0</v>
      </c>
      <c r="AM79" s="6" t="s">
        <v>92</v>
      </c>
      <c r="AN79" s="14">
        <v>468</v>
      </c>
      <c r="AO79" s="14">
        <v>382</v>
      </c>
      <c r="AP79" s="14">
        <v>304</v>
      </c>
      <c r="AQ79" s="14">
        <v>221</v>
      </c>
      <c r="AR79" s="14">
        <v>146</v>
      </c>
      <c r="AS79" s="14">
        <v>1521</v>
      </c>
      <c r="AT79" s="14"/>
      <c r="AU79" s="14"/>
      <c r="AV79" s="14"/>
      <c r="AW79" s="14">
        <v>646</v>
      </c>
      <c r="AX79" s="14">
        <v>0</v>
      </c>
      <c r="AY79" s="14">
        <v>0</v>
      </c>
      <c r="AZ79" s="14">
        <v>0</v>
      </c>
      <c r="BA79" s="14">
        <v>53</v>
      </c>
      <c r="BB79" s="14">
        <v>0</v>
      </c>
      <c r="BC79" s="14">
        <v>322</v>
      </c>
      <c r="BD79" s="6" t="s">
        <v>92</v>
      </c>
      <c r="BE79" s="14">
        <v>38</v>
      </c>
      <c r="BF79" s="14">
        <v>5593</v>
      </c>
      <c r="BG79" s="14">
        <v>530</v>
      </c>
      <c r="BH79" s="14">
        <v>75</v>
      </c>
      <c r="BI79" s="14">
        <v>21</v>
      </c>
      <c r="BJ79" s="14">
        <v>416</v>
      </c>
      <c r="BK79" s="14">
        <v>208</v>
      </c>
      <c r="BL79" s="14">
        <v>713</v>
      </c>
      <c r="BM79" s="6" t="s">
        <v>92</v>
      </c>
      <c r="BN79" s="14">
        <v>1518</v>
      </c>
      <c r="BO79" s="14">
        <v>849</v>
      </c>
      <c r="BP79" s="14">
        <v>1425</v>
      </c>
      <c r="BQ79" s="14">
        <v>796</v>
      </c>
      <c r="BR79" s="14">
        <v>1236</v>
      </c>
      <c r="BS79" s="14">
        <v>692</v>
      </c>
      <c r="BT79" s="14">
        <v>1518</v>
      </c>
      <c r="BU79" s="14">
        <v>849</v>
      </c>
      <c r="BV79" s="14">
        <v>1425</v>
      </c>
      <c r="BW79" s="14">
        <v>796</v>
      </c>
      <c r="BX79" s="14">
        <v>1236</v>
      </c>
      <c r="BY79" s="14">
        <v>692</v>
      </c>
      <c r="BZ79" s="6" t="s">
        <v>92</v>
      </c>
      <c r="CA79" s="14">
        <v>41</v>
      </c>
      <c r="CB79" s="14">
        <v>107</v>
      </c>
      <c r="CC79" s="14">
        <v>943</v>
      </c>
      <c r="CD79" s="14">
        <v>87</v>
      </c>
      <c r="CE79" s="14">
        <v>21</v>
      </c>
      <c r="CF79" s="14">
        <f t="shared" si="6"/>
        <v>1199</v>
      </c>
      <c r="CG79" s="14">
        <v>0</v>
      </c>
      <c r="CH79" s="14">
        <v>47</v>
      </c>
      <c r="CI79" s="6" t="s">
        <v>92</v>
      </c>
      <c r="CJ79" s="14">
        <v>4777</v>
      </c>
      <c r="CK79" s="14">
        <v>3457</v>
      </c>
      <c r="CL79" s="14">
        <v>2057</v>
      </c>
      <c r="CM79" s="14">
        <v>2712</v>
      </c>
      <c r="CN79" s="14">
        <v>2914</v>
      </c>
      <c r="CO79" s="14">
        <v>2689</v>
      </c>
      <c r="CP79" s="14">
        <v>194</v>
      </c>
      <c r="CQ79" s="14">
        <v>198</v>
      </c>
      <c r="CR79" s="14">
        <v>50</v>
      </c>
      <c r="CS79" s="14">
        <v>1112</v>
      </c>
      <c r="CT79" s="14">
        <v>2868</v>
      </c>
    </row>
    <row r="80" spans="1:99" ht="13.5" customHeight="1">
      <c r="A80" s="6" t="s">
        <v>93</v>
      </c>
      <c r="B80" s="11">
        <v>10532</v>
      </c>
      <c r="C80" s="14">
        <v>5669</v>
      </c>
      <c r="D80" s="11">
        <v>4560</v>
      </c>
      <c r="E80" s="14">
        <v>2496</v>
      </c>
      <c r="F80" s="11">
        <v>3026</v>
      </c>
      <c r="G80" s="14">
        <v>1628</v>
      </c>
      <c r="H80" s="11">
        <v>1770</v>
      </c>
      <c r="I80" s="14">
        <v>994</v>
      </c>
      <c r="J80" s="11">
        <v>944</v>
      </c>
      <c r="K80" s="14">
        <v>529</v>
      </c>
      <c r="L80" s="14">
        <v>20832</v>
      </c>
      <c r="M80" s="14">
        <v>11316</v>
      </c>
      <c r="N80" s="11">
        <v>0</v>
      </c>
      <c r="O80" s="14">
        <v>0</v>
      </c>
      <c r="P80" s="11">
        <v>0</v>
      </c>
      <c r="Q80" s="14">
        <v>0</v>
      </c>
      <c r="R80" s="14">
        <v>0</v>
      </c>
      <c r="S80" s="14">
        <v>0</v>
      </c>
      <c r="T80" s="6" t="s">
        <v>93</v>
      </c>
      <c r="U80" s="11">
        <v>2020</v>
      </c>
      <c r="V80" s="14">
        <v>1048</v>
      </c>
      <c r="W80" s="11">
        <v>861</v>
      </c>
      <c r="X80" s="14">
        <v>444</v>
      </c>
      <c r="Y80" s="11">
        <v>563</v>
      </c>
      <c r="Z80" s="14">
        <v>292</v>
      </c>
      <c r="AA80" s="11">
        <v>234</v>
      </c>
      <c r="AB80" s="14">
        <v>120</v>
      </c>
      <c r="AC80" s="11">
        <v>47</v>
      </c>
      <c r="AD80" s="14">
        <v>28</v>
      </c>
      <c r="AE80" s="148">
        <f t="shared" si="7"/>
        <v>3725</v>
      </c>
      <c r="AF80" s="148">
        <f t="shared" si="8"/>
        <v>1932</v>
      </c>
      <c r="AG80" s="11">
        <v>0</v>
      </c>
      <c r="AH80" s="14">
        <v>0</v>
      </c>
      <c r="AI80" s="11">
        <v>0</v>
      </c>
      <c r="AJ80" s="14">
        <v>0</v>
      </c>
      <c r="AK80" s="14">
        <v>0</v>
      </c>
      <c r="AL80" s="14">
        <v>0</v>
      </c>
      <c r="AM80" s="6" t="s">
        <v>93</v>
      </c>
      <c r="AN80" s="14">
        <v>175</v>
      </c>
      <c r="AO80" s="14">
        <v>116</v>
      </c>
      <c r="AP80" s="14">
        <v>99</v>
      </c>
      <c r="AQ80" s="14">
        <v>68</v>
      </c>
      <c r="AR80" s="14">
        <v>48</v>
      </c>
      <c r="AS80" s="14">
        <v>506</v>
      </c>
      <c r="AT80" s="14"/>
      <c r="AU80" s="14"/>
      <c r="AV80" s="14"/>
      <c r="AW80" s="14">
        <v>206</v>
      </c>
      <c r="AX80" s="14">
        <v>3</v>
      </c>
      <c r="AY80" s="14">
        <v>9</v>
      </c>
      <c r="AZ80" s="14">
        <v>0</v>
      </c>
      <c r="BA80" s="14">
        <v>42</v>
      </c>
      <c r="BB80" s="14">
        <v>0</v>
      </c>
      <c r="BC80" s="14">
        <v>109</v>
      </c>
      <c r="BD80" s="6" t="s">
        <v>93</v>
      </c>
      <c r="BE80" s="14">
        <v>0</v>
      </c>
      <c r="BF80" s="14">
        <v>1023</v>
      </c>
      <c r="BG80" s="14">
        <v>90</v>
      </c>
      <c r="BH80" s="14">
        <v>26</v>
      </c>
      <c r="BI80" s="14">
        <v>0</v>
      </c>
      <c r="BJ80" s="14">
        <v>134</v>
      </c>
      <c r="BK80" s="14">
        <v>58</v>
      </c>
      <c r="BL80" s="14">
        <v>251</v>
      </c>
      <c r="BM80" s="6" t="s">
        <v>93</v>
      </c>
      <c r="BN80" s="14">
        <v>750</v>
      </c>
      <c r="BO80" s="14">
        <v>424</v>
      </c>
      <c r="BP80" s="14">
        <v>716</v>
      </c>
      <c r="BQ80" s="14">
        <v>405</v>
      </c>
      <c r="BR80" s="14">
        <v>684</v>
      </c>
      <c r="BS80" s="14">
        <v>387</v>
      </c>
      <c r="BT80" s="14">
        <v>750</v>
      </c>
      <c r="BU80" s="14">
        <v>424</v>
      </c>
      <c r="BV80" s="14">
        <v>716</v>
      </c>
      <c r="BW80" s="14">
        <v>405</v>
      </c>
      <c r="BX80" s="14">
        <v>663</v>
      </c>
      <c r="BY80" s="14">
        <v>377</v>
      </c>
      <c r="BZ80" s="6" t="s">
        <v>93</v>
      </c>
      <c r="CA80" s="14">
        <v>33</v>
      </c>
      <c r="CB80" s="14">
        <v>42</v>
      </c>
      <c r="CC80" s="14">
        <v>311</v>
      </c>
      <c r="CD80" s="14">
        <v>46</v>
      </c>
      <c r="CE80" s="14">
        <v>20</v>
      </c>
      <c r="CF80" s="14">
        <f t="shared" si="6"/>
        <v>452</v>
      </c>
      <c r="CG80" s="14">
        <v>0</v>
      </c>
      <c r="CH80" s="14">
        <v>23</v>
      </c>
      <c r="CI80" s="6" t="s">
        <v>93</v>
      </c>
      <c r="CJ80" s="14">
        <v>3776</v>
      </c>
      <c r="CK80" s="14">
        <v>3370</v>
      </c>
      <c r="CL80" s="14">
        <v>978</v>
      </c>
      <c r="CM80" s="14">
        <v>1136</v>
      </c>
      <c r="CN80" s="14">
        <v>1880</v>
      </c>
      <c r="CO80" s="14">
        <v>2759</v>
      </c>
      <c r="CP80" s="14">
        <v>143</v>
      </c>
      <c r="CQ80" s="14">
        <v>292</v>
      </c>
      <c r="CR80" s="14">
        <v>20</v>
      </c>
      <c r="CS80" s="14">
        <v>951</v>
      </c>
      <c r="CT80" s="14">
        <v>1905</v>
      </c>
    </row>
    <row r="81" spans="1:99" ht="13.5" customHeight="1">
      <c r="A81" s="6" t="s">
        <v>94</v>
      </c>
      <c r="B81" s="11">
        <v>8757</v>
      </c>
      <c r="C81" s="14">
        <v>4501</v>
      </c>
      <c r="D81" s="11">
        <v>5576</v>
      </c>
      <c r="E81" s="14">
        <v>2940</v>
      </c>
      <c r="F81" s="11">
        <v>3710</v>
      </c>
      <c r="G81" s="14">
        <v>1936</v>
      </c>
      <c r="H81" s="11">
        <v>1923</v>
      </c>
      <c r="I81" s="14">
        <v>974</v>
      </c>
      <c r="J81" s="11">
        <v>986</v>
      </c>
      <c r="K81" s="14">
        <v>523</v>
      </c>
      <c r="L81" s="14">
        <v>20952</v>
      </c>
      <c r="M81" s="14">
        <v>10874</v>
      </c>
      <c r="N81" s="11">
        <v>301</v>
      </c>
      <c r="O81" s="14">
        <v>141</v>
      </c>
      <c r="P81" s="11">
        <v>306</v>
      </c>
      <c r="Q81" s="14">
        <v>158</v>
      </c>
      <c r="R81" s="14">
        <v>607</v>
      </c>
      <c r="S81" s="14">
        <v>299</v>
      </c>
      <c r="T81" s="6" t="s">
        <v>94</v>
      </c>
      <c r="U81" s="11">
        <v>479</v>
      </c>
      <c r="V81" s="14">
        <v>236</v>
      </c>
      <c r="W81" s="11">
        <v>610</v>
      </c>
      <c r="X81" s="14">
        <v>328</v>
      </c>
      <c r="Y81" s="11">
        <v>397</v>
      </c>
      <c r="Z81" s="14">
        <v>205</v>
      </c>
      <c r="AA81" s="11">
        <v>87</v>
      </c>
      <c r="AB81" s="14">
        <v>46</v>
      </c>
      <c r="AC81" s="11">
        <v>46</v>
      </c>
      <c r="AD81" s="14">
        <v>22</v>
      </c>
      <c r="AE81" s="148">
        <f t="shared" si="7"/>
        <v>1619</v>
      </c>
      <c r="AF81" s="148">
        <f t="shared" si="8"/>
        <v>837</v>
      </c>
      <c r="AG81" s="11">
        <v>0</v>
      </c>
      <c r="AH81" s="14">
        <v>0</v>
      </c>
      <c r="AI81" s="11">
        <v>4</v>
      </c>
      <c r="AJ81" s="14">
        <v>3</v>
      </c>
      <c r="AK81" s="14">
        <v>4</v>
      </c>
      <c r="AL81" s="14">
        <v>3</v>
      </c>
      <c r="AM81" s="6" t="s">
        <v>94</v>
      </c>
      <c r="AN81" s="14">
        <v>166</v>
      </c>
      <c r="AO81" s="14">
        <v>149</v>
      </c>
      <c r="AP81" s="14">
        <v>131</v>
      </c>
      <c r="AQ81" s="14">
        <v>91</v>
      </c>
      <c r="AR81" s="14">
        <v>61</v>
      </c>
      <c r="AS81" s="14">
        <v>598</v>
      </c>
      <c r="AT81" s="14">
        <v>5</v>
      </c>
      <c r="AU81" s="14">
        <v>5</v>
      </c>
      <c r="AV81" s="13">
        <f t="shared" ref="AV81" si="9">+AT81+AU81</f>
        <v>10</v>
      </c>
      <c r="AW81" s="14">
        <v>189</v>
      </c>
      <c r="AX81" s="14">
        <v>0</v>
      </c>
      <c r="AY81" s="14">
        <v>14</v>
      </c>
      <c r="AZ81" s="14">
        <v>0</v>
      </c>
      <c r="BA81" s="14">
        <v>78</v>
      </c>
      <c r="BB81" s="14">
        <v>0</v>
      </c>
      <c r="BC81" s="14">
        <v>138</v>
      </c>
      <c r="BD81" s="6" t="s">
        <v>94</v>
      </c>
      <c r="BE81" s="14">
        <v>2</v>
      </c>
      <c r="BF81" s="14">
        <v>1678</v>
      </c>
      <c r="BG81" s="14">
        <v>241</v>
      </c>
      <c r="BH81" s="14">
        <v>17</v>
      </c>
      <c r="BI81" s="14">
        <v>11</v>
      </c>
      <c r="BJ81" s="14">
        <v>100</v>
      </c>
      <c r="BK81" s="14">
        <v>112</v>
      </c>
      <c r="BL81" s="14">
        <v>255</v>
      </c>
      <c r="BM81" s="6" t="s">
        <v>94</v>
      </c>
      <c r="BN81" s="14">
        <v>633</v>
      </c>
      <c r="BO81" s="14">
        <v>323</v>
      </c>
      <c r="BP81" s="14">
        <v>585</v>
      </c>
      <c r="BQ81" s="14">
        <v>299</v>
      </c>
      <c r="BR81" s="14">
        <v>334</v>
      </c>
      <c r="BS81" s="14">
        <v>158</v>
      </c>
      <c r="BT81" s="14">
        <v>633</v>
      </c>
      <c r="BU81" s="14">
        <v>323</v>
      </c>
      <c r="BV81" s="14">
        <v>585</v>
      </c>
      <c r="BW81" s="14">
        <v>299</v>
      </c>
      <c r="BX81" s="14">
        <v>250</v>
      </c>
      <c r="BY81" s="14">
        <v>125</v>
      </c>
      <c r="BZ81" s="6" t="s">
        <v>94</v>
      </c>
      <c r="CA81" s="14">
        <v>32</v>
      </c>
      <c r="CB81" s="14">
        <v>63</v>
      </c>
      <c r="CC81" s="14">
        <v>338</v>
      </c>
      <c r="CD81" s="14">
        <v>43</v>
      </c>
      <c r="CE81" s="14">
        <v>14</v>
      </c>
      <c r="CF81" s="14">
        <f t="shared" si="6"/>
        <v>490</v>
      </c>
      <c r="CG81" s="14">
        <v>7</v>
      </c>
      <c r="CH81" s="14">
        <v>33</v>
      </c>
      <c r="CI81" s="6" t="s">
        <v>94</v>
      </c>
      <c r="CJ81" s="14">
        <v>4330</v>
      </c>
      <c r="CK81" s="14">
        <v>3802</v>
      </c>
      <c r="CL81" s="14">
        <v>1377</v>
      </c>
      <c r="CM81" s="14">
        <v>2136</v>
      </c>
      <c r="CN81" s="14">
        <v>2937</v>
      </c>
      <c r="CO81" s="14">
        <v>2475</v>
      </c>
      <c r="CP81" s="14">
        <v>340</v>
      </c>
      <c r="CQ81" s="14">
        <v>268</v>
      </c>
      <c r="CR81" s="14">
        <v>64</v>
      </c>
      <c r="CS81" s="14">
        <v>1288</v>
      </c>
      <c r="CT81" s="14">
        <v>3728</v>
      </c>
    </row>
    <row r="82" spans="1:99" ht="13.5" customHeight="1">
      <c r="A82" s="6" t="s">
        <v>95</v>
      </c>
      <c r="B82" s="11">
        <v>4072</v>
      </c>
      <c r="C82" s="14">
        <v>2004</v>
      </c>
      <c r="D82" s="11">
        <v>3434</v>
      </c>
      <c r="E82" s="14">
        <v>1659</v>
      </c>
      <c r="F82" s="11">
        <v>3161</v>
      </c>
      <c r="G82" s="14">
        <v>1569</v>
      </c>
      <c r="H82" s="11">
        <v>2350</v>
      </c>
      <c r="I82" s="14">
        <v>1204</v>
      </c>
      <c r="J82" s="11">
        <v>1870</v>
      </c>
      <c r="K82" s="14">
        <v>977</v>
      </c>
      <c r="L82" s="14">
        <v>14887</v>
      </c>
      <c r="M82" s="14">
        <v>7413</v>
      </c>
      <c r="N82" s="11">
        <v>0</v>
      </c>
      <c r="O82" s="14">
        <v>0</v>
      </c>
      <c r="P82" s="11">
        <v>0</v>
      </c>
      <c r="Q82" s="14">
        <v>0</v>
      </c>
      <c r="R82" s="14">
        <v>0</v>
      </c>
      <c r="S82" s="14">
        <v>0</v>
      </c>
      <c r="T82" s="6" t="s">
        <v>95</v>
      </c>
      <c r="U82" s="11">
        <v>1103</v>
      </c>
      <c r="V82" s="14">
        <v>524</v>
      </c>
      <c r="W82" s="11">
        <v>728</v>
      </c>
      <c r="X82" s="14">
        <v>312</v>
      </c>
      <c r="Y82" s="11">
        <v>757</v>
      </c>
      <c r="Z82" s="14">
        <v>378</v>
      </c>
      <c r="AA82" s="11">
        <v>498</v>
      </c>
      <c r="AB82" s="14">
        <v>244</v>
      </c>
      <c r="AC82" s="11">
        <v>355</v>
      </c>
      <c r="AD82" s="14">
        <v>173</v>
      </c>
      <c r="AE82" s="148">
        <f t="shared" si="7"/>
        <v>3441</v>
      </c>
      <c r="AF82" s="148">
        <f t="shared" si="8"/>
        <v>1631</v>
      </c>
      <c r="AG82" s="11">
        <v>0</v>
      </c>
      <c r="AH82" s="14">
        <v>0</v>
      </c>
      <c r="AI82" s="11">
        <v>0</v>
      </c>
      <c r="AJ82" s="14">
        <v>0</v>
      </c>
      <c r="AK82" s="14">
        <v>0</v>
      </c>
      <c r="AL82" s="14">
        <v>0</v>
      </c>
      <c r="AM82" s="6" t="s">
        <v>95</v>
      </c>
      <c r="AN82" s="14">
        <v>70</v>
      </c>
      <c r="AO82" s="14">
        <v>62</v>
      </c>
      <c r="AP82" s="14">
        <v>62</v>
      </c>
      <c r="AQ82" s="14">
        <v>46</v>
      </c>
      <c r="AR82" s="14">
        <v>36</v>
      </c>
      <c r="AS82" s="14">
        <v>276</v>
      </c>
      <c r="AT82" s="14"/>
      <c r="AU82" s="14"/>
      <c r="AV82" s="14"/>
      <c r="AW82" s="14">
        <v>201</v>
      </c>
      <c r="AX82" s="14">
        <v>74</v>
      </c>
      <c r="AY82" s="14">
        <v>0</v>
      </c>
      <c r="AZ82" s="14">
        <v>0</v>
      </c>
      <c r="BA82" s="14">
        <v>0</v>
      </c>
      <c r="BB82" s="14">
        <v>0</v>
      </c>
      <c r="BC82" s="14">
        <v>20</v>
      </c>
      <c r="BD82" s="6" t="s">
        <v>95</v>
      </c>
      <c r="BE82" s="14">
        <v>0</v>
      </c>
      <c r="BF82" s="14">
        <v>3527</v>
      </c>
      <c r="BG82" s="14">
        <v>60</v>
      </c>
      <c r="BH82" s="14">
        <v>0</v>
      </c>
      <c r="BI82" s="14">
        <v>1</v>
      </c>
      <c r="BJ82" s="14">
        <v>218</v>
      </c>
      <c r="BK82" s="14">
        <v>432</v>
      </c>
      <c r="BL82" s="14">
        <v>282</v>
      </c>
      <c r="BM82" s="6" t="s">
        <v>95</v>
      </c>
      <c r="BN82" s="14">
        <v>1580</v>
      </c>
      <c r="BO82" s="14">
        <v>833</v>
      </c>
      <c r="BP82" s="14">
        <v>1456</v>
      </c>
      <c r="BQ82" s="14">
        <v>775</v>
      </c>
      <c r="BR82" s="14">
        <v>775</v>
      </c>
      <c r="BS82" s="14">
        <v>418</v>
      </c>
      <c r="BT82" s="14">
        <v>1578</v>
      </c>
      <c r="BU82" s="14">
        <v>832</v>
      </c>
      <c r="BV82" s="14">
        <v>1455</v>
      </c>
      <c r="BW82" s="14">
        <v>775</v>
      </c>
      <c r="BX82" s="14">
        <v>775</v>
      </c>
      <c r="BY82" s="14">
        <v>418</v>
      </c>
      <c r="BZ82" s="6" t="s">
        <v>95</v>
      </c>
      <c r="CA82" s="14">
        <v>51</v>
      </c>
      <c r="CB82" s="14">
        <v>24</v>
      </c>
      <c r="CC82" s="14">
        <v>149</v>
      </c>
      <c r="CD82" s="14">
        <v>44</v>
      </c>
      <c r="CE82" s="14">
        <v>0</v>
      </c>
      <c r="CF82" s="14">
        <f t="shared" si="6"/>
        <v>268</v>
      </c>
      <c r="CG82" s="14">
        <v>0</v>
      </c>
      <c r="CH82" s="14">
        <v>148</v>
      </c>
      <c r="CI82" s="6" t="s">
        <v>95</v>
      </c>
      <c r="CJ82" s="14">
        <v>10221</v>
      </c>
      <c r="CK82" s="14">
        <v>3915</v>
      </c>
      <c r="CL82" s="14">
        <v>157</v>
      </c>
      <c r="CM82" s="14">
        <v>2159</v>
      </c>
      <c r="CN82" s="14">
        <v>4218</v>
      </c>
      <c r="CO82" s="14">
        <v>3802</v>
      </c>
      <c r="CP82" s="14">
        <v>3</v>
      </c>
      <c r="CQ82" s="14">
        <v>548</v>
      </c>
      <c r="CR82" s="14">
        <v>12</v>
      </c>
      <c r="CS82" s="14">
        <v>1482</v>
      </c>
      <c r="CT82" s="14">
        <v>4902</v>
      </c>
    </row>
    <row r="83" spans="1:99" ht="13.5" customHeight="1">
      <c r="A83" s="6" t="s">
        <v>96</v>
      </c>
      <c r="B83" s="11">
        <v>22915</v>
      </c>
      <c r="C83" s="14">
        <v>11685</v>
      </c>
      <c r="D83" s="11">
        <v>12761</v>
      </c>
      <c r="E83" s="14">
        <v>6648</v>
      </c>
      <c r="F83" s="11">
        <v>9657</v>
      </c>
      <c r="G83" s="14">
        <v>5177</v>
      </c>
      <c r="H83" s="11">
        <v>6387</v>
      </c>
      <c r="I83" s="14">
        <v>3447</v>
      </c>
      <c r="J83" s="11">
        <v>4622</v>
      </c>
      <c r="K83" s="14">
        <v>2418</v>
      </c>
      <c r="L83" s="14">
        <v>56342</v>
      </c>
      <c r="M83" s="14">
        <v>29375</v>
      </c>
      <c r="N83" s="11">
        <v>0</v>
      </c>
      <c r="O83" s="14">
        <v>0</v>
      </c>
      <c r="P83" s="11">
        <v>0</v>
      </c>
      <c r="Q83" s="14">
        <v>0</v>
      </c>
      <c r="R83" s="14">
        <v>0</v>
      </c>
      <c r="S83" s="14">
        <v>0</v>
      </c>
      <c r="T83" s="6" t="s">
        <v>96</v>
      </c>
      <c r="U83" s="11">
        <v>5656</v>
      </c>
      <c r="V83" s="14">
        <v>2795</v>
      </c>
      <c r="W83" s="11">
        <v>2321</v>
      </c>
      <c r="X83" s="14">
        <v>1161</v>
      </c>
      <c r="Y83" s="11">
        <v>1695</v>
      </c>
      <c r="Z83" s="14">
        <v>897</v>
      </c>
      <c r="AA83" s="11">
        <v>952</v>
      </c>
      <c r="AB83" s="14">
        <v>480</v>
      </c>
      <c r="AC83" s="11">
        <v>729</v>
      </c>
      <c r="AD83" s="14">
        <v>361</v>
      </c>
      <c r="AE83" s="148">
        <f t="shared" si="7"/>
        <v>11353</v>
      </c>
      <c r="AF83" s="148">
        <f t="shared" si="8"/>
        <v>5694</v>
      </c>
      <c r="AG83" s="11">
        <v>0</v>
      </c>
      <c r="AH83" s="14">
        <v>0</v>
      </c>
      <c r="AI83" s="11">
        <v>0</v>
      </c>
      <c r="AJ83" s="14">
        <v>0</v>
      </c>
      <c r="AK83" s="14">
        <v>0</v>
      </c>
      <c r="AL83" s="14">
        <v>0</v>
      </c>
      <c r="AM83" s="6" t="s">
        <v>96</v>
      </c>
      <c r="AN83" s="14">
        <v>433</v>
      </c>
      <c r="AO83" s="14">
        <v>324</v>
      </c>
      <c r="AP83" s="14">
        <v>285</v>
      </c>
      <c r="AQ83" s="14">
        <v>233</v>
      </c>
      <c r="AR83" s="14">
        <v>199</v>
      </c>
      <c r="AS83" s="14">
        <v>1474</v>
      </c>
      <c r="AT83" s="14"/>
      <c r="AU83" s="14"/>
      <c r="AV83" s="14"/>
      <c r="AW83" s="14">
        <v>772</v>
      </c>
      <c r="AX83" s="14">
        <v>2</v>
      </c>
      <c r="AY83" s="14">
        <v>3</v>
      </c>
      <c r="AZ83" s="14">
        <v>0</v>
      </c>
      <c r="BA83" s="14">
        <v>437</v>
      </c>
      <c r="BB83" s="14">
        <v>0</v>
      </c>
      <c r="BC83" s="14">
        <v>227</v>
      </c>
      <c r="BD83" s="6" t="s">
        <v>96</v>
      </c>
      <c r="BE83" s="14">
        <v>57</v>
      </c>
      <c r="BF83" s="14">
        <v>8897</v>
      </c>
      <c r="BG83" s="14">
        <v>1110</v>
      </c>
      <c r="BH83" s="14">
        <v>41</v>
      </c>
      <c r="BI83" s="14">
        <v>25</v>
      </c>
      <c r="BJ83" s="14">
        <v>703</v>
      </c>
      <c r="BK83" s="14">
        <v>772</v>
      </c>
      <c r="BL83" s="14">
        <v>1045</v>
      </c>
      <c r="BM83" s="6" t="s">
        <v>96</v>
      </c>
      <c r="BN83" s="14">
        <v>3880</v>
      </c>
      <c r="BO83" s="14">
        <v>2057</v>
      </c>
      <c r="BP83" s="14">
        <v>3695</v>
      </c>
      <c r="BQ83" s="14">
        <v>1970</v>
      </c>
      <c r="BR83" s="14">
        <v>2757</v>
      </c>
      <c r="BS83" s="14">
        <v>1476</v>
      </c>
      <c r="BT83" s="14">
        <v>3884</v>
      </c>
      <c r="BU83" s="14">
        <v>2059</v>
      </c>
      <c r="BV83" s="14">
        <v>3699</v>
      </c>
      <c r="BW83" s="14">
        <v>1972</v>
      </c>
      <c r="BX83" s="14">
        <v>2718</v>
      </c>
      <c r="BY83" s="14">
        <v>1449</v>
      </c>
      <c r="BZ83" s="6" t="s">
        <v>96</v>
      </c>
      <c r="CA83" s="14">
        <v>117</v>
      </c>
      <c r="CB83" s="14">
        <v>72</v>
      </c>
      <c r="CC83" s="14">
        <v>996</v>
      </c>
      <c r="CD83" s="14">
        <v>210</v>
      </c>
      <c r="CE83" s="14">
        <v>12</v>
      </c>
      <c r="CF83" s="14">
        <f t="shared" si="6"/>
        <v>1407</v>
      </c>
      <c r="CG83" s="14">
        <v>0</v>
      </c>
      <c r="CH83" s="14">
        <v>299</v>
      </c>
      <c r="CI83" s="6" t="s">
        <v>96</v>
      </c>
      <c r="CJ83" s="14">
        <v>13047</v>
      </c>
      <c r="CK83" s="14">
        <v>12303</v>
      </c>
      <c r="CL83" s="14">
        <v>3980</v>
      </c>
      <c r="CM83" s="14">
        <v>6999</v>
      </c>
      <c r="CN83" s="14">
        <v>8531</v>
      </c>
      <c r="CO83" s="14">
        <v>8484</v>
      </c>
      <c r="CP83" s="14">
        <v>514</v>
      </c>
      <c r="CQ83" s="14">
        <v>255</v>
      </c>
      <c r="CR83" s="14">
        <v>211</v>
      </c>
      <c r="CS83" s="14">
        <v>4658</v>
      </c>
      <c r="CT83" s="14">
        <v>9460</v>
      </c>
    </row>
    <row r="84" spans="1:99" s="141" customFormat="1" ht="13.5" customHeight="1">
      <c r="A84" s="4" t="s">
        <v>42</v>
      </c>
      <c r="B84" s="47"/>
      <c r="C84" s="13"/>
      <c r="D84" s="47"/>
      <c r="E84" s="13"/>
      <c r="F84" s="47"/>
      <c r="G84" s="13"/>
      <c r="H84" s="47"/>
      <c r="I84" s="13"/>
      <c r="J84" s="47"/>
      <c r="K84" s="13"/>
      <c r="L84" s="13"/>
      <c r="M84" s="13"/>
      <c r="N84" s="47"/>
      <c r="O84" s="13"/>
      <c r="P84" s="47"/>
      <c r="Q84" s="13"/>
      <c r="R84" s="13"/>
      <c r="S84" s="13"/>
      <c r="T84" s="4" t="s">
        <v>42</v>
      </c>
      <c r="U84" s="47"/>
      <c r="V84" s="13"/>
      <c r="W84" s="47"/>
      <c r="X84" s="13"/>
      <c r="Y84" s="47"/>
      <c r="Z84" s="13"/>
      <c r="AA84" s="47"/>
      <c r="AB84" s="13"/>
      <c r="AC84" s="47"/>
      <c r="AD84" s="13"/>
      <c r="AE84" s="148"/>
      <c r="AF84" s="148"/>
      <c r="AG84" s="47"/>
      <c r="AH84" s="13"/>
      <c r="AI84" s="47"/>
      <c r="AJ84" s="13"/>
      <c r="AK84" s="13"/>
      <c r="AL84" s="13"/>
      <c r="AM84" s="4" t="s">
        <v>42</v>
      </c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4" t="s">
        <v>42</v>
      </c>
      <c r="BE84" s="13"/>
      <c r="BF84" s="13"/>
      <c r="BG84" s="13"/>
      <c r="BH84" s="13"/>
      <c r="BI84" s="13"/>
      <c r="BJ84" s="13"/>
      <c r="BK84" s="13"/>
      <c r="BL84" s="13"/>
      <c r="BM84" s="4" t="s">
        <v>42</v>
      </c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4" t="s">
        <v>42</v>
      </c>
      <c r="CA84" s="13"/>
      <c r="CB84" s="13"/>
      <c r="CC84" s="13"/>
      <c r="CD84" s="13"/>
      <c r="CE84" s="13"/>
      <c r="CF84" s="13"/>
      <c r="CG84" s="13"/>
      <c r="CH84" s="13"/>
      <c r="CI84" s="4" t="s">
        <v>42</v>
      </c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39"/>
    </row>
    <row r="85" spans="1:99" ht="13.5" customHeight="1">
      <c r="A85" s="6" t="s">
        <v>97</v>
      </c>
      <c r="B85" s="11">
        <v>4848</v>
      </c>
      <c r="C85" s="14">
        <v>2323</v>
      </c>
      <c r="D85" s="11">
        <v>2113</v>
      </c>
      <c r="E85" s="14">
        <v>984</v>
      </c>
      <c r="F85" s="11">
        <v>1261</v>
      </c>
      <c r="G85" s="14">
        <v>591</v>
      </c>
      <c r="H85" s="11">
        <v>737</v>
      </c>
      <c r="I85" s="14">
        <v>314</v>
      </c>
      <c r="J85" s="11">
        <v>368</v>
      </c>
      <c r="K85" s="14">
        <v>134</v>
      </c>
      <c r="L85" s="14">
        <v>9327</v>
      </c>
      <c r="M85" s="14">
        <v>4346</v>
      </c>
      <c r="N85" s="11">
        <v>0</v>
      </c>
      <c r="O85" s="14">
        <v>0</v>
      </c>
      <c r="P85" s="11">
        <v>0</v>
      </c>
      <c r="Q85" s="14">
        <v>0</v>
      </c>
      <c r="R85" s="14">
        <v>0</v>
      </c>
      <c r="S85" s="14">
        <v>0</v>
      </c>
      <c r="T85" s="6" t="s">
        <v>97</v>
      </c>
      <c r="U85" s="11">
        <v>2104</v>
      </c>
      <c r="V85" s="14">
        <v>994</v>
      </c>
      <c r="W85" s="11">
        <v>630</v>
      </c>
      <c r="X85" s="14">
        <v>288</v>
      </c>
      <c r="Y85" s="11">
        <v>337</v>
      </c>
      <c r="Z85" s="14">
        <v>165</v>
      </c>
      <c r="AA85" s="11">
        <v>152</v>
      </c>
      <c r="AB85" s="14">
        <v>64</v>
      </c>
      <c r="AC85" s="11">
        <v>58</v>
      </c>
      <c r="AD85" s="14">
        <v>21</v>
      </c>
      <c r="AE85" s="148">
        <f t="shared" si="7"/>
        <v>3281</v>
      </c>
      <c r="AF85" s="148">
        <f t="shared" si="8"/>
        <v>1532</v>
      </c>
      <c r="AG85" s="11">
        <v>0</v>
      </c>
      <c r="AH85" s="14">
        <v>0</v>
      </c>
      <c r="AI85" s="11">
        <v>0</v>
      </c>
      <c r="AJ85" s="14">
        <v>0</v>
      </c>
      <c r="AK85" s="14">
        <v>0</v>
      </c>
      <c r="AL85" s="14">
        <v>0</v>
      </c>
      <c r="AM85" s="6" t="s">
        <v>97</v>
      </c>
      <c r="AN85" s="14">
        <v>93</v>
      </c>
      <c r="AO85" s="14">
        <v>86</v>
      </c>
      <c r="AP85" s="14">
        <v>76</v>
      </c>
      <c r="AQ85" s="14">
        <v>57</v>
      </c>
      <c r="AR85" s="14">
        <v>33</v>
      </c>
      <c r="AS85" s="14">
        <v>345</v>
      </c>
      <c r="AT85" s="14"/>
      <c r="AU85" s="14"/>
      <c r="AV85" s="14"/>
      <c r="AW85" s="14">
        <v>166</v>
      </c>
      <c r="AX85" s="14">
        <v>0</v>
      </c>
      <c r="AY85" s="14">
        <v>0</v>
      </c>
      <c r="AZ85" s="14">
        <v>0</v>
      </c>
      <c r="BA85" s="14">
        <v>36</v>
      </c>
      <c r="BB85" s="14">
        <v>0</v>
      </c>
      <c r="BC85" s="14">
        <v>81</v>
      </c>
      <c r="BD85" s="6" t="s">
        <v>97</v>
      </c>
      <c r="BE85" s="14">
        <v>0</v>
      </c>
      <c r="BF85" s="14">
        <v>1311</v>
      </c>
      <c r="BG85" s="14">
        <v>316</v>
      </c>
      <c r="BH85" s="14">
        <v>61</v>
      </c>
      <c r="BI85" s="14">
        <v>7</v>
      </c>
      <c r="BJ85" s="14">
        <v>86</v>
      </c>
      <c r="BK85" s="14">
        <v>61</v>
      </c>
      <c r="BL85" s="14">
        <v>202</v>
      </c>
      <c r="BM85" s="6" t="s">
        <v>97</v>
      </c>
      <c r="BN85" s="14">
        <v>345</v>
      </c>
      <c r="BO85" s="14">
        <v>133</v>
      </c>
      <c r="BP85" s="14">
        <v>325</v>
      </c>
      <c r="BQ85" s="14">
        <v>120</v>
      </c>
      <c r="BR85" s="14">
        <v>277</v>
      </c>
      <c r="BS85" s="14">
        <v>103</v>
      </c>
      <c r="BT85" s="14">
        <v>328</v>
      </c>
      <c r="BU85" s="14">
        <v>126</v>
      </c>
      <c r="BV85" s="14">
        <v>311</v>
      </c>
      <c r="BW85" s="14">
        <v>117</v>
      </c>
      <c r="BX85" s="14">
        <v>265</v>
      </c>
      <c r="BY85" s="14">
        <v>101</v>
      </c>
      <c r="BZ85" s="6" t="s">
        <v>97</v>
      </c>
      <c r="CA85" s="14">
        <v>1</v>
      </c>
      <c r="CB85" s="14">
        <v>46</v>
      </c>
      <c r="CC85" s="14">
        <v>136</v>
      </c>
      <c r="CD85" s="14">
        <v>5</v>
      </c>
      <c r="CE85" s="14">
        <v>0</v>
      </c>
      <c r="CF85" s="14">
        <f t="shared" si="6"/>
        <v>188</v>
      </c>
      <c r="CG85" s="14">
        <v>0</v>
      </c>
      <c r="CH85" s="14">
        <v>2</v>
      </c>
      <c r="CI85" s="6" t="s">
        <v>97</v>
      </c>
      <c r="CJ85" s="14">
        <v>4591</v>
      </c>
      <c r="CK85" s="14">
        <v>4142</v>
      </c>
      <c r="CL85" s="14">
        <v>602</v>
      </c>
      <c r="CM85" s="14">
        <v>1007</v>
      </c>
      <c r="CN85" s="14">
        <v>1762</v>
      </c>
      <c r="CO85" s="14">
        <v>1886</v>
      </c>
      <c r="CP85" s="14">
        <v>139</v>
      </c>
      <c r="CQ85" s="14">
        <v>62</v>
      </c>
      <c r="CR85" s="14">
        <v>59</v>
      </c>
      <c r="CS85" s="14">
        <v>745</v>
      </c>
      <c r="CT85" s="14">
        <v>1584</v>
      </c>
    </row>
    <row r="86" spans="1:99" ht="13.5" customHeight="1">
      <c r="A86" s="6" t="s">
        <v>98</v>
      </c>
      <c r="B86" s="11">
        <v>32345</v>
      </c>
      <c r="C86" s="14">
        <v>16396</v>
      </c>
      <c r="D86" s="11">
        <v>19929</v>
      </c>
      <c r="E86" s="14">
        <v>10030</v>
      </c>
      <c r="F86" s="11">
        <v>13723</v>
      </c>
      <c r="G86" s="14">
        <v>6868</v>
      </c>
      <c r="H86" s="11">
        <v>8094</v>
      </c>
      <c r="I86" s="14">
        <v>4049</v>
      </c>
      <c r="J86" s="11">
        <v>6049</v>
      </c>
      <c r="K86" s="14">
        <v>3073</v>
      </c>
      <c r="L86" s="14">
        <v>80140</v>
      </c>
      <c r="M86" s="14">
        <v>40416</v>
      </c>
      <c r="N86" s="11">
        <v>0</v>
      </c>
      <c r="O86" s="14">
        <v>0</v>
      </c>
      <c r="P86" s="11">
        <v>0</v>
      </c>
      <c r="Q86" s="14">
        <v>0</v>
      </c>
      <c r="R86" s="14">
        <v>0</v>
      </c>
      <c r="S86" s="14">
        <v>0</v>
      </c>
      <c r="T86" s="6" t="s">
        <v>98</v>
      </c>
      <c r="U86" s="11">
        <v>1006</v>
      </c>
      <c r="V86" s="14">
        <v>505</v>
      </c>
      <c r="W86" s="11">
        <v>4426</v>
      </c>
      <c r="X86" s="14">
        <v>2269</v>
      </c>
      <c r="Y86" s="11">
        <v>3126</v>
      </c>
      <c r="Z86" s="14">
        <v>1546</v>
      </c>
      <c r="AA86" s="11">
        <v>129</v>
      </c>
      <c r="AB86" s="14">
        <v>68</v>
      </c>
      <c r="AC86" s="11">
        <v>1547</v>
      </c>
      <c r="AD86" s="14">
        <v>759</v>
      </c>
      <c r="AE86" s="148">
        <f t="shared" si="7"/>
        <v>10234</v>
      </c>
      <c r="AF86" s="148">
        <f t="shared" si="8"/>
        <v>5147</v>
      </c>
      <c r="AG86" s="11">
        <v>0</v>
      </c>
      <c r="AH86" s="14">
        <v>0</v>
      </c>
      <c r="AI86" s="11">
        <v>0</v>
      </c>
      <c r="AJ86" s="14">
        <v>0</v>
      </c>
      <c r="AK86" s="14">
        <v>0</v>
      </c>
      <c r="AL86" s="14">
        <v>0</v>
      </c>
      <c r="AM86" s="6" t="s">
        <v>98</v>
      </c>
      <c r="AN86" s="14">
        <v>480</v>
      </c>
      <c r="AO86" s="14">
        <v>420</v>
      </c>
      <c r="AP86" s="14">
        <v>383</v>
      </c>
      <c r="AQ86" s="14">
        <v>320</v>
      </c>
      <c r="AR86" s="14">
        <v>285</v>
      </c>
      <c r="AS86" s="14">
        <v>1888</v>
      </c>
      <c r="AT86" s="14"/>
      <c r="AU86" s="14"/>
      <c r="AV86" s="14"/>
      <c r="AW86" s="14">
        <v>1336</v>
      </c>
      <c r="AX86" s="14">
        <v>17</v>
      </c>
      <c r="AY86" s="14">
        <v>0</v>
      </c>
      <c r="AZ86" s="14">
        <v>0</v>
      </c>
      <c r="BA86" s="14">
        <v>37</v>
      </c>
      <c r="BB86" s="14">
        <v>0</v>
      </c>
      <c r="BC86" s="14">
        <v>375</v>
      </c>
      <c r="BD86" s="6" t="s">
        <v>98</v>
      </c>
      <c r="BE86" s="14">
        <v>20</v>
      </c>
      <c r="BF86" s="14">
        <v>11896</v>
      </c>
      <c r="BG86" s="14">
        <v>3293</v>
      </c>
      <c r="BH86" s="14">
        <v>1254</v>
      </c>
      <c r="BI86" s="14">
        <v>256</v>
      </c>
      <c r="BJ86" s="14">
        <v>941</v>
      </c>
      <c r="BK86" s="14">
        <v>536</v>
      </c>
      <c r="BL86" s="14">
        <v>1527</v>
      </c>
      <c r="BM86" s="6" t="s">
        <v>98</v>
      </c>
      <c r="BN86" s="14">
        <v>4806</v>
      </c>
      <c r="BO86" s="14">
        <v>2342</v>
      </c>
      <c r="BP86" s="14">
        <v>4639</v>
      </c>
      <c r="BQ86" s="14">
        <v>2263</v>
      </c>
      <c r="BR86" s="14">
        <v>2746</v>
      </c>
      <c r="BS86" s="14">
        <v>1318</v>
      </c>
      <c r="BT86" s="14">
        <v>4790</v>
      </c>
      <c r="BU86" s="14">
        <v>2335</v>
      </c>
      <c r="BV86" s="14">
        <v>4624</v>
      </c>
      <c r="BW86" s="14">
        <v>2257</v>
      </c>
      <c r="BX86" s="14">
        <v>2714</v>
      </c>
      <c r="BY86" s="14">
        <v>1306</v>
      </c>
      <c r="BZ86" s="6" t="s">
        <v>98</v>
      </c>
      <c r="CA86" s="14">
        <v>203</v>
      </c>
      <c r="CB86" s="14">
        <v>56</v>
      </c>
      <c r="CC86" s="14">
        <v>1192</v>
      </c>
      <c r="CD86" s="14">
        <v>42</v>
      </c>
      <c r="CE86" s="14">
        <v>0</v>
      </c>
      <c r="CF86" s="14">
        <f t="shared" si="6"/>
        <v>1493</v>
      </c>
      <c r="CG86" s="14">
        <v>0</v>
      </c>
      <c r="CH86" s="14">
        <v>25</v>
      </c>
      <c r="CI86" s="6" t="s">
        <v>98</v>
      </c>
      <c r="CJ86" s="14">
        <v>19239</v>
      </c>
      <c r="CK86" s="14">
        <v>15641</v>
      </c>
      <c r="CL86" s="14">
        <v>3112</v>
      </c>
      <c r="CM86" s="14">
        <v>10858</v>
      </c>
      <c r="CN86" s="14">
        <v>12547</v>
      </c>
      <c r="CO86" s="14">
        <v>11278</v>
      </c>
      <c r="CP86" s="14">
        <v>585</v>
      </c>
      <c r="CQ86" s="14">
        <v>1188</v>
      </c>
      <c r="CR86" s="14">
        <v>336</v>
      </c>
      <c r="CS86" s="14">
        <v>6714</v>
      </c>
      <c r="CT86" s="14">
        <v>7966</v>
      </c>
    </row>
    <row r="87" spans="1:99" ht="13.5" customHeight="1">
      <c r="A87" s="6" t="s">
        <v>99</v>
      </c>
      <c r="B87" s="11">
        <v>5210</v>
      </c>
      <c r="C87" s="14">
        <v>2598</v>
      </c>
      <c r="D87" s="11">
        <v>3086</v>
      </c>
      <c r="E87" s="14">
        <v>1443</v>
      </c>
      <c r="F87" s="11">
        <v>1977</v>
      </c>
      <c r="G87" s="14">
        <v>893</v>
      </c>
      <c r="H87" s="11">
        <v>1044</v>
      </c>
      <c r="I87" s="14">
        <v>488</v>
      </c>
      <c r="J87" s="11">
        <v>953</v>
      </c>
      <c r="K87" s="14">
        <v>403</v>
      </c>
      <c r="L87" s="14">
        <v>12270</v>
      </c>
      <c r="M87" s="14">
        <v>5825</v>
      </c>
      <c r="N87" s="11">
        <v>0</v>
      </c>
      <c r="O87" s="14">
        <v>0</v>
      </c>
      <c r="P87" s="11">
        <v>0</v>
      </c>
      <c r="Q87" s="14">
        <v>0</v>
      </c>
      <c r="R87" s="14">
        <v>0</v>
      </c>
      <c r="S87" s="14">
        <v>0</v>
      </c>
      <c r="T87" s="6" t="s">
        <v>99</v>
      </c>
      <c r="U87" s="11">
        <v>0</v>
      </c>
      <c r="V87" s="14">
        <v>0</v>
      </c>
      <c r="W87" s="11">
        <v>857</v>
      </c>
      <c r="X87" s="14">
        <v>418</v>
      </c>
      <c r="Y87" s="11">
        <v>486</v>
      </c>
      <c r="Z87" s="14">
        <v>223</v>
      </c>
      <c r="AA87" s="11">
        <v>54</v>
      </c>
      <c r="AB87" s="14">
        <v>31</v>
      </c>
      <c r="AC87" s="11">
        <v>324</v>
      </c>
      <c r="AD87" s="14">
        <v>139</v>
      </c>
      <c r="AE87" s="148">
        <f t="shared" si="7"/>
        <v>1721</v>
      </c>
      <c r="AF87" s="148">
        <f t="shared" si="8"/>
        <v>811</v>
      </c>
      <c r="AG87" s="11">
        <v>0</v>
      </c>
      <c r="AH87" s="14">
        <v>0</v>
      </c>
      <c r="AI87" s="11">
        <v>0</v>
      </c>
      <c r="AJ87" s="14">
        <v>0</v>
      </c>
      <c r="AK87" s="14">
        <v>0</v>
      </c>
      <c r="AL87" s="14">
        <v>0</v>
      </c>
      <c r="AM87" s="6" t="s">
        <v>99</v>
      </c>
      <c r="AN87" s="14">
        <v>92</v>
      </c>
      <c r="AO87" s="14">
        <v>84</v>
      </c>
      <c r="AP87" s="14">
        <v>73</v>
      </c>
      <c r="AQ87" s="14">
        <v>55</v>
      </c>
      <c r="AR87" s="14">
        <v>50</v>
      </c>
      <c r="AS87" s="14">
        <v>354</v>
      </c>
      <c r="AT87" s="14"/>
      <c r="AU87" s="14"/>
      <c r="AV87" s="14"/>
      <c r="AW87" s="14">
        <v>196</v>
      </c>
      <c r="AX87" s="14">
        <v>0</v>
      </c>
      <c r="AY87" s="14">
        <v>0</v>
      </c>
      <c r="AZ87" s="14">
        <v>0</v>
      </c>
      <c r="BA87" s="14">
        <v>14</v>
      </c>
      <c r="BB87" s="14">
        <v>0</v>
      </c>
      <c r="BC87" s="14">
        <v>78</v>
      </c>
      <c r="BD87" s="6" t="s">
        <v>99</v>
      </c>
      <c r="BE87" s="14">
        <v>0</v>
      </c>
      <c r="BF87" s="14">
        <v>1875</v>
      </c>
      <c r="BG87" s="14">
        <v>312</v>
      </c>
      <c r="BH87" s="14">
        <v>55</v>
      </c>
      <c r="BI87" s="14">
        <v>2</v>
      </c>
      <c r="BJ87" s="14">
        <v>135</v>
      </c>
      <c r="BK87" s="14">
        <v>68</v>
      </c>
      <c r="BL87" s="14">
        <v>181</v>
      </c>
      <c r="BM87" s="6" t="s">
        <v>99</v>
      </c>
      <c r="BN87" s="14">
        <v>603</v>
      </c>
      <c r="BO87" s="14">
        <v>258</v>
      </c>
      <c r="BP87" s="14">
        <v>562</v>
      </c>
      <c r="BQ87" s="14">
        <v>244</v>
      </c>
      <c r="BR87" s="14">
        <v>240</v>
      </c>
      <c r="BS87" s="14">
        <v>80</v>
      </c>
      <c r="BT87" s="14">
        <v>598</v>
      </c>
      <c r="BU87" s="14">
        <v>258</v>
      </c>
      <c r="BV87" s="14">
        <v>557</v>
      </c>
      <c r="BW87" s="14">
        <v>244</v>
      </c>
      <c r="BX87" s="14">
        <v>236</v>
      </c>
      <c r="BY87" s="14">
        <v>79</v>
      </c>
      <c r="BZ87" s="6" t="s">
        <v>99</v>
      </c>
      <c r="CA87" s="14">
        <v>12</v>
      </c>
      <c r="CB87" s="14">
        <v>67</v>
      </c>
      <c r="CC87" s="14">
        <v>176</v>
      </c>
      <c r="CD87" s="14">
        <v>5</v>
      </c>
      <c r="CE87" s="14">
        <v>0</v>
      </c>
      <c r="CF87" s="14">
        <f t="shared" si="6"/>
        <v>260</v>
      </c>
      <c r="CG87" s="14">
        <v>0</v>
      </c>
      <c r="CH87" s="14">
        <v>2</v>
      </c>
      <c r="CI87" s="6" t="s">
        <v>99</v>
      </c>
      <c r="CJ87" s="14">
        <v>5138</v>
      </c>
      <c r="CK87" s="14">
        <v>3845</v>
      </c>
      <c r="CL87" s="14">
        <v>966</v>
      </c>
      <c r="CM87" s="14">
        <v>2226</v>
      </c>
      <c r="CN87" s="14">
        <v>3083</v>
      </c>
      <c r="CO87" s="14">
        <v>2810</v>
      </c>
      <c r="CP87" s="14">
        <v>49</v>
      </c>
      <c r="CQ87" s="14">
        <v>147</v>
      </c>
      <c r="CR87" s="14">
        <v>49</v>
      </c>
      <c r="CS87" s="14">
        <v>983</v>
      </c>
      <c r="CT87" s="14">
        <v>2903</v>
      </c>
    </row>
    <row r="88" spans="1:99" ht="13.5" customHeight="1">
      <c r="A88" s="6" t="s">
        <v>423</v>
      </c>
      <c r="B88" s="11">
        <v>33252</v>
      </c>
      <c r="C88" s="14">
        <v>16150</v>
      </c>
      <c r="D88" s="11">
        <v>18518</v>
      </c>
      <c r="E88" s="14">
        <v>8851</v>
      </c>
      <c r="F88" s="11">
        <v>14044</v>
      </c>
      <c r="G88" s="14">
        <v>6659</v>
      </c>
      <c r="H88" s="11">
        <v>8934</v>
      </c>
      <c r="I88" s="14">
        <v>4228</v>
      </c>
      <c r="J88" s="11">
        <v>6203</v>
      </c>
      <c r="K88" s="14">
        <v>2752</v>
      </c>
      <c r="L88" s="14">
        <v>80951</v>
      </c>
      <c r="M88" s="14">
        <v>38640</v>
      </c>
      <c r="N88" s="11">
        <v>0</v>
      </c>
      <c r="O88" s="14">
        <v>0</v>
      </c>
      <c r="P88" s="11">
        <v>0</v>
      </c>
      <c r="Q88" s="14">
        <v>0</v>
      </c>
      <c r="R88" s="14">
        <v>0</v>
      </c>
      <c r="S88" s="14">
        <v>0</v>
      </c>
      <c r="T88" s="6" t="s">
        <v>423</v>
      </c>
      <c r="U88" s="11">
        <v>10731</v>
      </c>
      <c r="V88" s="14">
        <v>5219</v>
      </c>
      <c r="W88" s="11">
        <v>5091</v>
      </c>
      <c r="X88" s="14">
        <v>2422</v>
      </c>
      <c r="Y88" s="11">
        <v>3772</v>
      </c>
      <c r="Z88" s="14">
        <v>1773</v>
      </c>
      <c r="AA88" s="11">
        <v>1915</v>
      </c>
      <c r="AB88" s="14">
        <v>938</v>
      </c>
      <c r="AC88" s="11">
        <v>1468</v>
      </c>
      <c r="AD88" s="14">
        <v>632</v>
      </c>
      <c r="AE88" s="148">
        <f t="shared" si="7"/>
        <v>22977</v>
      </c>
      <c r="AF88" s="148">
        <f t="shared" si="8"/>
        <v>10984</v>
      </c>
      <c r="AG88" s="11">
        <v>0</v>
      </c>
      <c r="AH88" s="14">
        <v>0</v>
      </c>
      <c r="AI88" s="11">
        <v>0</v>
      </c>
      <c r="AJ88" s="14">
        <v>0</v>
      </c>
      <c r="AK88" s="14">
        <v>0</v>
      </c>
      <c r="AL88" s="14">
        <v>0</v>
      </c>
      <c r="AM88" s="6" t="s">
        <v>423</v>
      </c>
      <c r="AN88" s="14">
        <v>513</v>
      </c>
      <c r="AO88" s="14">
        <v>447</v>
      </c>
      <c r="AP88" s="14">
        <v>411</v>
      </c>
      <c r="AQ88" s="14">
        <v>331</v>
      </c>
      <c r="AR88" s="14">
        <v>282</v>
      </c>
      <c r="AS88" s="14">
        <v>1984</v>
      </c>
      <c r="AT88" s="14"/>
      <c r="AU88" s="14"/>
      <c r="AV88" s="14"/>
      <c r="AW88" s="14">
        <v>1203</v>
      </c>
      <c r="AX88" s="14">
        <v>25</v>
      </c>
      <c r="AY88" s="14">
        <v>0</v>
      </c>
      <c r="AZ88" s="14">
        <v>0</v>
      </c>
      <c r="BA88" s="14">
        <v>92</v>
      </c>
      <c r="BB88" s="14">
        <v>0</v>
      </c>
      <c r="BC88" s="14">
        <v>381</v>
      </c>
      <c r="BD88" s="6" t="s">
        <v>423</v>
      </c>
      <c r="BE88" s="14">
        <v>28</v>
      </c>
      <c r="BF88" s="14">
        <v>9300</v>
      </c>
      <c r="BG88" s="14">
        <v>3090</v>
      </c>
      <c r="BH88" s="14">
        <v>1578</v>
      </c>
      <c r="BI88" s="14">
        <v>355</v>
      </c>
      <c r="BJ88" s="14">
        <v>690</v>
      </c>
      <c r="BK88" s="14">
        <v>476</v>
      </c>
      <c r="BL88" s="14">
        <v>1320</v>
      </c>
      <c r="BM88" s="6" t="s">
        <v>423</v>
      </c>
      <c r="BN88" s="14">
        <v>5364</v>
      </c>
      <c r="BO88" s="14">
        <v>2332</v>
      </c>
      <c r="BP88" s="14">
        <v>5183</v>
      </c>
      <c r="BQ88" s="14">
        <v>2245</v>
      </c>
      <c r="BR88" s="14">
        <v>3420</v>
      </c>
      <c r="BS88" s="14">
        <v>1432</v>
      </c>
      <c r="BT88" s="14">
        <v>5341</v>
      </c>
      <c r="BU88" s="14">
        <v>2328</v>
      </c>
      <c r="BV88" s="14">
        <v>5160</v>
      </c>
      <c r="BW88" s="14">
        <v>2242</v>
      </c>
      <c r="BX88" s="14">
        <v>3369</v>
      </c>
      <c r="BY88" s="14">
        <v>1416</v>
      </c>
      <c r="BZ88" s="6" t="s">
        <v>423</v>
      </c>
      <c r="CA88" s="14">
        <v>119</v>
      </c>
      <c r="CB88" s="14">
        <v>116</v>
      </c>
      <c r="CC88" s="14">
        <v>1250</v>
      </c>
      <c r="CD88" s="14">
        <v>75</v>
      </c>
      <c r="CE88" s="14">
        <v>0</v>
      </c>
      <c r="CF88" s="14">
        <f t="shared" si="6"/>
        <v>1560</v>
      </c>
      <c r="CG88" s="14">
        <v>0</v>
      </c>
      <c r="CH88" s="14">
        <v>16</v>
      </c>
      <c r="CI88" s="6" t="s">
        <v>423</v>
      </c>
      <c r="CJ88" s="14">
        <v>17562</v>
      </c>
      <c r="CK88" s="14">
        <v>18256</v>
      </c>
      <c r="CL88" s="14">
        <v>4245</v>
      </c>
      <c r="CM88" s="14">
        <v>9232</v>
      </c>
      <c r="CN88" s="14">
        <v>10761</v>
      </c>
      <c r="CO88" s="14">
        <v>10002</v>
      </c>
      <c r="CP88" s="14">
        <v>249</v>
      </c>
      <c r="CQ88" s="14">
        <v>1884</v>
      </c>
      <c r="CR88" s="14">
        <v>288</v>
      </c>
      <c r="CS88" s="14">
        <v>5719</v>
      </c>
      <c r="CT88" s="14">
        <v>8199</v>
      </c>
    </row>
    <row r="89" spans="1:99" ht="13.5" customHeight="1">
      <c r="A89" s="6" t="s">
        <v>101</v>
      </c>
      <c r="B89" s="11">
        <v>16672</v>
      </c>
      <c r="C89" s="14">
        <v>8295</v>
      </c>
      <c r="D89" s="11">
        <v>8292</v>
      </c>
      <c r="E89" s="14">
        <v>3999</v>
      </c>
      <c r="F89" s="11">
        <v>5668</v>
      </c>
      <c r="G89" s="14">
        <v>2576</v>
      </c>
      <c r="H89" s="11">
        <v>3133</v>
      </c>
      <c r="I89" s="14">
        <v>1364</v>
      </c>
      <c r="J89" s="11">
        <v>1820</v>
      </c>
      <c r="K89" s="14">
        <v>731</v>
      </c>
      <c r="L89" s="14">
        <v>35585</v>
      </c>
      <c r="M89" s="14">
        <v>16965</v>
      </c>
      <c r="N89" s="11">
        <v>0</v>
      </c>
      <c r="O89" s="14">
        <v>0</v>
      </c>
      <c r="P89" s="11">
        <v>0</v>
      </c>
      <c r="Q89" s="14">
        <v>0</v>
      </c>
      <c r="R89" s="14">
        <v>0</v>
      </c>
      <c r="S89" s="14">
        <v>0</v>
      </c>
      <c r="T89" s="6" t="s">
        <v>101</v>
      </c>
      <c r="U89" s="11">
        <v>5462</v>
      </c>
      <c r="V89" s="14">
        <v>2728</v>
      </c>
      <c r="W89" s="11">
        <v>2332</v>
      </c>
      <c r="X89" s="14">
        <v>1110</v>
      </c>
      <c r="Y89" s="11">
        <v>1521</v>
      </c>
      <c r="Z89" s="14">
        <v>706</v>
      </c>
      <c r="AA89" s="11">
        <v>569</v>
      </c>
      <c r="AB89" s="14">
        <v>235</v>
      </c>
      <c r="AC89" s="11">
        <v>357</v>
      </c>
      <c r="AD89" s="14">
        <v>133</v>
      </c>
      <c r="AE89" s="148">
        <f t="shared" si="7"/>
        <v>10241</v>
      </c>
      <c r="AF89" s="148">
        <f t="shared" si="8"/>
        <v>4912</v>
      </c>
      <c r="AG89" s="11">
        <v>0</v>
      </c>
      <c r="AH89" s="14">
        <v>0</v>
      </c>
      <c r="AI89" s="11">
        <v>0</v>
      </c>
      <c r="AJ89" s="14">
        <v>0</v>
      </c>
      <c r="AK89" s="14">
        <v>0</v>
      </c>
      <c r="AL89" s="14">
        <v>0</v>
      </c>
      <c r="AM89" s="6" t="s">
        <v>101</v>
      </c>
      <c r="AN89" s="14">
        <v>296</v>
      </c>
      <c r="AO89" s="14">
        <v>277</v>
      </c>
      <c r="AP89" s="14">
        <v>262</v>
      </c>
      <c r="AQ89" s="14">
        <v>218</v>
      </c>
      <c r="AR89" s="14">
        <v>163</v>
      </c>
      <c r="AS89" s="14">
        <v>1216</v>
      </c>
      <c r="AT89" s="14"/>
      <c r="AU89" s="14"/>
      <c r="AV89" s="14"/>
      <c r="AW89" s="14">
        <v>635</v>
      </c>
      <c r="AX89" s="14">
        <v>0</v>
      </c>
      <c r="AY89" s="14">
        <v>2</v>
      </c>
      <c r="AZ89" s="14">
        <v>0</v>
      </c>
      <c r="BA89" s="14">
        <v>92</v>
      </c>
      <c r="BB89" s="14">
        <v>0</v>
      </c>
      <c r="BC89" s="14">
        <v>278</v>
      </c>
      <c r="BD89" s="6" t="s">
        <v>101</v>
      </c>
      <c r="BE89" s="14">
        <v>21</v>
      </c>
      <c r="BF89" s="14">
        <v>3921</v>
      </c>
      <c r="BG89" s="14">
        <v>1433</v>
      </c>
      <c r="BH89" s="14">
        <v>605</v>
      </c>
      <c r="BI89" s="14">
        <v>188</v>
      </c>
      <c r="BJ89" s="14">
        <v>436</v>
      </c>
      <c r="BK89" s="14">
        <v>191</v>
      </c>
      <c r="BL89" s="14">
        <v>797</v>
      </c>
      <c r="BM89" s="6" t="s">
        <v>101</v>
      </c>
      <c r="BN89" s="14">
        <v>1318</v>
      </c>
      <c r="BO89" s="14">
        <v>503</v>
      </c>
      <c r="BP89" s="14">
        <v>1236</v>
      </c>
      <c r="BQ89" s="14">
        <v>472</v>
      </c>
      <c r="BR89" s="14">
        <v>844</v>
      </c>
      <c r="BS89" s="14">
        <v>334</v>
      </c>
      <c r="BT89" s="14">
        <v>1284</v>
      </c>
      <c r="BU89" s="14">
        <v>497</v>
      </c>
      <c r="BV89" s="14">
        <v>1204</v>
      </c>
      <c r="BW89" s="14">
        <v>467</v>
      </c>
      <c r="BX89" s="14">
        <v>819</v>
      </c>
      <c r="BY89" s="14">
        <v>331</v>
      </c>
      <c r="BZ89" s="6" t="s">
        <v>101</v>
      </c>
      <c r="CA89" s="14">
        <v>58</v>
      </c>
      <c r="CB89" s="14">
        <v>67</v>
      </c>
      <c r="CC89" s="14">
        <v>537</v>
      </c>
      <c r="CD89" s="14">
        <v>80</v>
      </c>
      <c r="CE89" s="14">
        <v>0</v>
      </c>
      <c r="CF89" s="14">
        <f t="shared" si="6"/>
        <v>742</v>
      </c>
      <c r="CG89" s="14">
        <v>0</v>
      </c>
      <c r="CH89" s="14">
        <v>2</v>
      </c>
      <c r="CI89" s="6" t="s">
        <v>101</v>
      </c>
      <c r="CJ89" s="14">
        <v>7196</v>
      </c>
      <c r="CK89" s="14">
        <v>7427</v>
      </c>
      <c r="CL89" s="14">
        <v>1817</v>
      </c>
      <c r="CM89" s="14">
        <v>3843</v>
      </c>
      <c r="CN89" s="14">
        <v>3999</v>
      </c>
      <c r="CO89" s="14">
        <v>3741</v>
      </c>
      <c r="CP89" s="14">
        <v>235</v>
      </c>
      <c r="CQ89" s="14">
        <v>476</v>
      </c>
      <c r="CR89" s="14">
        <v>109</v>
      </c>
      <c r="CS89" s="14">
        <v>2041</v>
      </c>
      <c r="CT89" s="14">
        <v>3700</v>
      </c>
    </row>
    <row r="90" spans="1:99" s="141" customFormat="1" ht="13.5" customHeight="1">
      <c r="A90" s="4" t="s">
        <v>43</v>
      </c>
      <c r="B90" s="47"/>
      <c r="C90" s="13"/>
      <c r="D90" s="47"/>
      <c r="E90" s="13"/>
      <c r="F90" s="47"/>
      <c r="G90" s="13"/>
      <c r="H90" s="47"/>
      <c r="I90" s="13"/>
      <c r="J90" s="47"/>
      <c r="K90" s="13"/>
      <c r="L90" s="13"/>
      <c r="M90" s="13"/>
      <c r="N90" s="47"/>
      <c r="O90" s="13"/>
      <c r="P90" s="47"/>
      <c r="Q90" s="13"/>
      <c r="R90" s="13"/>
      <c r="S90" s="13"/>
      <c r="T90" s="4" t="s">
        <v>43</v>
      </c>
      <c r="U90" s="47"/>
      <c r="V90" s="13"/>
      <c r="W90" s="47"/>
      <c r="X90" s="13"/>
      <c r="Y90" s="47"/>
      <c r="Z90" s="13"/>
      <c r="AA90" s="47"/>
      <c r="AB90" s="13"/>
      <c r="AC90" s="47"/>
      <c r="AD90" s="13"/>
      <c r="AE90" s="148"/>
      <c r="AF90" s="148"/>
      <c r="AG90" s="47"/>
      <c r="AH90" s="13"/>
      <c r="AI90" s="47"/>
      <c r="AJ90" s="13"/>
      <c r="AK90" s="13"/>
      <c r="AL90" s="13"/>
      <c r="AM90" s="4" t="s">
        <v>43</v>
      </c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4" t="s">
        <v>43</v>
      </c>
      <c r="BE90" s="13"/>
      <c r="BF90" s="13"/>
      <c r="BG90" s="13"/>
      <c r="BH90" s="13"/>
      <c r="BI90" s="13"/>
      <c r="BJ90" s="13"/>
      <c r="BK90" s="13"/>
      <c r="BL90" s="13"/>
      <c r="BM90" s="4" t="s">
        <v>43</v>
      </c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4" t="s">
        <v>43</v>
      </c>
      <c r="CA90" s="13"/>
      <c r="CB90" s="13"/>
      <c r="CC90" s="13"/>
      <c r="CD90" s="13"/>
      <c r="CE90" s="13"/>
      <c r="CF90" s="13"/>
      <c r="CG90" s="13"/>
      <c r="CH90" s="13"/>
      <c r="CI90" s="4" t="s">
        <v>43</v>
      </c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39"/>
    </row>
    <row r="91" spans="1:99" ht="13.5" customHeight="1">
      <c r="A91" s="6" t="s">
        <v>225</v>
      </c>
      <c r="B91" s="11">
        <v>4763</v>
      </c>
      <c r="C91" s="14">
        <v>2349</v>
      </c>
      <c r="D91" s="11">
        <v>3035</v>
      </c>
      <c r="E91" s="14">
        <v>1422</v>
      </c>
      <c r="F91" s="11">
        <v>2202</v>
      </c>
      <c r="G91" s="14">
        <v>1082</v>
      </c>
      <c r="H91" s="11">
        <v>1209</v>
      </c>
      <c r="I91" s="14">
        <v>603</v>
      </c>
      <c r="J91" s="11">
        <v>1049</v>
      </c>
      <c r="K91" s="14">
        <v>511</v>
      </c>
      <c r="L91" s="14">
        <v>12258</v>
      </c>
      <c r="M91" s="14">
        <v>5967</v>
      </c>
      <c r="N91" s="11">
        <v>0</v>
      </c>
      <c r="O91" s="14">
        <v>0</v>
      </c>
      <c r="P91" s="11">
        <v>0</v>
      </c>
      <c r="Q91" s="14">
        <v>0</v>
      </c>
      <c r="R91" s="14">
        <v>0</v>
      </c>
      <c r="S91" s="14">
        <v>0</v>
      </c>
      <c r="T91" s="6" t="s">
        <v>225</v>
      </c>
      <c r="U91" s="11">
        <v>2114</v>
      </c>
      <c r="V91" s="14">
        <v>1017</v>
      </c>
      <c r="W91" s="11">
        <v>1129</v>
      </c>
      <c r="X91" s="14">
        <v>530</v>
      </c>
      <c r="Y91" s="11">
        <v>829</v>
      </c>
      <c r="Z91" s="14">
        <v>394</v>
      </c>
      <c r="AA91" s="11">
        <v>420</v>
      </c>
      <c r="AB91" s="14">
        <v>184</v>
      </c>
      <c r="AC91" s="11">
        <v>400</v>
      </c>
      <c r="AD91" s="14">
        <v>184</v>
      </c>
      <c r="AE91" s="148">
        <f t="shared" si="7"/>
        <v>4892</v>
      </c>
      <c r="AF91" s="148">
        <f t="shared" si="8"/>
        <v>2309</v>
      </c>
      <c r="AG91" s="11">
        <v>0</v>
      </c>
      <c r="AH91" s="14">
        <v>0</v>
      </c>
      <c r="AI91" s="11">
        <v>0</v>
      </c>
      <c r="AJ91" s="14">
        <v>0</v>
      </c>
      <c r="AK91" s="14">
        <v>0</v>
      </c>
      <c r="AL91" s="14">
        <v>0</v>
      </c>
      <c r="AM91" s="6" t="s">
        <v>225</v>
      </c>
      <c r="AN91" s="14">
        <v>111</v>
      </c>
      <c r="AO91" s="14">
        <v>103</v>
      </c>
      <c r="AP91" s="14">
        <v>93</v>
      </c>
      <c r="AQ91" s="14">
        <v>57</v>
      </c>
      <c r="AR91" s="14">
        <v>54</v>
      </c>
      <c r="AS91" s="14">
        <v>418</v>
      </c>
      <c r="AT91" s="14"/>
      <c r="AU91" s="14"/>
      <c r="AV91" s="14"/>
      <c r="AW91" s="14">
        <v>280</v>
      </c>
      <c r="AX91" s="14">
        <v>0</v>
      </c>
      <c r="AY91" s="14">
        <v>0</v>
      </c>
      <c r="AZ91" s="14">
        <v>0</v>
      </c>
      <c r="BA91" s="14">
        <v>2</v>
      </c>
      <c r="BB91" s="14">
        <v>0</v>
      </c>
      <c r="BC91" s="14">
        <v>98</v>
      </c>
      <c r="BD91" s="6" t="s">
        <v>225</v>
      </c>
      <c r="BE91" s="14">
        <v>0</v>
      </c>
      <c r="BF91" s="14">
        <v>2688</v>
      </c>
      <c r="BG91" s="14">
        <v>514</v>
      </c>
      <c r="BH91" s="14">
        <v>132</v>
      </c>
      <c r="BI91" s="14">
        <v>32</v>
      </c>
      <c r="BJ91" s="14">
        <v>164</v>
      </c>
      <c r="BK91" s="14">
        <v>162</v>
      </c>
      <c r="BL91" s="14">
        <v>366</v>
      </c>
      <c r="BM91" s="6" t="s">
        <v>225</v>
      </c>
      <c r="BN91" s="14">
        <v>921</v>
      </c>
      <c r="BO91" s="14">
        <v>452</v>
      </c>
      <c r="BP91" s="14">
        <v>867</v>
      </c>
      <c r="BQ91" s="14">
        <v>427</v>
      </c>
      <c r="BR91" s="14">
        <v>421</v>
      </c>
      <c r="BS91" s="14">
        <v>207</v>
      </c>
      <c r="BT91" s="14">
        <v>885</v>
      </c>
      <c r="BU91" s="14">
        <v>441</v>
      </c>
      <c r="BV91" s="14">
        <v>832</v>
      </c>
      <c r="BW91" s="14">
        <v>416</v>
      </c>
      <c r="BX91" s="14">
        <v>407</v>
      </c>
      <c r="BY91" s="14">
        <v>203</v>
      </c>
      <c r="BZ91" s="6" t="s">
        <v>225</v>
      </c>
      <c r="CA91" s="14">
        <v>35</v>
      </c>
      <c r="CB91" s="14">
        <v>89</v>
      </c>
      <c r="CC91" s="14">
        <v>174</v>
      </c>
      <c r="CD91" s="14">
        <v>0</v>
      </c>
      <c r="CE91" s="14">
        <v>0</v>
      </c>
      <c r="CF91" s="14">
        <f t="shared" si="6"/>
        <v>298</v>
      </c>
      <c r="CG91" s="14">
        <v>0</v>
      </c>
      <c r="CH91" s="14">
        <v>6</v>
      </c>
      <c r="CI91" s="6" t="s">
        <v>225</v>
      </c>
      <c r="CJ91" s="14">
        <v>13458</v>
      </c>
      <c r="CK91" s="14">
        <v>10085</v>
      </c>
      <c r="CL91" s="14">
        <v>985</v>
      </c>
      <c r="CM91" s="14">
        <v>4774</v>
      </c>
      <c r="CN91" s="14">
        <v>6064</v>
      </c>
      <c r="CO91" s="14">
        <v>6115</v>
      </c>
      <c r="CP91" s="14">
        <v>156</v>
      </c>
      <c r="CQ91" s="14">
        <v>188</v>
      </c>
      <c r="CR91" s="14">
        <v>201</v>
      </c>
      <c r="CS91" s="14">
        <v>3294</v>
      </c>
      <c r="CT91" s="14">
        <v>4291</v>
      </c>
    </row>
    <row r="92" spans="1:99" ht="13.5" customHeight="1">
      <c r="A92" s="6" t="s">
        <v>103</v>
      </c>
      <c r="B92" s="11">
        <v>16608</v>
      </c>
      <c r="C92" s="14">
        <v>8177</v>
      </c>
      <c r="D92" s="11">
        <v>10973</v>
      </c>
      <c r="E92" s="14">
        <v>5380</v>
      </c>
      <c r="F92" s="11">
        <v>7569</v>
      </c>
      <c r="G92" s="14">
        <v>3801</v>
      </c>
      <c r="H92" s="11">
        <v>5315</v>
      </c>
      <c r="I92" s="14">
        <v>2749</v>
      </c>
      <c r="J92" s="11">
        <v>3556</v>
      </c>
      <c r="K92" s="14">
        <v>1971</v>
      </c>
      <c r="L92" s="14">
        <v>44021</v>
      </c>
      <c r="M92" s="14">
        <v>22078</v>
      </c>
      <c r="N92" s="11">
        <v>0</v>
      </c>
      <c r="O92" s="14">
        <v>0</v>
      </c>
      <c r="P92" s="11">
        <v>0</v>
      </c>
      <c r="Q92" s="14">
        <v>0</v>
      </c>
      <c r="R92" s="14">
        <v>0</v>
      </c>
      <c r="S92" s="14">
        <v>0</v>
      </c>
      <c r="T92" s="6" t="s">
        <v>103</v>
      </c>
      <c r="U92" s="11">
        <v>4473</v>
      </c>
      <c r="V92" s="14">
        <v>2127</v>
      </c>
      <c r="W92" s="11">
        <v>2788</v>
      </c>
      <c r="X92" s="14">
        <v>1301</v>
      </c>
      <c r="Y92" s="11">
        <v>1879</v>
      </c>
      <c r="Z92" s="14">
        <v>835</v>
      </c>
      <c r="AA92" s="11">
        <v>1105</v>
      </c>
      <c r="AB92" s="14">
        <v>536</v>
      </c>
      <c r="AC92" s="11">
        <v>718</v>
      </c>
      <c r="AD92" s="14">
        <v>401</v>
      </c>
      <c r="AE92" s="148">
        <f t="shared" si="7"/>
        <v>10963</v>
      </c>
      <c r="AF92" s="148">
        <f t="shared" si="8"/>
        <v>5200</v>
      </c>
      <c r="AG92" s="11">
        <v>0</v>
      </c>
      <c r="AH92" s="14">
        <v>0</v>
      </c>
      <c r="AI92" s="11">
        <v>0</v>
      </c>
      <c r="AJ92" s="14">
        <v>0</v>
      </c>
      <c r="AK92" s="14">
        <v>0</v>
      </c>
      <c r="AL92" s="14">
        <v>0</v>
      </c>
      <c r="AM92" s="6" t="s">
        <v>103</v>
      </c>
      <c r="AN92" s="14">
        <v>393</v>
      </c>
      <c r="AO92" s="14">
        <v>356</v>
      </c>
      <c r="AP92" s="14">
        <v>324</v>
      </c>
      <c r="AQ92" s="14">
        <v>269</v>
      </c>
      <c r="AR92" s="14">
        <v>220</v>
      </c>
      <c r="AS92" s="14">
        <v>1562</v>
      </c>
      <c r="AT92" s="14"/>
      <c r="AU92" s="14"/>
      <c r="AV92" s="14"/>
      <c r="AW92" s="14">
        <v>876</v>
      </c>
      <c r="AX92" s="14">
        <v>4</v>
      </c>
      <c r="AY92" s="14">
        <v>0</v>
      </c>
      <c r="AZ92" s="14">
        <v>0</v>
      </c>
      <c r="BA92" s="14">
        <v>131</v>
      </c>
      <c r="BB92" s="14">
        <v>0</v>
      </c>
      <c r="BC92" s="14">
        <v>336</v>
      </c>
      <c r="BD92" s="6" t="s">
        <v>103</v>
      </c>
      <c r="BE92" s="14">
        <v>10</v>
      </c>
      <c r="BF92" s="14">
        <v>9655</v>
      </c>
      <c r="BG92" s="14">
        <v>1705</v>
      </c>
      <c r="BH92" s="14">
        <v>690</v>
      </c>
      <c r="BI92" s="14">
        <v>143</v>
      </c>
      <c r="BJ92" s="14">
        <v>773</v>
      </c>
      <c r="BK92" s="14">
        <v>352</v>
      </c>
      <c r="BL92" s="14">
        <v>1385</v>
      </c>
      <c r="BM92" s="6" t="s">
        <v>103</v>
      </c>
      <c r="BN92" s="14">
        <v>3010</v>
      </c>
      <c r="BO92" s="14">
        <v>1665</v>
      </c>
      <c r="BP92" s="14">
        <v>2946</v>
      </c>
      <c r="BQ92" s="14">
        <v>1638</v>
      </c>
      <c r="BR92" s="14">
        <v>2104</v>
      </c>
      <c r="BS92" s="14">
        <v>1159</v>
      </c>
      <c r="BT92" s="14">
        <v>3000</v>
      </c>
      <c r="BU92" s="14">
        <v>1667</v>
      </c>
      <c r="BV92" s="14">
        <v>2938</v>
      </c>
      <c r="BW92" s="14">
        <v>1640</v>
      </c>
      <c r="BX92" s="14">
        <v>2076</v>
      </c>
      <c r="BY92" s="14">
        <v>1152</v>
      </c>
      <c r="BZ92" s="6" t="s">
        <v>103</v>
      </c>
      <c r="CA92" s="14">
        <v>125</v>
      </c>
      <c r="CB92" s="14">
        <v>139</v>
      </c>
      <c r="CC92" s="14">
        <v>784</v>
      </c>
      <c r="CD92" s="14">
        <v>0</v>
      </c>
      <c r="CE92" s="14">
        <v>1</v>
      </c>
      <c r="CF92" s="14">
        <f t="shared" si="6"/>
        <v>1049</v>
      </c>
      <c r="CG92" s="14">
        <v>0</v>
      </c>
      <c r="CH92" s="14">
        <v>10</v>
      </c>
      <c r="CI92" s="6" t="s">
        <v>103</v>
      </c>
      <c r="CJ92" s="14">
        <v>21619</v>
      </c>
      <c r="CK92" s="14">
        <v>14406</v>
      </c>
      <c r="CL92" s="14">
        <v>955</v>
      </c>
      <c r="CM92" s="14">
        <v>9291</v>
      </c>
      <c r="CN92" s="14">
        <v>10348</v>
      </c>
      <c r="CO92" s="14">
        <v>9766</v>
      </c>
      <c r="CP92" s="14">
        <v>492</v>
      </c>
      <c r="CQ92" s="14">
        <v>267</v>
      </c>
      <c r="CR92" s="14">
        <v>215</v>
      </c>
      <c r="CS92" s="14">
        <v>2535</v>
      </c>
      <c r="CT92" s="14">
        <v>8174</v>
      </c>
    </row>
    <row r="93" spans="1:99" ht="13.5" customHeight="1">
      <c r="A93" s="6" t="s">
        <v>104</v>
      </c>
      <c r="B93" s="11">
        <v>26451</v>
      </c>
      <c r="C93" s="14">
        <v>12984</v>
      </c>
      <c r="D93" s="11">
        <v>13764</v>
      </c>
      <c r="E93" s="14">
        <v>6668</v>
      </c>
      <c r="F93" s="11">
        <v>9948</v>
      </c>
      <c r="G93" s="14">
        <v>4877</v>
      </c>
      <c r="H93" s="11">
        <v>4960</v>
      </c>
      <c r="I93" s="14">
        <v>2332</v>
      </c>
      <c r="J93" s="11">
        <v>3954</v>
      </c>
      <c r="K93" s="14">
        <v>1899</v>
      </c>
      <c r="L93" s="14">
        <v>59077</v>
      </c>
      <c r="M93" s="14">
        <v>28760</v>
      </c>
      <c r="N93" s="11">
        <v>0</v>
      </c>
      <c r="O93" s="14">
        <v>0</v>
      </c>
      <c r="P93" s="11">
        <v>0</v>
      </c>
      <c r="Q93" s="14">
        <v>0</v>
      </c>
      <c r="R93" s="14">
        <v>0</v>
      </c>
      <c r="S93" s="14">
        <v>0</v>
      </c>
      <c r="T93" s="6" t="s">
        <v>104</v>
      </c>
      <c r="U93" s="11">
        <v>10652</v>
      </c>
      <c r="V93" s="14">
        <v>5133</v>
      </c>
      <c r="W93" s="11">
        <v>4719</v>
      </c>
      <c r="X93" s="14">
        <v>2196</v>
      </c>
      <c r="Y93" s="11">
        <v>3521</v>
      </c>
      <c r="Z93" s="14">
        <v>1675</v>
      </c>
      <c r="AA93" s="11">
        <v>1132</v>
      </c>
      <c r="AB93" s="14">
        <v>524</v>
      </c>
      <c r="AC93" s="11">
        <v>904</v>
      </c>
      <c r="AD93" s="14">
        <v>410</v>
      </c>
      <c r="AE93" s="148">
        <f t="shared" si="7"/>
        <v>20928</v>
      </c>
      <c r="AF93" s="148">
        <f t="shared" si="8"/>
        <v>9938</v>
      </c>
      <c r="AG93" s="11">
        <v>0</v>
      </c>
      <c r="AH93" s="14">
        <v>0</v>
      </c>
      <c r="AI93" s="11">
        <v>0</v>
      </c>
      <c r="AJ93" s="14">
        <v>0</v>
      </c>
      <c r="AK93" s="14">
        <v>0</v>
      </c>
      <c r="AL93" s="14">
        <v>0</v>
      </c>
      <c r="AM93" s="6" t="s">
        <v>104</v>
      </c>
      <c r="AN93" s="14">
        <v>466</v>
      </c>
      <c r="AO93" s="14">
        <v>427</v>
      </c>
      <c r="AP93" s="14">
        <v>413</v>
      </c>
      <c r="AQ93" s="14">
        <v>232</v>
      </c>
      <c r="AR93" s="14">
        <v>223</v>
      </c>
      <c r="AS93" s="14">
        <v>1761</v>
      </c>
      <c r="AT93" s="14"/>
      <c r="AU93" s="14"/>
      <c r="AV93" s="14"/>
      <c r="AW93" s="14">
        <v>1243</v>
      </c>
      <c r="AX93" s="14">
        <v>18</v>
      </c>
      <c r="AY93" s="14">
        <v>0</v>
      </c>
      <c r="AZ93" s="14">
        <v>0</v>
      </c>
      <c r="BA93" s="14">
        <v>80</v>
      </c>
      <c r="BB93" s="14">
        <v>0</v>
      </c>
      <c r="BC93" s="14">
        <v>404</v>
      </c>
      <c r="BD93" s="6" t="s">
        <v>104</v>
      </c>
      <c r="BE93" s="14">
        <v>45</v>
      </c>
      <c r="BF93" s="14">
        <v>9709</v>
      </c>
      <c r="BG93" s="14">
        <v>2643</v>
      </c>
      <c r="BH93" s="14">
        <v>749</v>
      </c>
      <c r="BI93" s="14">
        <v>57</v>
      </c>
      <c r="BJ93" s="14">
        <v>833</v>
      </c>
      <c r="BK93" s="14">
        <v>555</v>
      </c>
      <c r="BL93" s="14">
        <v>1569</v>
      </c>
      <c r="BM93" s="6" t="s">
        <v>104</v>
      </c>
      <c r="BN93" s="14">
        <v>3726</v>
      </c>
      <c r="BO93" s="14">
        <v>1781</v>
      </c>
      <c r="BP93" s="14">
        <v>3557</v>
      </c>
      <c r="BQ93" s="14">
        <v>1712</v>
      </c>
      <c r="BR93" s="14">
        <v>2389</v>
      </c>
      <c r="BS93" s="14">
        <v>1172</v>
      </c>
      <c r="BT93" s="14">
        <v>3660</v>
      </c>
      <c r="BU93" s="14">
        <v>1765</v>
      </c>
      <c r="BV93" s="14">
        <v>3497</v>
      </c>
      <c r="BW93" s="14">
        <v>1699</v>
      </c>
      <c r="BX93" s="14">
        <v>2219</v>
      </c>
      <c r="BY93" s="14">
        <v>1094</v>
      </c>
      <c r="BZ93" s="6" t="s">
        <v>104</v>
      </c>
      <c r="CA93" s="14">
        <v>168</v>
      </c>
      <c r="CB93" s="14">
        <v>112</v>
      </c>
      <c r="CC93" s="14">
        <v>974</v>
      </c>
      <c r="CD93" s="14">
        <v>6</v>
      </c>
      <c r="CE93" s="14">
        <v>0</v>
      </c>
      <c r="CF93" s="14">
        <f t="shared" si="6"/>
        <v>1260</v>
      </c>
      <c r="CG93" s="14">
        <v>0</v>
      </c>
      <c r="CH93" s="14">
        <v>28</v>
      </c>
      <c r="CI93" s="6" t="s">
        <v>104</v>
      </c>
      <c r="CJ93" s="14">
        <v>23999</v>
      </c>
      <c r="CK93" s="14">
        <v>20307</v>
      </c>
      <c r="CL93" s="14">
        <v>3078</v>
      </c>
      <c r="CM93" s="14">
        <v>12789</v>
      </c>
      <c r="CN93" s="14">
        <v>12357</v>
      </c>
      <c r="CO93" s="14">
        <v>12831</v>
      </c>
      <c r="CP93" s="14">
        <v>586</v>
      </c>
      <c r="CQ93" s="14">
        <v>336</v>
      </c>
      <c r="CR93" s="14">
        <v>233</v>
      </c>
      <c r="CS93" s="14">
        <v>5944</v>
      </c>
      <c r="CT93" s="14">
        <v>9627</v>
      </c>
    </row>
    <row r="94" spans="1:99" ht="13.5" customHeight="1">
      <c r="A94" s="6" t="s">
        <v>105</v>
      </c>
      <c r="B94" s="11">
        <v>17463</v>
      </c>
      <c r="C94" s="14">
        <v>8590</v>
      </c>
      <c r="D94" s="11">
        <v>8646</v>
      </c>
      <c r="E94" s="14">
        <v>4272</v>
      </c>
      <c r="F94" s="11">
        <v>5967</v>
      </c>
      <c r="G94" s="14">
        <v>2952</v>
      </c>
      <c r="H94" s="11">
        <v>3471</v>
      </c>
      <c r="I94" s="14">
        <v>1692</v>
      </c>
      <c r="J94" s="11">
        <v>2511</v>
      </c>
      <c r="K94" s="14">
        <v>1175</v>
      </c>
      <c r="L94" s="14">
        <v>38058</v>
      </c>
      <c r="M94" s="14">
        <v>18681</v>
      </c>
      <c r="N94" s="11">
        <v>0</v>
      </c>
      <c r="O94" s="14">
        <v>0</v>
      </c>
      <c r="P94" s="11">
        <v>0</v>
      </c>
      <c r="Q94" s="14">
        <v>0</v>
      </c>
      <c r="R94" s="14">
        <v>0</v>
      </c>
      <c r="S94" s="14">
        <v>0</v>
      </c>
      <c r="T94" s="6" t="s">
        <v>105</v>
      </c>
      <c r="U94" s="11">
        <v>8401</v>
      </c>
      <c r="V94" s="14">
        <v>4059</v>
      </c>
      <c r="W94" s="11">
        <v>3458</v>
      </c>
      <c r="X94" s="14">
        <v>1627</v>
      </c>
      <c r="Y94" s="11">
        <v>2287</v>
      </c>
      <c r="Z94" s="14">
        <v>1096</v>
      </c>
      <c r="AA94" s="11">
        <v>1034</v>
      </c>
      <c r="AB94" s="14">
        <v>493</v>
      </c>
      <c r="AC94" s="11">
        <v>795</v>
      </c>
      <c r="AD94" s="14">
        <v>361</v>
      </c>
      <c r="AE94" s="148">
        <f t="shared" si="7"/>
        <v>15975</v>
      </c>
      <c r="AF94" s="148">
        <f t="shared" si="8"/>
        <v>7636</v>
      </c>
      <c r="AG94" s="11">
        <v>0</v>
      </c>
      <c r="AH94" s="14">
        <v>0</v>
      </c>
      <c r="AI94" s="11">
        <v>0</v>
      </c>
      <c r="AJ94" s="14">
        <v>0</v>
      </c>
      <c r="AK94" s="14">
        <v>0</v>
      </c>
      <c r="AL94" s="14">
        <v>0</v>
      </c>
      <c r="AM94" s="6" t="s">
        <v>105</v>
      </c>
      <c r="AN94" s="14">
        <v>327</v>
      </c>
      <c r="AO94" s="14">
        <v>277</v>
      </c>
      <c r="AP94" s="14">
        <v>263</v>
      </c>
      <c r="AQ94" s="14">
        <v>196</v>
      </c>
      <c r="AR94" s="14">
        <v>190</v>
      </c>
      <c r="AS94" s="14">
        <v>1253</v>
      </c>
      <c r="AT94" s="14"/>
      <c r="AU94" s="14"/>
      <c r="AV94" s="14"/>
      <c r="AW94" s="14">
        <v>965</v>
      </c>
      <c r="AX94" s="14">
        <v>3</v>
      </c>
      <c r="AY94" s="14">
        <v>4</v>
      </c>
      <c r="AZ94" s="14">
        <v>0</v>
      </c>
      <c r="BA94" s="14">
        <v>24</v>
      </c>
      <c r="BB94" s="14">
        <v>0</v>
      </c>
      <c r="BC94" s="14">
        <v>263</v>
      </c>
      <c r="BD94" s="6" t="s">
        <v>105</v>
      </c>
      <c r="BE94" s="14">
        <v>2</v>
      </c>
      <c r="BF94" s="14">
        <v>4229</v>
      </c>
      <c r="BG94" s="14">
        <v>2317</v>
      </c>
      <c r="BH94" s="14">
        <v>1956</v>
      </c>
      <c r="BI94" s="14">
        <v>387</v>
      </c>
      <c r="BJ94" s="14">
        <v>628</v>
      </c>
      <c r="BK94" s="14">
        <v>493</v>
      </c>
      <c r="BL94" s="14">
        <v>1166</v>
      </c>
      <c r="BM94" s="6" t="s">
        <v>105</v>
      </c>
      <c r="BN94" s="14">
        <v>2360</v>
      </c>
      <c r="BO94" s="14">
        <v>1078</v>
      </c>
      <c r="BP94" s="14">
        <v>2224</v>
      </c>
      <c r="BQ94" s="14">
        <v>1024</v>
      </c>
      <c r="BR94" s="14">
        <v>1149</v>
      </c>
      <c r="BS94" s="14">
        <v>524</v>
      </c>
      <c r="BT94" s="14">
        <v>2201</v>
      </c>
      <c r="BU94" s="14">
        <v>1032</v>
      </c>
      <c r="BV94" s="14">
        <v>2087</v>
      </c>
      <c r="BW94" s="14">
        <v>987</v>
      </c>
      <c r="BX94" s="14">
        <v>1070</v>
      </c>
      <c r="BY94" s="14">
        <v>498</v>
      </c>
      <c r="BZ94" s="6" t="s">
        <v>105</v>
      </c>
      <c r="CA94" s="14">
        <v>170</v>
      </c>
      <c r="CB94" s="14">
        <v>116</v>
      </c>
      <c r="CC94" s="14">
        <v>614</v>
      </c>
      <c r="CD94" s="14">
        <v>26</v>
      </c>
      <c r="CE94" s="14">
        <v>0</v>
      </c>
      <c r="CF94" s="14">
        <f t="shared" si="6"/>
        <v>926</v>
      </c>
      <c r="CG94" s="14">
        <v>0</v>
      </c>
      <c r="CH94" s="14">
        <v>9</v>
      </c>
      <c r="CI94" s="6" t="s">
        <v>105</v>
      </c>
      <c r="CJ94" s="14">
        <v>20336</v>
      </c>
      <c r="CK94" s="14">
        <v>19536</v>
      </c>
      <c r="CL94" s="14">
        <v>2438</v>
      </c>
      <c r="CM94" s="14">
        <v>12866</v>
      </c>
      <c r="CN94" s="14">
        <v>5986</v>
      </c>
      <c r="CO94" s="14">
        <v>6121</v>
      </c>
      <c r="CP94" s="14">
        <v>116</v>
      </c>
      <c r="CQ94" s="14">
        <v>663</v>
      </c>
      <c r="CR94" s="14">
        <v>616</v>
      </c>
      <c r="CS94" s="14">
        <v>1868</v>
      </c>
      <c r="CT94" s="14">
        <v>7224</v>
      </c>
    </row>
    <row r="95" spans="1:99" ht="13.5" customHeight="1">
      <c r="A95" s="6" t="s">
        <v>106</v>
      </c>
      <c r="B95" s="11">
        <v>3307</v>
      </c>
      <c r="C95" s="14">
        <v>1550</v>
      </c>
      <c r="D95" s="11">
        <v>2994</v>
      </c>
      <c r="E95" s="14">
        <v>1459</v>
      </c>
      <c r="F95" s="11">
        <v>3476</v>
      </c>
      <c r="G95" s="14">
        <v>1738</v>
      </c>
      <c r="H95" s="11">
        <v>3072</v>
      </c>
      <c r="I95" s="14">
        <v>1578</v>
      </c>
      <c r="J95" s="11">
        <v>2761</v>
      </c>
      <c r="K95" s="14">
        <v>1372</v>
      </c>
      <c r="L95" s="14">
        <v>15610</v>
      </c>
      <c r="M95" s="14">
        <v>7697</v>
      </c>
      <c r="N95" s="11">
        <v>0</v>
      </c>
      <c r="O95" s="14">
        <v>0</v>
      </c>
      <c r="P95" s="11">
        <v>0</v>
      </c>
      <c r="Q95" s="14">
        <v>0</v>
      </c>
      <c r="R95" s="14">
        <v>0</v>
      </c>
      <c r="S95" s="14">
        <v>0</v>
      </c>
      <c r="T95" s="6" t="s">
        <v>106</v>
      </c>
      <c r="U95" s="11">
        <v>830</v>
      </c>
      <c r="V95" s="14">
        <v>348</v>
      </c>
      <c r="W95" s="11">
        <v>518</v>
      </c>
      <c r="X95" s="14">
        <v>216</v>
      </c>
      <c r="Y95" s="11">
        <v>798</v>
      </c>
      <c r="Z95" s="14">
        <v>364</v>
      </c>
      <c r="AA95" s="11">
        <v>653</v>
      </c>
      <c r="AB95" s="14">
        <v>316</v>
      </c>
      <c r="AC95" s="11">
        <v>292</v>
      </c>
      <c r="AD95" s="14">
        <v>162</v>
      </c>
      <c r="AE95" s="148">
        <f t="shared" si="7"/>
        <v>3091</v>
      </c>
      <c r="AF95" s="148">
        <f t="shared" si="8"/>
        <v>1406</v>
      </c>
      <c r="AG95" s="11">
        <v>0</v>
      </c>
      <c r="AH95" s="14"/>
      <c r="AI95" s="11">
        <v>0</v>
      </c>
      <c r="AJ95" s="14"/>
      <c r="AK95" s="14">
        <v>0</v>
      </c>
      <c r="AL95" s="14">
        <v>0</v>
      </c>
      <c r="AM95" s="6" t="s">
        <v>106</v>
      </c>
      <c r="AN95" s="14">
        <v>69</v>
      </c>
      <c r="AO95" s="14">
        <v>67</v>
      </c>
      <c r="AP95" s="14">
        <v>71</v>
      </c>
      <c r="AQ95" s="14">
        <v>69</v>
      </c>
      <c r="AR95" s="14">
        <v>65</v>
      </c>
      <c r="AS95" s="14">
        <v>341</v>
      </c>
      <c r="AT95" s="14"/>
      <c r="AU95" s="14"/>
      <c r="AV95" s="14"/>
      <c r="AW95" s="14">
        <v>192</v>
      </c>
      <c r="AX95" s="14">
        <v>42</v>
      </c>
      <c r="AY95" s="14">
        <v>0</v>
      </c>
      <c r="AZ95" s="14">
        <v>0</v>
      </c>
      <c r="BA95" s="14">
        <v>11</v>
      </c>
      <c r="BB95" s="14">
        <v>0</v>
      </c>
      <c r="BC95" s="14">
        <v>24</v>
      </c>
      <c r="BD95" s="6" t="s">
        <v>106</v>
      </c>
      <c r="BE95" s="14">
        <v>0</v>
      </c>
      <c r="BF95" s="14">
        <v>3330</v>
      </c>
      <c r="BG95" s="14">
        <v>78</v>
      </c>
      <c r="BH95" s="14">
        <v>91</v>
      </c>
      <c r="BI95" s="14">
        <v>0</v>
      </c>
      <c r="BJ95" s="14">
        <v>211</v>
      </c>
      <c r="BK95" s="14">
        <v>122</v>
      </c>
      <c r="BL95" s="14">
        <v>254</v>
      </c>
      <c r="BM95" s="6" t="s">
        <v>106</v>
      </c>
      <c r="BN95" s="14">
        <v>2899</v>
      </c>
      <c r="BO95" s="14">
        <v>1452</v>
      </c>
      <c r="BP95" s="14">
        <v>2852</v>
      </c>
      <c r="BQ95" s="14">
        <v>1436</v>
      </c>
      <c r="BR95" s="14">
        <v>2443</v>
      </c>
      <c r="BS95" s="14">
        <v>1219</v>
      </c>
      <c r="BT95" s="14">
        <v>3005</v>
      </c>
      <c r="BU95" s="14">
        <v>1516</v>
      </c>
      <c r="BV95" s="14">
        <v>2956</v>
      </c>
      <c r="BW95" s="14">
        <v>1500</v>
      </c>
      <c r="BX95" s="14">
        <v>795</v>
      </c>
      <c r="BY95" s="14">
        <v>420</v>
      </c>
      <c r="BZ95" s="6" t="s">
        <v>106</v>
      </c>
      <c r="CA95" s="14">
        <v>172</v>
      </c>
      <c r="CB95" s="14">
        <v>50</v>
      </c>
      <c r="CC95" s="14">
        <v>104</v>
      </c>
      <c r="CD95" s="14">
        <v>14</v>
      </c>
      <c r="CE95" s="14">
        <v>0</v>
      </c>
      <c r="CF95" s="14">
        <f t="shared" si="6"/>
        <v>340</v>
      </c>
      <c r="CG95" s="14">
        <v>0</v>
      </c>
      <c r="CH95" s="14">
        <v>60</v>
      </c>
      <c r="CI95" s="6" t="s">
        <v>106</v>
      </c>
      <c r="CJ95" s="14">
        <v>11466</v>
      </c>
      <c r="CK95" s="14">
        <v>6213</v>
      </c>
      <c r="CL95" s="14">
        <v>146</v>
      </c>
      <c r="CM95" s="14">
        <v>7338</v>
      </c>
      <c r="CN95" s="14">
        <v>7287</v>
      </c>
      <c r="CO95" s="14">
        <v>6596</v>
      </c>
      <c r="CP95" s="14">
        <v>21</v>
      </c>
      <c r="CQ95" s="14">
        <v>12</v>
      </c>
      <c r="CR95" s="14">
        <v>65</v>
      </c>
      <c r="CS95" s="14">
        <v>2425</v>
      </c>
      <c r="CT95" s="14">
        <v>5488</v>
      </c>
    </row>
    <row r="96" spans="1:99" ht="13.5" customHeight="1">
      <c r="A96" s="6" t="s">
        <v>107</v>
      </c>
      <c r="B96" s="11">
        <v>13805</v>
      </c>
      <c r="C96" s="14">
        <v>6809</v>
      </c>
      <c r="D96" s="11">
        <v>11363</v>
      </c>
      <c r="E96" s="14">
        <v>5488</v>
      </c>
      <c r="F96" s="11">
        <v>8851</v>
      </c>
      <c r="G96" s="14">
        <v>4447</v>
      </c>
      <c r="H96" s="11">
        <v>5706</v>
      </c>
      <c r="I96" s="14">
        <v>2940</v>
      </c>
      <c r="J96" s="11">
        <v>4459</v>
      </c>
      <c r="K96" s="14">
        <v>2307</v>
      </c>
      <c r="L96" s="14">
        <v>44184</v>
      </c>
      <c r="M96" s="14">
        <v>21991</v>
      </c>
      <c r="N96" s="11">
        <v>0</v>
      </c>
      <c r="O96" s="14">
        <v>0</v>
      </c>
      <c r="P96" s="11">
        <v>0</v>
      </c>
      <c r="Q96" s="14">
        <v>0</v>
      </c>
      <c r="R96" s="14">
        <v>0</v>
      </c>
      <c r="S96" s="14">
        <v>0</v>
      </c>
      <c r="T96" s="6" t="s">
        <v>107</v>
      </c>
      <c r="U96" s="11">
        <v>1848</v>
      </c>
      <c r="V96" s="14">
        <v>839</v>
      </c>
      <c r="W96" s="11">
        <v>2918</v>
      </c>
      <c r="X96" s="14">
        <v>1312</v>
      </c>
      <c r="Y96" s="11">
        <v>2349</v>
      </c>
      <c r="Z96" s="14">
        <v>1122</v>
      </c>
      <c r="AA96" s="11">
        <v>634</v>
      </c>
      <c r="AB96" s="14">
        <v>309</v>
      </c>
      <c r="AC96" s="11">
        <v>619</v>
      </c>
      <c r="AD96" s="14">
        <v>303</v>
      </c>
      <c r="AE96" s="148">
        <f t="shared" si="7"/>
        <v>8368</v>
      </c>
      <c r="AF96" s="148">
        <f t="shared" si="8"/>
        <v>3885</v>
      </c>
      <c r="AG96" s="11">
        <v>0</v>
      </c>
      <c r="AH96" s="14">
        <v>0</v>
      </c>
      <c r="AI96" s="11">
        <v>0</v>
      </c>
      <c r="AJ96" s="14">
        <v>0</v>
      </c>
      <c r="AK96" s="14">
        <v>0</v>
      </c>
      <c r="AL96" s="14">
        <v>0</v>
      </c>
      <c r="AM96" s="6" t="s">
        <v>107</v>
      </c>
      <c r="AN96" s="14">
        <v>342</v>
      </c>
      <c r="AO96" s="14">
        <v>340</v>
      </c>
      <c r="AP96" s="14">
        <v>329</v>
      </c>
      <c r="AQ96" s="14">
        <v>257</v>
      </c>
      <c r="AR96" s="14">
        <v>251</v>
      </c>
      <c r="AS96" s="14">
        <v>1519</v>
      </c>
      <c r="AT96" s="14"/>
      <c r="AU96" s="14"/>
      <c r="AV96" s="14"/>
      <c r="AW96" s="14">
        <v>944</v>
      </c>
      <c r="AX96" s="14">
        <v>13</v>
      </c>
      <c r="AY96" s="14">
        <v>0</v>
      </c>
      <c r="AZ96" s="14">
        <v>0</v>
      </c>
      <c r="BA96" s="14">
        <v>69</v>
      </c>
      <c r="BB96" s="14">
        <v>0</v>
      </c>
      <c r="BC96" s="14">
        <v>317</v>
      </c>
      <c r="BD96" s="6" t="s">
        <v>107</v>
      </c>
      <c r="BE96" s="14">
        <v>91</v>
      </c>
      <c r="BF96" s="14">
        <v>9310</v>
      </c>
      <c r="BG96" s="14">
        <v>2024</v>
      </c>
      <c r="BH96" s="14">
        <v>422</v>
      </c>
      <c r="BI96" s="14">
        <v>50</v>
      </c>
      <c r="BJ96" s="14">
        <v>806</v>
      </c>
      <c r="BK96" s="14">
        <v>320</v>
      </c>
      <c r="BL96" s="14">
        <v>1341</v>
      </c>
      <c r="BM96" s="6" t="s">
        <v>107</v>
      </c>
      <c r="BN96" s="14">
        <v>3940</v>
      </c>
      <c r="BO96" s="14">
        <v>2029</v>
      </c>
      <c r="BP96" s="14">
        <v>3848</v>
      </c>
      <c r="BQ96" s="14">
        <v>1984</v>
      </c>
      <c r="BR96" s="14">
        <v>3020</v>
      </c>
      <c r="BS96" s="14">
        <v>1609</v>
      </c>
      <c r="BT96" s="14">
        <v>3894</v>
      </c>
      <c r="BU96" s="14">
        <v>2017</v>
      </c>
      <c r="BV96" s="14">
        <v>3808</v>
      </c>
      <c r="BW96" s="14">
        <v>1973</v>
      </c>
      <c r="BX96" s="14">
        <v>2951</v>
      </c>
      <c r="BY96" s="14">
        <v>1575</v>
      </c>
      <c r="BZ96" s="6" t="s">
        <v>107</v>
      </c>
      <c r="CA96" s="14">
        <v>177</v>
      </c>
      <c r="CB96" s="14">
        <v>94</v>
      </c>
      <c r="CC96" s="14">
        <v>724</v>
      </c>
      <c r="CD96" s="14">
        <v>10</v>
      </c>
      <c r="CE96" s="14">
        <v>0</v>
      </c>
      <c r="CF96" s="14">
        <f t="shared" si="6"/>
        <v>1005</v>
      </c>
      <c r="CG96" s="14">
        <v>0</v>
      </c>
      <c r="CH96" s="14">
        <v>3</v>
      </c>
      <c r="CI96" s="6" t="s">
        <v>107</v>
      </c>
      <c r="CJ96" s="14">
        <v>19164</v>
      </c>
      <c r="CK96" s="14">
        <v>12883</v>
      </c>
      <c r="CL96" s="14">
        <v>1030</v>
      </c>
      <c r="CM96" s="14">
        <v>10375</v>
      </c>
      <c r="CN96" s="14">
        <v>9606</v>
      </c>
      <c r="CO96" s="14">
        <v>9844</v>
      </c>
      <c r="CP96" s="14">
        <v>376</v>
      </c>
      <c r="CQ96" s="14">
        <v>471</v>
      </c>
      <c r="CR96" s="14">
        <v>322</v>
      </c>
      <c r="CS96" s="14">
        <v>4867</v>
      </c>
      <c r="CT96" s="14">
        <v>6938</v>
      </c>
    </row>
    <row r="97" spans="1:99" ht="13.5" customHeight="1">
      <c r="A97" s="6" t="s">
        <v>108</v>
      </c>
      <c r="B97" s="11">
        <v>12682</v>
      </c>
      <c r="C97" s="14">
        <v>6317</v>
      </c>
      <c r="D97" s="11">
        <v>7892</v>
      </c>
      <c r="E97" s="14">
        <v>3949</v>
      </c>
      <c r="F97" s="11">
        <v>5913</v>
      </c>
      <c r="G97" s="14">
        <v>2986</v>
      </c>
      <c r="H97" s="11">
        <v>3659</v>
      </c>
      <c r="I97" s="14">
        <v>1891</v>
      </c>
      <c r="J97" s="11">
        <v>2554</v>
      </c>
      <c r="K97" s="14">
        <v>1345</v>
      </c>
      <c r="L97" s="14">
        <v>32700</v>
      </c>
      <c r="M97" s="14">
        <v>16488</v>
      </c>
      <c r="N97" s="11">
        <v>316</v>
      </c>
      <c r="O97" s="14">
        <v>166</v>
      </c>
      <c r="P97" s="11">
        <v>203</v>
      </c>
      <c r="Q97" s="14">
        <v>88</v>
      </c>
      <c r="R97" s="14">
        <v>519</v>
      </c>
      <c r="S97" s="14">
        <v>254</v>
      </c>
      <c r="T97" s="6" t="s">
        <v>108</v>
      </c>
      <c r="U97" s="11">
        <v>4678</v>
      </c>
      <c r="V97" s="14">
        <v>2231</v>
      </c>
      <c r="W97" s="11">
        <v>2714</v>
      </c>
      <c r="X97" s="14">
        <v>1272</v>
      </c>
      <c r="Y97" s="11">
        <v>1986</v>
      </c>
      <c r="Z97" s="14">
        <v>940</v>
      </c>
      <c r="AA97" s="11">
        <v>972</v>
      </c>
      <c r="AB97" s="14">
        <v>458</v>
      </c>
      <c r="AC97" s="11">
        <v>516</v>
      </c>
      <c r="AD97" s="14">
        <v>258</v>
      </c>
      <c r="AE97" s="148">
        <f t="shared" si="7"/>
        <v>10866</v>
      </c>
      <c r="AF97" s="148">
        <f t="shared" si="8"/>
        <v>5159</v>
      </c>
      <c r="AG97" s="11">
        <v>66</v>
      </c>
      <c r="AH97" s="14">
        <v>38</v>
      </c>
      <c r="AI97" s="11">
        <v>30</v>
      </c>
      <c r="AJ97" s="14">
        <v>10</v>
      </c>
      <c r="AK97" s="14">
        <v>96</v>
      </c>
      <c r="AL97" s="14">
        <v>48</v>
      </c>
      <c r="AM97" s="6" t="s">
        <v>108</v>
      </c>
      <c r="AN97" s="14">
        <v>278</v>
      </c>
      <c r="AO97" s="14">
        <v>251</v>
      </c>
      <c r="AP97" s="14">
        <v>221</v>
      </c>
      <c r="AQ97" s="14">
        <v>165</v>
      </c>
      <c r="AR97" s="14">
        <v>128</v>
      </c>
      <c r="AS97" s="14">
        <v>1043</v>
      </c>
      <c r="AT97" s="14"/>
      <c r="AU97" s="14"/>
      <c r="AV97" s="14"/>
      <c r="AW97" s="14">
        <v>572</v>
      </c>
      <c r="AX97" s="14">
        <v>15</v>
      </c>
      <c r="AY97" s="14">
        <v>35</v>
      </c>
      <c r="AZ97" s="14">
        <v>0</v>
      </c>
      <c r="BA97" s="14">
        <v>125</v>
      </c>
      <c r="BB97" s="14">
        <v>1</v>
      </c>
      <c r="BC97" s="14">
        <v>224</v>
      </c>
      <c r="BD97" s="6" t="s">
        <v>108</v>
      </c>
      <c r="BE97" s="14">
        <v>1</v>
      </c>
      <c r="BF97" s="14">
        <v>8195</v>
      </c>
      <c r="BG97" s="14">
        <v>159</v>
      </c>
      <c r="BH97" s="14">
        <v>122</v>
      </c>
      <c r="BI97" s="14">
        <v>29</v>
      </c>
      <c r="BJ97" s="14">
        <v>475</v>
      </c>
      <c r="BK97" s="14">
        <v>492</v>
      </c>
      <c r="BL97" s="14">
        <v>1020</v>
      </c>
      <c r="BM97" s="6" t="s">
        <v>108</v>
      </c>
      <c r="BN97" s="14">
        <v>2176</v>
      </c>
      <c r="BO97" s="14">
        <v>1147</v>
      </c>
      <c r="BP97" s="14">
        <v>2070</v>
      </c>
      <c r="BQ97" s="14">
        <v>1096</v>
      </c>
      <c r="BR97" s="14">
        <v>1437</v>
      </c>
      <c r="BS97" s="14">
        <v>765</v>
      </c>
      <c r="BT97" s="14">
        <v>2126</v>
      </c>
      <c r="BU97" s="14">
        <v>1134</v>
      </c>
      <c r="BV97" s="14">
        <v>2025</v>
      </c>
      <c r="BW97" s="14">
        <v>1084</v>
      </c>
      <c r="BX97" s="14">
        <v>1420</v>
      </c>
      <c r="BY97" s="14">
        <v>764</v>
      </c>
      <c r="BZ97" s="6" t="s">
        <v>108</v>
      </c>
      <c r="CA97" s="14">
        <v>139</v>
      </c>
      <c r="CB97" s="14">
        <v>129</v>
      </c>
      <c r="CC97" s="14">
        <v>512</v>
      </c>
      <c r="CD97" s="14">
        <v>35</v>
      </c>
      <c r="CE97" s="14">
        <v>0</v>
      </c>
      <c r="CF97" s="14">
        <f t="shared" si="6"/>
        <v>815</v>
      </c>
      <c r="CG97" s="14">
        <v>11</v>
      </c>
      <c r="CH97" s="14">
        <v>40</v>
      </c>
      <c r="CI97" s="6" t="s">
        <v>108</v>
      </c>
      <c r="CJ97" s="14">
        <v>17838</v>
      </c>
      <c r="CK97" s="14">
        <v>12164</v>
      </c>
      <c r="CL97" s="14">
        <v>2773</v>
      </c>
      <c r="CM97" s="14">
        <v>9947</v>
      </c>
      <c r="CN97" s="14">
        <v>11011</v>
      </c>
      <c r="CO97" s="14">
        <v>9992</v>
      </c>
      <c r="CP97" s="14">
        <v>339</v>
      </c>
      <c r="CQ97" s="14">
        <v>533</v>
      </c>
      <c r="CR97" s="14">
        <v>338</v>
      </c>
      <c r="CS97" s="14">
        <v>4900</v>
      </c>
      <c r="CT97" s="14">
        <v>20281</v>
      </c>
    </row>
    <row r="98" spans="1:99" s="141" customFormat="1" ht="13.5" customHeight="1">
      <c r="A98" s="4" t="s">
        <v>44</v>
      </c>
      <c r="B98" s="47"/>
      <c r="C98" s="13"/>
      <c r="D98" s="47"/>
      <c r="E98" s="13"/>
      <c r="F98" s="47"/>
      <c r="G98" s="13"/>
      <c r="H98" s="47"/>
      <c r="I98" s="13"/>
      <c r="J98" s="47"/>
      <c r="K98" s="13"/>
      <c r="L98" s="13"/>
      <c r="M98" s="13"/>
      <c r="N98" s="47"/>
      <c r="O98" s="13"/>
      <c r="P98" s="47"/>
      <c r="Q98" s="13"/>
      <c r="R98" s="13"/>
      <c r="S98" s="13"/>
      <c r="T98" s="4" t="s">
        <v>44</v>
      </c>
      <c r="U98" s="47"/>
      <c r="V98" s="13"/>
      <c r="W98" s="47"/>
      <c r="X98" s="13"/>
      <c r="Y98" s="47"/>
      <c r="Z98" s="13"/>
      <c r="AA98" s="47"/>
      <c r="AB98" s="13"/>
      <c r="AC98" s="47"/>
      <c r="AD98" s="13"/>
      <c r="AE98" s="148"/>
      <c r="AF98" s="148"/>
      <c r="AG98" s="47"/>
      <c r="AH98" s="13"/>
      <c r="AI98" s="47"/>
      <c r="AJ98" s="13"/>
      <c r="AK98" s="13"/>
      <c r="AL98" s="13"/>
      <c r="AM98" s="4" t="s">
        <v>44</v>
      </c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4" t="s">
        <v>44</v>
      </c>
      <c r="BE98" s="13"/>
      <c r="BF98" s="13"/>
      <c r="BG98" s="13"/>
      <c r="BH98" s="13"/>
      <c r="BI98" s="13"/>
      <c r="BJ98" s="13"/>
      <c r="BK98" s="13"/>
      <c r="BL98" s="13"/>
      <c r="BM98" s="4" t="s">
        <v>44</v>
      </c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4" t="s">
        <v>44</v>
      </c>
      <c r="CA98" s="13"/>
      <c r="CB98" s="13"/>
      <c r="CC98" s="13"/>
      <c r="CD98" s="13"/>
      <c r="CE98" s="13"/>
      <c r="CF98" s="13"/>
      <c r="CG98" s="13"/>
      <c r="CH98" s="13"/>
      <c r="CI98" s="4" t="s">
        <v>44</v>
      </c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39"/>
    </row>
    <row r="99" spans="1:99" ht="13.5" customHeight="1">
      <c r="A99" s="6" t="s">
        <v>109</v>
      </c>
      <c r="B99" s="11">
        <v>1889</v>
      </c>
      <c r="C99" s="14">
        <v>883</v>
      </c>
      <c r="D99" s="11">
        <v>1176</v>
      </c>
      <c r="E99" s="14">
        <v>587</v>
      </c>
      <c r="F99" s="11">
        <v>745</v>
      </c>
      <c r="G99" s="14">
        <v>334</v>
      </c>
      <c r="H99" s="11">
        <v>378</v>
      </c>
      <c r="I99" s="14">
        <v>177</v>
      </c>
      <c r="J99" s="11">
        <v>212</v>
      </c>
      <c r="K99" s="14">
        <v>97</v>
      </c>
      <c r="L99" s="14">
        <v>4400</v>
      </c>
      <c r="M99" s="14">
        <v>2078</v>
      </c>
      <c r="N99" s="11">
        <v>0</v>
      </c>
      <c r="O99" s="14">
        <v>0</v>
      </c>
      <c r="P99" s="11">
        <v>0</v>
      </c>
      <c r="Q99" s="14">
        <v>0</v>
      </c>
      <c r="R99" s="14">
        <v>0</v>
      </c>
      <c r="S99" s="14">
        <v>0</v>
      </c>
      <c r="T99" s="6" t="s">
        <v>109</v>
      </c>
      <c r="U99" s="11">
        <v>625</v>
      </c>
      <c r="V99" s="14">
        <v>309</v>
      </c>
      <c r="W99" s="11">
        <v>285</v>
      </c>
      <c r="X99" s="14">
        <v>143</v>
      </c>
      <c r="Y99" s="11">
        <v>158</v>
      </c>
      <c r="Z99" s="14">
        <v>81</v>
      </c>
      <c r="AA99" s="11">
        <v>79</v>
      </c>
      <c r="AB99" s="14">
        <v>30</v>
      </c>
      <c r="AC99" s="11">
        <v>50</v>
      </c>
      <c r="AD99" s="14">
        <v>28</v>
      </c>
      <c r="AE99" s="148">
        <f t="shared" si="7"/>
        <v>1197</v>
      </c>
      <c r="AF99" s="148">
        <f t="shared" si="8"/>
        <v>591</v>
      </c>
      <c r="AG99" s="11">
        <v>0</v>
      </c>
      <c r="AH99" s="14">
        <v>0</v>
      </c>
      <c r="AI99" s="11">
        <v>0</v>
      </c>
      <c r="AJ99" s="14">
        <v>0</v>
      </c>
      <c r="AK99" s="14">
        <v>0</v>
      </c>
      <c r="AL99" s="14">
        <v>0</v>
      </c>
      <c r="AM99" s="6" t="s">
        <v>109</v>
      </c>
      <c r="AN99" s="14">
        <v>41</v>
      </c>
      <c r="AO99" s="14">
        <v>37</v>
      </c>
      <c r="AP99" s="14">
        <v>30</v>
      </c>
      <c r="AQ99" s="14">
        <v>24</v>
      </c>
      <c r="AR99" s="14">
        <v>19</v>
      </c>
      <c r="AS99" s="14">
        <v>151</v>
      </c>
      <c r="AT99" s="14"/>
      <c r="AU99" s="14"/>
      <c r="AV99" s="14"/>
      <c r="AW99" s="14">
        <v>77</v>
      </c>
      <c r="AX99" s="14">
        <v>0</v>
      </c>
      <c r="AY99" s="14">
        <v>0</v>
      </c>
      <c r="AZ99" s="14">
        <v>0</v>
      </c>
      <c r="BA99" s="14">
        <v>7</v>
      </c>
      <c r="BB99" s="14">
        <v>0</v>
      </c>
      <c r="BC99" s="14">
        <v>39</v>
      </c>
      <c r="BD99" s="6" t="s">
        <v>109</v>
      </c>
      <c r="BE99" s="14">
        <v>3</v>
      </c>
      <c r="BF99" s="14">
        <v>107</v>
      </c>
      <c r="BG99" s="14">
        <v>71</v>
      </c>
      <c r="BH99" s="14">
        <v>74</v>
      </c>
      <c r="BI99" s="14">
        <v>36</v>
      </c>
      <c r="BJ99" s="14">
        <v>53</v>
      </c>
      <c r="BK99" s="14">
        <v>30</v>
      </c>
      <c r="BL99" s="14">
        <v>77</v>
      </c>
      <c r="BM99" s="6" t="s">
        <v>109</v>
      </c>
      <c r="BN99" s="14">
        <v>205</v>
      </c>
      <c r="BO99" s="14">
        <v>96</v>
      </c>
      <c r="BP99" s="14">
        <v>197</v>
      </c>
      <c r="BQ99" s="14">
        <v>91</v>
      </c>
      <c r="BR99" s="14">
        <v>130</v>
      </c>
      <c r="BS99" s="14">
        <v>60</v>
      </c>
      <c r="BT99" s="14">
        <v>188</v>
      </c>
      <c r="BU99" s="14">
        <v>93</v>
      </c>
      <c r="BV99" s="14">
        <v>180</v>
      </c>
      <c r="BW99" s="14">
        <v>88</v>
      </c>
      <c r="BX99" s="14">
        <v>122</v>
      </c>
      <c r="BY99" s="14">
        <v>55</v>
      </c>
      <c r="BZ99" s="6" t="s">
        <v>109</v>
      </c>
      <c r="CA99" s="14">
        <v>0</v>
      </c>
      <c r="CB99" s="14">
        <v>39</v>
      </c>
      <c r="CC99" s="14">
        <v>34</v>
      </c>
      <c r="CD99" s="14">
        <v>15</v>
      </c>
      <c r="CE99" s="14">
        <v>18</v>
      </c>
      <c r="CF99" s="14">
        <f t="shared" si="6"/>
        <v>106</v>
      </c>
      <c r="CG99" s="14">
        <v>0</v>
      </c>
      <c r="CH99" s="14">
        <v>2</v>
      </c>
      <c r="CI99" s="6" t="s">
        <v>109</v>
      </c>
      <c r="CJ99" s="14">
        <v>943</v>
      </c>
      <c r="CK99" s="14">
        <v>520</v>
      </c>
      <c r="CL99" s="14">
        <v>33</v>
      </c>
      <c r="CM99" s="14">
        <v>357</v>
      </c>
      <c r="CN99" s="14">
        <v>536</v>
      </c>
      <c r="CO99" s="14">
        <v>517</v>
      </c>
      <c r="CP99" s="14">
        <v>83</v>
      </c>
      <c r="CQ99" s="14">
        <v>63</v>
      </c>
      <c r="CR99" s="14">
        <v>26</v>
      </c>
      <c r="CS99" s="14">
        <v>427</v>
      </c>
      <c r="CT99" s="14">
        <v>706</v>
      </c>
    </row>
    <row r="100" spans="1:99" ht="13.5" customHeight="1">
      <c r="A100" s="6" t="s">
        <v>110</v>
      </c>
      <c r="B100" s="11">
        <v>9098</v>
      </c>
      <c r="C100" s="14">
        <v>4498</v>
      </c>
      <c r="D100" s="11">
        <v>6523</v>
      </c>
      <c r="E100" s="14">
        <v>3220</v>
      </c>
      <c r="F100" s="11">
        <v>5125</v>
      </c>
      <c r="G100" s="14">
        <v>2577</v>
      </c>
      <c r="H100" s="11">
        <v>3518</v>
      </c>
      <c r="I100" s="14">
        <v>1719</v>
      </c>
      <c r="J100" s="11">
        <v>2293</v>
      </c>
      <c r="K100" s="14">
        <v>1210</v>
      </c>
      <c r="L100" s="14">
        <v>26557</v>
      </c>
      <c r="M100" s="14">
        <v>13224</v>
      </c>
      <c r="N100" s="11">
        <v>0</v>
      </c>
      <c r="O100" s="14">
        <v>0</v>
      </c>
      <c r="P100" s="11">
        <v>0</v>
      </c>
      <c r="Q100" s="14">
        <v>0</v>
      </c>
      <c r="R100" s="14">
        <v>0</v>
      </c>
      <c r="S100" s="14">
        <v>0</v>
      </c>
      <c r="T100" s="6" t="s">
        <v>110</v>
      </c>
      <c r="U100" s="11">
        <v>2471</v>
      </c>
      <c r="V100" s="14">
        <v>1180</v>
      </c>
      <c r="W100" s="11">
        <v>431</v>
      </c>
      <c r="X100" s="14">
        <v>226</v>
      </c>
      <c r="Y100" s="11">
        <v>412</v>
      </c>
      <c r="Z100" s="14">
        <v>198</v>
      </c>
      <c r="AA100" s="11">
        <v>204</v>
      </c>
      <c r="AB100" s="14">
        <v>100</v>
      </c>
      <c r="AC100" s="11">
        <v>124</v>
      </c>
      <c r="AD100" s="14">
        <v>65</v>
      </c>
      <c r="AE100" s="148">
        <f t="shared" si="7"/>
        <v>3642</v>
      </c>
      <c r="AF100" s="148">
        <f t="shared" si="8"/>
        <v>1769</v>
      </c>
      <c r="AG100" s="11">
        <v>0</v>
      </c>
      <c r="AH100" s="14">
        <v>0</v>
      </c>
      <c r="AI100" s="11">
        <v>0</v>
      </c>
      <c r="AJ100" s="14">
        <v>0</v>
      </c>
      <c r="AK100" s="14">
        <v>0</v>
      </c>
      <c r="AL100" s="14">
        <v>0</v>
      </c>
      <c r="AM100" s="6" t="s">
        <v>110</v>
      </c>
      <c r="AN100" s="14">
        <v>249</v>
      </c>
      <c r="AO100" s="14">
        <v>238</v>
      </c>
      <c r="AP100" s="14">
        <v>215</v>
      </c>
      <c r="AQ100" s="14">
        <v>175</v>
      </c>
      <c r="AR100" s="14">
        <v>145</v>
      </c>
      <c r="AS100" s="14">
        <v>1022</v>
      </c>
      <c r="AT100" s="14"/>
      <c r="AU100" s="14"/>
      <c r="AV100" s="14"/>
      <c r="AW100" s="14">
        <v>491</v>
      </c>
      <c r="AX100" s="14">
        <v>20</v>
      </c>
      <c r="AY100" s="14">
        <v>0</v>
      </c>
      <c r="AZ100" s="14">
        <v>0</v>
      </c>
      <c r="BA100" s="14">
        <v>76</v>
      </c>
      <c r="BB100" s="14">
        <v>0</v>
      </c>
      <c r="BC100" s="14">
        <v>219</v>
      </c>
      <c r="BD100" s="6" t="s">
        <v>110</v>
      </c>
      <c r="BE100" s="14">
        <v>39</v>
      </c>
      <c r="BF100" s="14">
        <v>5101</v>
      </c>
      <c r="BG100" s="14">
        <v>890</v>
      </c>
      <c r="BH100" s="14">
        <v>359</v>
      </c>
      <c r="BI100" s="14">
        <v>54</v>
      </c>
      <c r="BJ100" s="14">
        <v>437</v>
      </c>
      <c r="BK100" s="14">
        <v>248</v>
      </c>
      <c r="BL100" s="14">
        <v>598</v>
      </c>
      <c r="BM100" s="6" t="s">
        <v>110</v>
      </c>
      <c r="BN100" s="14">
        <v>2026</v>
      </c>
      <c r="BO100" s="14">
        <v>1005</v>
      </c>
      <c r="BP100" s="14">
        <v>1960</v>
      </c>
      <c r="BQ100" s="14">
        <v>975</v>
      </c>
      <c r="BR100" s="14">
        <v>1278</v>
      </c>
      <c r="BS100" s="14">
        <v>615</v>
      </c>
      <c r="BT100" s="14">
        <v>1985</v>
      </c>
      <c r="BU100" s="14">
        <v>984</v>
      </c>
      <c r="BV100" s="14">
        <v>1923</v>
      </c>
      <c r="BW100" s="14">
        <v>956</v>
      </c>
      <c r="BX100" s="14">
        <v>1250</v>
      </c>
      <c r="BY100" s="14">
        <v>603</v>
      </c>
      <c r="BZ100" s="6" t="s">
        <v>110</v>
      </c>
      <c r="CA100" s="14">
        <v>65</v>
      </c>
      <c r="CB100" s="14">
        <v>52</v>
      </c>
      <c r="CC100" s="14">
        <v>415</v>
      </c>
      <c r="CD100" s="14">
        <v>67</v>
      </c>
      <c r="CE100" s="14">
        <v>47</v>
      </c>
      <c r="CF100" s="14">
        <f t="shared" si="6"/>
        <v>646</v>
      </c>
      <c r="CG100" s="14">
        <v>0</v>
      </c>
      <c r="CH100" s="14">
        <v>19</v>
      </c>
      <c r="CI100" s="6" t="s">
        <v>110</v>
      </c>
      <c r="CJ100" s="14">
        <v>7260</v>
      </c>
      <c r="CK100" s="14">
        <v>5464</v>
      </c>
      <c r="CL100" s="14">
        <v>1107</v>
      </c>
      <c r="CM100" s="14">
        <v>4020</v>
      </c>
      <c r="CN100" s="14">
        <v>3508</v>
      </c>
      <c r="CO100" s="14">
        <v>3479</v>
      </c>
      <c r="CP100" s="14">
        <v>97</v>
      </c>
      <c r="CQ100" s="14">
        <v>250</v>
      </c>
      <c r="CR100" s="14">
        <v>118</v>
      </c>
      <c r="CS100" s="14">
        <v>1650</v>
      </c>
      <c r="CT100" s="14">
        <v>2988</v>
      </c>
    </row>
    <row r="101" spans="1:99" ht="13.5" customHeight="1">
      <c r="A101" s="6" t="s">
        <v>111</v>
      </c>
      <c r="B101" s="125">
        <v>9016</v>
      </c>
      <c r="C101" s="128">
        <v>4523</v>
      </c>
      <c r="D101" s="125">
        <v>6064</v>
      </c>
      <c r="E101" s="128">
        <v>3148</v>
      </c>
      <c r="F101" s="125">
        <v>5013</v>
      </c>
      <c r="G101" s="128">
        <v>2511</v>
      </c>
      <c r="H101" s="125">
        <v>3218</v>
      </c>
      <c r="I101" s="128">
        <v>1593</v>
      </c>
      <c r="J101" s="125">
        <v>2120</v>
      </c>
      <c r="K101" s="128">
        <v>1084</v>
      </c>
      <c r="L101" s="128">
        <v>25431</v>
      </c>
      <c r="M101" s="128">
        <v>12859</v>
      </c>
      <c r="N101" s="125">
        <v>0</v>
      </c>
      <c r="O101" s="128">
        <v>0</v>
      </c>
      <c r="P101" s="125">
        <v>0</v>
      </c>
      <c r="Q101" s="128">
        <v>0</v>
      </c>
      <c r="R101" s="128">
        <v>0</v>
      </c>
      <c r="S101" s="128">
        <v>0</v>
      </c>
      <c r="T101" s="6" t="s">
        <v>111</v>
      </c>
      <c r="U101" s="125">
        <v>2449</v>
      </c>
      <c r="V101" s="128">
        <v>1160</v>
      </c>
      <c r="W101" s="125">
        <v>1414</v>
      </c>
      <c r="X101" s="128">
        <v>699</v>
      </c>
      <c r="Y101" s="125">
        <v>1367</v>
      </c>
      <c r="Z101" s="128">
        <v>642</v>
      </c>
      <c r="AA101" s="125">
        <v>784</v>
      </c>
      <c r="AB101" s="128">
        <v>366</v>
      </c>
      <c r="AC101" s="125">
        <v>408</v>
      </c>
      <c r="AD101" s="128">
        <v>204</v>
      </c>
      <c r="AE101" s="148">
        <f t="shared" si="7"/>
        <v>6422</v>
      </c>
      <c r="AF101" s="148">
        <f t="shared" si="8"/>
        <v>3071</v>
      </c>
      <c r="AG101" s="125">
        <v>0</v>
      </c>
      <c r="AH101" s="128">
        <v>0</v>
      </c>
      <c r="AI101" s="125">
        <v>0</v>
      </c>
      <c r="AJ101" s="128">
        <v>0</v>
      </c>
      <c r="AK101" s="128">
        <v>0</v>
      </c>
      <c r="AL101" s="128">
        <v>0</v>
      </c>
      <c r="AM101" s="6" t="s">
        <v>111</v>
      </c>
      <c r="AN101" s="128">
        <v>264</v>
      </c>
      <c r="AO101" s="128">
        <v>255</v>
      </c>
      <c r="AP101" s="128">
        <v>237</v>
      </c>
      <c r="AQ101" s="128">
        <v>208</v>
      </c>
      <c r="AR101" s="128">
        <v>176</v>
      </c>
      <c r="AS101" s="128">
        <v>1140</v>
      </c>
      <c r="AT101" s="128"/>
      <c r="AU101" s="128"/>
      <c r="AV101" s="128"/>
      <c r="AW101" s="128">
        <v>531</v>
      </c>
      <c r="AX101" s="128">
        <v>8</v>
      </c>
      <c r="AY101" s="128">
        <v>0</v>
      </c>
      <c r="AZ101" s="128">
        <v>0</v>
      </c>
      <c r="BA101" s="128">
        <v>97</v>
      </c>
      <c r="BB101" s="128">
        <v>0</v>
      </c>
      <c r="BC101" s="128">
        <v>241</v>
      </c>
      <c r="BD101" s="6" t="s">
        <v>111</v>
      </c>
      <c r="BE101" s="128">
        <v>31</v>
      </c>
      <c r="BF101" s="128">
        <v>3955</v>
      </c>
      <c r="BG101" s="128">
        <v>1438</v>
      </c>
      <c r="BH101" s="128">
        <v>526</v>
      </c>
      <c r="BI101" s="128">
        <v>173</v>
      </c>
      <c r="BJ101" s="128">
        <v>442</v>
      </c>
      <c r="BK101" s="128">
        <v>232</v>
      </c>
      <c r="BL101" s="128">
        <v>623</v>
      </c>
      <c r="BM101" s="6" t="s">
        <v>111</v>
      </c>
      <c r="BN101" s="128">
        <v>1744</v>
      </c>
      <c r="BO101" s="128">
        <v>884</v>
      </c>
      <c r="BP101" s="128">
        <v>1704</v>
      </c>
      <c r="BQ101" s="128">
        <v>865</v>
      </c>
      <c r="BR101" s="128">
        <v>1085</v>
      </c>
      <c r="BS101" s="128">
        <v>550</v>
      </c>
      <c r="BT101" s="128">
        <v>1726</v>
      </c>
      <c r="BU101" s="128">
        <v>896</v>
      </c>
      <c r="BV101" s="128">
        <v>1689</v>
      </c>
      <c r="BW101" s="128">
        <v>878</v>
      </c>
      <c r="BX101" s="128">
        <v>1045</v>
      </c>
      <c r="BY101" s="128">
        <v>545</v>
      </c>
      <c r="BZ101" s="6" t="s">
        <v>111</v>
      </c>
      <c r="CA101" s="128">
        <v>72</v>
      </c>
      <c r="CB101" s="128">
        <v>58</v>
      </c>
      <c r="CC101" s="128">
        <v>440</v>
      </c>
      <c r="CD101" s="128">
        <v>93</v>
      </c>
      <c r="CE101" s="128">
        <v>0</v>
      </c>
      <c r="CF101" s="128">
        <f t="shared" si="6"/>
        <v>663</v>
      </c>
      <c r="CG101" s="128">
        <v>0</v>
      </c>
      <c r="CH101" s="128">
        <v>16</v>
      </c>
      <c r="CI101" s="6" t="s">
        <v>111</v>
      </c>
      <c r="CJ101" s="128">
        <v>6132</v>
      </c>
      <c r="CK101" s="128">
        <v>5218</v>
      </c>
      <c r="CL101" s="128">
        <v>1350</v>
      </c>
      <c r="CM101" s="128">
        <v>3914</v>
      </c>
      <c r="CN101" s="128">
        <v>4581</v>
      </c>
      <c r="CO101" s="128">
        <v>4020</v>
      </c>
      <c r="CP101" s="128">
        <v>59</v>
      </c>
      <c r="CQ101" s="128">
        <v>398</v>
      </c>
      <c r="CR101" s="128">
        <v>113</v>
      </c>
      <c r="CS101" s="128">
        <v>2461</v>
      </c>
      <c r="CT101" s="128">
        <v>2955</v>
      </c>
    </row>
    <row r="102" spans="1:99">
      <c r="A102" s="272" t="s">
        <v>365</v>
      </c>
      <c r="B102" s="272"/>
      <c r="C102" s="272"/>
      <c r="D102" s="272"/>
      <c r="E102" s="272"/>
      <c r="F102" s="272"/>
      <c r="G102" s="272"/>
      <c r="H102" s="272"/>
      <c r="I102" s="272"/>
      <c r="J102" s="272"/>
      <c r="K102" s="272"/>
      <c r="L102" s="272"/>
      <c r="M102" s="272"/>
      <c r="N102" s="272"/>
      <c r="O102" s="272"/>
      <c r="P102" s="272"/>
      <c r="Q102" s="272"/>
      <c r="R102" s="272"/>
      <c r="S102" s="272"/>
      <c r="T102" s="272" t="s">
        <v>366</v>
      </c>
      <c r="U102" s="272"/>
      <c r="V102" s="272"/>
      <c r="W102" s="272"/>
      <c r="X102" s="272"/>
      <c r="Y102" s="272"/>
      <c r="Z102" s="272"/>
      <c r="AA102" s="272"/>
      <c r="AB102" s="272"/>
      <c r="AC102" s="272"/>
      <c r="AD102" s="272"/>
      <c r="AE102" s="272"/>
      <c r="AF102" s="272"/>
      <c r="AG102" s="272"/>
      <c r="AH102" s="272"/>
      <c r="AI102" s="272"/>
      <c r="AJ102" s="272"/>
      <c r="AK102" s="272"/>
      <c r="AL102" s="272"/>
      <c r="AM102" s="272" t="s">
        <v>523</v>
      </c>
      <c r="AN102" s="272"/>
      <c r="AO102" s="272"/>
      <c r="AP102" s="272"/>
      <c r="AQ102" s="272"/>
      <c r="AR102" s="272"/>
      <c r="AS102" s="272"/>
      <c r="AT102" s="272"/>
      <c r="AU102" s="272"/>
      <c r="AV102" s="272"/>
      <c r="AW102" s="272"/>
      <c r="AX102" s="272"/>
      <c r="AY102" s="272"/>
      <c r="AZ102" s="272"/>
      <c r="BA102" s="272"/>
      <c r="BB102" s="272"/>
      <c r="BC102" s="272"/>
      <c r="BD102" s="282" t="s">
        <v>457</v>
      </c>
      <c r="BE102" s="282"/>
      <c r="BF102" s="282"/>
      <c r="BG102" s="282"/>
      <c r="BH102" s="282"/>
      <c r="BI102" s="282"/>
      <c r="BJ102" s="282"/>
      <c r="BK102" s="282"/>
      <c r="BL102" s="282"/>
      <c r="BM102" s="282" t="s">
        <v>497</v>
      </c>
      <c r="BN102" s="282"/>
      <c r="BO102" s="282"/>
      <c r="BP102" s="282"/>
      <c r="BQ102" s="282"/>
      <c r="BR102" s="282"/>
      <c r="BS102" s="282"/>
      <c r="BT102" s="282"/>
      <c r="BU102" s="282"/>
      <c r="BV102" s="282"/>
      <c r="BW102" s="282"/>
      <c r="BX102" s="282"/>
      <c r="BY102" s="282"/>
      <c r="BZ102" s="272" t="s">
        <v>456</v>
      </c>
      <c r="CA102" s="272"/>
      <c r="CB102" s="272"/>
      <c r="CC102" s="272"/>
      <c r="CD102" s="272"/>
      <c r="CE102" s="272"/>
      <c r="CF102" s="272"/>
      <c r="CG102" s="272"/>
      <c r="CH102" s="272"/>
      <c r="CI102" s="272" t="s">
        <v>367</v>
      </c>
      <c r="CJ102" s="272"/>
      <c r="CK102" s="272"/>
      <c r="CL102" s="272"/>
      <c r="CM102" s="272"/>
      <c r="CN102" s="272"/>
      <c r="CO102" s="272"/>
      <c r="CP102" s="272"/>
      <c r="CQ102" s="272"/>
      <c r="CR102" s="272"/>
      <c r="CS102" s="272"/>
      <c r="CT102" s="272"/>
      <c r="CU102" s="105"/>
    </row>
    <row r="103" spans="1:99">
      <c r="A103" s="281" t="s">
        <v>0</v>
      </c>
      <c r="B103" s="281"/>
      <c r="C103" s="281"/>
      <c r="D103" s="281"/>
      <c r="E103" s="281"/>
      <c r="F103" s="281"/>
      <c r="G103" s="281"/>
      <c r="H103" s="281"/>
      <c r="I103" s="281"/>
      <c r="J103" s="281"/>
      <c r="K103" s="281"/>
      <c r="L103" s="281"/>
      <c r="M103" s="281"/>
      <c r="N103" s="281"/>
      <c r="O103" s="281"/>
      <c r="P103" s="281"/>
      <c r="Q103" s="281"/>
      <c r="R103" s="281"/>
      <c r="S103" s="281"/>
      <c r="T103" s="281" t="s">
        <v>0</v>
      </c>
      <c r="U103" s="281"/>
      <c r="V103" s="281"/>
      <c r="W103" s="281"/>
      <c r="X103" s="281"/>
      <c r="Y103" s="281"/>
      <c r="Z103" s="281"/>
      <c r="AA103" s="281"/>
      <c r="AB103" s="281"/>
      <c r="AC103" s="281"/>
      <c r="AD103" s="281"/>
      <c r="AE103" s="281"/>
      <c r="AF103" s="281"/>
      <c r="AG103" s="281"/>
      <c r="AH103" s="281"/>
      <c r="AI103" s="281"/>
      <c r="AJ103" s="281"/>
      <c r="AK103" s="281"/>
      <c r="AL103" s="281"/>
      <c r="AM103" s="281" t="s">
        <v>0</v>
      </c>
      <c r="AN103" s="281"/>
      <c r="AO103" s="281"/>
      <c r="AP103" s="281"/>
      <c r="AQ103" s="281"/>
      <c r="AR103" s="281"/>
      <c r="AS103" s="281"/>
      <c r="AT103" s="281"/>
      <c r="AU103" s="281"/>
      <c r="AV103" s="281"/>
      <c r="AW103" s="281"/>
      <c r="AX103" s="281"/>
      <c r="AY103" s="281"/>
      <c r="AZ103" s="281"/>
      <c r="BA103" s="281"/>
      <c r="BB103" s="281"/>
      <c r="BC103" s="281"/>
      <c r="BD103" s="286" t="s">
        <v>232</v>
      </c>
      <c r="BE103" s="286"/>
      <c r="BF103" s="286"/>
      <c r="BG103" s="286"/>
      <c r="BH103" s="286"/>
      <c r="BI103" s="286"/>
      <c r="BJ103" s="286"/>
      <c r="BK103" s="286"/>
      <c r="BL103" s="286"/>
      <c r="BM103" s="286" t="s">
        <v>232</v>
      </c>
      <c r="BN103" s="286"/>
      <c r="BO103" s="286"/>
      <c r="BP103" s="286"/>
      <c r="BQ103" s="286"/>
      <c r="BR103" s="286"/>
      <c r="BS103" s="286"/>
      <c r="BT103" s="286"/>
      <c r="BU103" s="286"/>
      <c r="BV103" s="286"/>
      <c r="BW103" s="286"/>
      <c r="BX103" s="286"/>
      <c r="BY103" s="286"/>
      <c r="BZ103" s="281" t="s">
        <v>0</v>
      </c>
      <c r="CA103" s="281"/>
      <c r="CB103" s="281"/>
      <c r="CC103" s="281"/>
      <c r="CD103" s="281"/>
      <c r="CE103" s="281"/>
      <c r="CF103" s="281"/>
      <c r="CG103" s="281"/>
      <c r="CH103" s="281"/>
      <c r="CI103" s="283" t="s">
        <v>0</v>
      </c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</row>
    <row r="104" spans="1:99" ht="35.25" customHeight="1">
      <c r="A104" s="284" t="s">
        <v>179</v>
      </c>
      <c r="B104" s="277" t="s">
        <v>192</v>
      </c>
      <c r="C104" s="278"/>
      <c r="D104" s="277" t="s">
        <v>193</v>
      </c>
      <c r="E104" s="278"/>
      <c r="F104" s="277" t="s">
        <v>194</v>
      </c>
      <c r="G104" s="278"/>
      <c r="H104" s="277" t="s">
        <v>195</v>
      </c>
      <c r="I104" s="278"/>
      <c r="J104" s="277" t="s">
        <v>196</v>
      </c>
      <c r="K104" s="278"/>
      <c r="L104" s="277" t="s">
        <v>197</v>
      </c>
      <c r="M104" s="278"/>
      <c r="N104" s="275" t="s">
        <v>449</v>
      </c>
      <c r="O104" s="275"/>
      <c r="P104" s="275" t="s">
        <v>447</v>
      </c>
      <c r="Q104" s="275"/>
      <c r="R104" s="276" t="s">
        <v>452</v>
      </c>
      <c r="S104" s="276"/>
      <c r="T104" s="284" t="s">
        <v>179</v>
      </c>
      <c r="U104" s="277" t="s">
        <v>192</v>
      </c>
      <c r="V104" s="278"/>
      <c r="W104" s="277" t="s">
        <v>193</v>
      </c>
      <c r="X104" s="278"/>
      <c r="Y104" s="277" t="s">
        <v>194</v>
      </c>
      <c r="Z104" s="278"/>
      <c r="AA104" s="277" t="s">
        <v>195</v>
      </c>
      <c r="AB104" s="278"/>
      <c r="AC104" s="277" t="s">
        <v>196</v>
      </c>
      <c r="AD104" s="278"/>
      <c r="AE104" s="277" t="s">
        <v>197</v>
      </c>
      <c r="AF104" s="278"/>
      <c r="AG104" s="275" t="s">
        <v>449</v>
      </c>
      <c r="AH104" s="275"/>
      <c r="AI104" s="275" t="s">
        <v>447</v>
      </c>
      <c r="AJ104" s="275"/>
      <c r="AK104" s="276" t="s">
        <v>452</v>
      </c>
      <c r="AL104" s="276"/>
      <c r="AM104" s="279" t="s">
        <v>179</v>
      </c>
      <c r="AN104" s="276" t="s">
        <v>173</v>
      </c>
      <c r="AO104" s="276"/>
      <c r="AP104" s="276"/>
      <c r="AQ104" s="276"/>
      <c r="AR104" s="276"/>
      <c r="AS104" s="276"/>
      <c r="AT104" s="276"/>
      <c r="AU104" s="276"/>
      <c r="AV104" s="276"/>
      <c r="AW104" s="279" t="s">
        <v>9</v>
      </c>
      <c r="AX104" s="279"/>
      <c r="AY104" s="279"/>
      <c r="AZ104" s="279"/>
      <c r="BA104" s="279"/>
      <c r="BB104" s="279"/>
      <c r="BC104" s="276" t="s">
        <v>198</v>
      </c>
      <c r="BD104" s="261" t="s">
        <v>179</v>
      </c>
      <c r="BE104" s="279" t="s">
        <v>436</v>
      </c>
      <c r="BF104" s="279"/>
      <c r="BG104" s="279"/>
      <c r="BH104" s="279"/>
      <c r="BI104" s="279"/>
      <c r="BJ104" s="279"/>
      <c r="BK104" s="279"/>
      <c r="BL104" s="279"/>
      <c r="BM104" s="261" t="s">
        <v>179</v>
      </c>
      <c r="BN104" s="279" t="s">
        <v>439</v>
      </c>
      <c r="BO104" s="279"/>
      <c r="BP104" s="279" t="s">
        <v>440</v>
      </c>
      <c r="BQ104" s="279"/>
      <c r="BR104" s="279" t="s">
        <v>441</v>
      </c>
      <c r="BS104" s="279"/>
      <c r="BT104" s="279" t="s">
        <v>453</v>
      </c>
      <c r="BU104" s="279"/>
      <c r="BV104" s="279" t="s">
        <v>442</v>
      </c>
      <c r="BW104" s="279"/>
      <c r="BX104" s="276" t="s">
        <v>443</v>
      </c>
      <c r="BY104" s="276"/>
      <c r="BZ104" s="279" t="s">
        <v>179</v>
      </c>
      <c r="CA104" s="280" t="s">
        <v>445</v>
      </c>
      <c r="CB104" s="280"/>
      <c r="CC104" s="280"/>
      <c r="CD104" s="280"/>
      <c r="CE104" s="280"/>
      <c r="CF104" s="280"/>
      <c r="CG104" s="7" t="s">
        <v>446</v>
      </c>
      <c r="CH104" s="276" t="s">
        <v>328</v>
      </c>
      <c r="CI104" s="287" t="s">
        <v>199</v>
      </c>
      <c r="CJ104" s="288"/>
      <c r="CK104" s="288"/>
      <c r="CL104" s="288"/>
      <c r="CM104" s="288"/>
      <c r="CN104" s="288"/>
      <c r="CO104" s="288"/>
      <c r="CP104" s="288"/>
      <c r="CQ104" s="288"/>
      <c r="CR104" s="288"/>
      <c r="CS104" s="288"/>
      <c r="CT104" s="289"/>
    </row>
    <row r="105" spans="1:99" ht="60" customHeight="1">
      <c r="A105" s="285"/>
      <c r="B105" s="49" t="s">
        <v>10</v>
      </c>
      <c r="C105" s="49" t="s">
        <v>11</v>
      </c>
      <c r="D105" s="49" t="s">
        <v>10</v>
      </c>
      <c r="E105" s="49" t="s">
        <v>11</v>
      </c>
      <c r="F105" s="49" t="s">
        <v>10</v>
      </c>
      <c r="G105" s="49" t="s">
        <v>11</v>
      </c>
      <c r="H105" s="49" t="s">
        <v>10</v>
      </c>
      <c r="I105" s="49" t="s">
        <v>11</v>
      </c>
      <c r="J105" s="49" t="s">
        <v>10</v>
      </c>
      <c r="K105" s="49" t="s">
        <v>11</v>
      </c>
      <c r="L105" s="49" t="s">
        <v>10</v>
      </c>
      <c r="M105" s="49" t="s">
        <v>11</v>
      </c>
      <c r="N105" s="49" t="s">
        <v>10</v>
      </c>
      <c r="O105" s="49" t="s">
        <v>11</v>
      </c>
      <c r="P105" s="49" t="s">
        <v>10</v>
      </c>
      <c r="Q105" s="49" t="s">
        <v>11</v>
      </c>
      <c r="R105" s="49" t="s">
        <v>10</v>
      </c>
      <c r="S105" s="49" t="s">
        <v>11</v>
      </c>
      <c r="T105" s="285"/>
      <c r="U105" s="49" t="s">
        <v>10</v>
      </c>
      <c r="V105" s="49" t="s">
        <v>11</v>
      </c>
      <c r="W105" s="49" t="s">
        <v>10</v>
      </c>
      <c r="X105" s="49" t="s">
        <v>11</v>
      </c>
      <c r="Y105" s="49" t="s">
        <v>10</v>
      </c>
      <c r="Z105" s="49" t="s">
        <v>11</v>
      </c>
      <c r="AA105" s="49" t="s">
        <v>10</v>
      </c>
      <c r="AB105" s="49" t="s">
        <v>11</v>
      </c>
      <c r="AC105" s="49" t="s">
        <v>10</v>
      </c>
      <c r="AD105" s="49" t="s">
        <v>11</v>
      </c>
      <c r="AE105" s="49" t="s">
        <v>10</v>
      </c>
      <c r="AF105" s="49" t="s">
        <v>11</v>
      </c>
      <c r="AG105" s="49" t="s">
        <v>10</v>
      </c>
      <c r="AH105" s="49" t="s">
        <v>11</v>
      </c>
      <c r="AI105" s="49" t="s">
        <v>10</v>
      </c>
      <c r="AJ105" s="49" t="s">
        <v>11</v>
      </c>
      <c r="AK105" s="49" t="s">
        <v>10</v>
      </c>
      <c r="AL105" s="49" t="s">
        <v>11</v>
      </c>
      <c r="AM105" s="279"/>
      <c r="AN105" s="50" t="s">
        <v>192</v>
      </c>
      <c r="AO105" s="50" t="s">
        <v>193</v>
      </c>
      <c r="AP105" s="50" t="s">
        <v>194</v>
      </c>
      <c r="AQ105" s="50" t="s">
        <v>195</v>
      </c>
      <c r="AR105" s="50" t="s">
        <v>196</v>
      </c>
      <c r="AS105" s="50" t="s">
        <v>6</v>
      </c>
      <c r="AT105" s="170" t="s">
        <v>450</v>
      </c>
      <c r="AU105" s="170" t="s">
        <v>448</v>
      </c>
      <c r="AV105" s="50" t="s">
        <v>6</v>
      </c>
      <c r="AW105" s="50" t="s">
        <v>202</v>
      </c>
      <c r="AX105" s="50" t="s">
        <v>203</v>
      </c>
      <c r="AY105" s="170" t="s">
        <v>451</v>
      </c>
      <c r="AZ105" s="50" t="s">
        <v>203</v>
      </c>
      <c r="BA105" s="50" t="s">
        <v>205</v>
      </c>
      <c r="BB105" s="50" t="s">
        <v>176</v>
      </c>
      <c r="BC105" s="276"/>
      <c r="BD105" s="261"/>
      <c r="BE105" s="50" t="s">
        <v>206</v>
      </c>
      <c r="BF105" s="50" t="s">
        <v>207</v>
      </c>
      <c r="BG105" s="50" t="s">
        <v>208</v>
      </c>
      <c r="BH105" s="50" t="s">
        <v>209</v>
      </c>
      <c r="BI105" s="50" t="s">
        <v>210</v>
      </c>
      <c r="BJ105" s="50" t="s">
        <v>33</v>
      </c>
      <c r="BK105" s="50" t="s">
        <v>32</v>
      </c>
      <c r="BL105" s="50" t="s">
        <v>34</v>
      </c>
      <c r="BM105" s="261"/>
      <c r="BN105" s="49" t="s">
        <v>10</v>
      </c>
      <c r="BO105" s="49" t="s">
        <v>11</v>
      </c>
      <c r="BP105" s="49" t="s">
        <v>10</v>
      </c>
      <c r="BQ105" s="49" t="s">
        <v>11</v>
      </c>
      <c r="BR105" s="49" t="s">
        <v>10</v>
      </c>
      <c r="BS105" s="49" t="s">
        <v>11</v>
      </c>
      <c r="BT105" s="49" t="s">
        <v>10</v>
      </c>
      <c r="BU105" s="49" t="s">
        <v>11</v>
      </c>
      <c r="BV105" s="49" t="s">
        <v>10</v>
      </c>
      <c r="BW105" s="49" t="s">
        <v>11</v>
      </c>
      <c r="BX105" s="49" t="s">
        <v>10</v>
      </c>
      <c r="BY105" s="49" t="s">
        <v>11</v>
      </c>
      <c r="BZ105" s="279"/>
      <c r="CA105" s="170" t="s">
        <v>20</v>
      </c>
      <c r="CB105" s="170" t="s">
        <v>486</v>
      </c>
      <c r="CC105" s="170" t="s">
        <v>211</v>
      </c>
      <c r="CD105" s="170" t="s">
        <v>212</v>
      </c>
      <c r="CE105" s="170" t="s">
        <v>213</v>
      </c>
      <c r="CF105" s="170" t="s">
        <v>327</v>
      </c>
      <c r="CG105" s="170" t="s">
        <v>214</v>
      </c>
      <c r="CH105" s="276"/>
      <c r="CI105" s="57" t="s">
        <v>179</v>
      </c>
      <c r="CJ105" s="57" t="s">
        <v>215</v>
      </c>
      <c r="CK105" s="57" t="s">
        <v>216</v>
      </c>
      <c r="CL105" s="57" t="s">
        <v>217</v>
      </c>
      <c r="CM105" s="57" t="s">
        <v>218</v>
      </c>
      <c r="CN105" s="57" t="s">
        <v>219</v>
      </c>
      <c r="CO105" s="57" t="s">
        <v>220</v>
      </c>
      <c r="CP105" s="57" t="s">
        <v>221</v>
      </c>
      <c r="CQ105" s="57" t="s">
        <v>222</v>
      </c>
      <c r="CR105" s="57" t="s">
        <v>223</v>
      </c>
      <c r="CS105" s="57" t="s">
        <v>224</v>
      </c>
      <c r="CT105" s="57" t="s">
        <v>23</v>
      </c>
    </row>
    <row r="106" spans="1:99" s="141" customFormat="1" ht="12.75" customHeight="1">
      <c r="A106" s="4" t="s">
        <v>45</v>
      </c>
      <c r="B106" s="47"/>
      <c r="C106" s="13"/>
      <c r="D106" s="47"/>
      <c r="E106" s="13"/>
      <c r="F106" s="47"/>
      <c r="G106" s="13"/>
      <c r="H106" s="47"/>
      <c r="I106" s="13"/>
      <c r="J106" s="47"/>
      <c r="K106" s="13"/>
      <c r="L106" s="13"/>
      <c r="M106" s="13"/>
      <c r="N106" s="47"/>
      <c r="O106" s="13"/>
      <c r="P106" s="47"/>
      <c r="Q106" s="13"/>
      <c r="R106" s="13"/>
      <c r="S106" s="13"/>
      <c r="T106" s="4" t="s">
        <v>45</v>
      </c>
      <c r="U106" s="47"/>
      <c r="V106" s="13"/>
      <c r="W106" s="47"/>
      <c r="X106" s="13"/>
      <c r="Y106" s="47"/>
      <c r="Z106" s="13"/>
      <c r="AA106" s="47"/>
      <c r="AB106" s="13"/>
      <c r="AC106" s="47"/>
      <c r="AD106" s="13"/>
      <c r="AE106" s="13"/>
      <c r="AF106" s="13"/>
      <c r="AG106" s="47"/>
      <c r="AH106" s="13"/>
      <c r="AI106" s="47"/>
      <c r="AJ106" s="13"/>
      <c r="AK106" s="13"/>
      <c r="AL106" s="13"/>
      <c r="AM106" s="4" t="s">
        <v>45</v>
      </c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4" t="s">
        <v>45</v>
      </c>
      <c r="BE106" s="13"/>
      <c r="BF106" s="13"/>
      <c r="BG106" s="13"/>
      <c r="BH106" s="13"/>
      <c r="BI106" s="13"/>
      <c r="BJ106" s="13"/>
      <c r="BK106" s="13"/>
      <c r="BL106" s="13"/>
      <c r="BM106" s="4" t="s">
        <v>45</v>
      </c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4" t="s">
        <v>45</v>
      </c>
      <c r="CA106" s="13"/>
      <c r="CB106" s="13"/>
      <c r="CC106" s="13"/>
      <c r="CD106" s="13"/>
      <c r="CE106" s="13"/>
      <c r="CF106" s="13"/>
      <c r="CG106" s="13"/>
      <c r="CH106" s="13"/>
      <c r="CI106" s="4" t="s">
        <v>45</v>
      </c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>
        <v>0</v>
      </c>
      <c r="CU106" s="39"/>
    </row>
    <row r="107" spans="1:99" ht="12.75" customHeight="1">
      <c r="A107" s="6" t="s">
        <v>112</v>
      </c>
      <c r="B107" s="11">
        <v>12802</v>
      </c>
      <c r="C107" s="14">
        <v>6376</v>
      </c>
      <c r="D107" s="11">
        <v>7441</v>
      </c>
      <c r="E107" s="14">
        <v>3791</v>
      </c>
      <c r="F107" s="11">
        <v>5474</v>
      </c>
      <c r="G107" s="14">
        <v>2732</v>
      </c>
      <c r="H107" s="11">
        <v>3202</v>
      </c>
      <c r="I107" s="14">
        <v>1565</v>
      </c>
      <c r="J107" s="11">
        <v>2024</v>
      </c>
      <c r="K107" s="14">
        <v>1016</v>
      </c>
      <c r="L107" s="14">
        <v>30943</v>
      </c>
      <c r="M107" s="14">
        <v>15480</v>
      </c>
      <c r="N107" s="11">
        <v>0</v>
      </c>
      <c r="O107" s="14">
        <v>0</v>
      </c>
      <c r="P107" s="11">
        <v>0</v>
      </c>
      <c r="Q107" s="14">
        <v>0</v>
      </c>
      <c r="R107" s="14">
        <v>0</v>
      </c>
      <c r="S107" s="14">
        <v>0</v>
      </c>
      <c r="T107" s="6" t="s">
        <v>112</v>
      </c>
      <c r="U107" s="11">
        <v>2274</v>
      </c>
      <c r="V107" s="14">
        <v>1126</v>
      </c>
      <c r="W107" s="11">
        <v>1337</v>
      </c>
      <c r="X107" s="14">
        <v>638</v>
      </c>
      <c r="Y107" s="11">
        <v>981</v>
      </c>
      <c r="Z107" s="14">
        <v>470</v>
      </c>
      <c r="AA107" s="11">
        <v>428</v>
      </c>
      <c r="AB107" s="14">
        <v>209</v>
      </c>
      <c r="AC107" s="11">
        <v>379</v>
      </c>
      <c r="AD107" s="14">
        <v>188</v>
      </c>
      <c r="AE107" s="148">
        <f>+U107+W107+Y107+AA107+AC107</f>
        <v>5399</v>
      </c>
      <c r="AF107" s="148">
        <f t="shared" ref="AF107" si="10">+V107+X107+Z107+AB107+AD107</f>
        <v>2631</v>
      </c>
      <c r="AG107" s="11">
        <v>0</v>
      </c>
      <c r="AH107" s="14">
        <v>0</v>
      </c>
      <c r="AI107" s="11">
        <v>0</v>
      </c>
      <c r="AJ107" s="14">
        <v>0</v>
      </c>
      <c r="AK107" s="14">
        <v>0</v>
      </c>
      <c r="AL107" s="14">
        <v>0</v>
      </c>
      <c r="AM107" s="6" t="s">
        <v>112</v>
      </c>
      <c r="AN107" s="14">
        <v>243</v>
      </c>
      <c r="AO107" s="14">
        <v>208</v>
      </c>
      <c r="AP107" s="14">
        <v>187</v>
      </c>
      <c r="AQ107" s="14">
        <v>141</v>
      </c>
      <c r="AR107" s="14">
        <v>105</v>
      </c>
      <c r="AS107" s="14">
        <v>884</v>
      </c>
      <c r="AT107" s="14"/>
      <c r="AU107" s="14"/>
      <c r="AV107" s="14"/>
      <c r="AW107" s="14">
        <v>455</v>
      </c>
      <c r="AX107" s="14">
        <v>0</v>
      </c>
      <c r="AY107" s="14">
        <v>1</v>
      </c>
      <c r="AZ107" s="14">
        <v>0</v>
      </c>
      <c r="BA107" s="14">
        <v>47</v>
      </c>
      <c r="BB107" s="14">
        <v>0</v>
      </c>
      <c r="BC107" s="14">
        <v>184</v>
      </c>
      <c r="BD107" s="6" t="s">
        <v>112</v>
      </c>
      <c r="BE107" s="14">
        <v>42</v>
      </c>
      <c r="BF107" s="14">
        <v>4633</v>
      </c>
      <c r="BG107" s="14">
        <v>720</v>
      </c>
      <c r="BH107" s="14">
        <v>216</v>
      </c>
      <c r="BI107" s="14">
        <v>12</v>
      </c>
      <c r="BJ107" s="14">
        <v>356</v>
      </c>
      <c r="BK107" s="14">
        <v>208</v>
      </c>
      <c r="BL107" s="14">
        <v>501</v>
      </c>
      <c r="BM107" s="6" t="s">
        <v>112</v>
      </c>
      <c r="BN107" s="14">
        <v>1732</v>
      </c>
      <c r="BO107" s="14">
        <v>860</v>
      </c>
      <c r="BP107" s="14">
        <v>1653</v>
      </c>
      <c r="BQ107" s="14">
        <v>829</v>
      </c>
      <c r="BR107" s="14">
        <v>996</v>
      </c>
      <c r="BS107" s="14">
        <v>470</v>
      </c>
      <c r="BT107" s="14">
        <v>1680</v>
      </c>
      <c r="BU107" s="14">
        <v>838</v>
      </c>
      <c r="BV107" s="14">
        <v>1609</v>
      </c>
      <c r="BW107" s="14">
        <v>811</v>
      </c>
      <c r="BX107" s="14">
        <v>961</v>
      </c>
      <c r="BY107" s="14">
        <v>460</v>
      </c>
      <c r="BZ107" s="6" t="s">
        <v>112</v>
      </c>
      <c r="CA107" s="14">
        <v>64</v>
      </c>
      <c r="CB107" s="14">
        <v>75</v>
      </c>
      <c r="CC107" s="14">
        <v>476</v>
      </c>
      <c r="CD107" s="14">
        <v>70</v>
      </c>
      <c r="CE107" s="14">
        <v>0</v>
      </c>
      <c r="CF107" s="14">
        <f t="shared" si="6"/>
        <v>685</v>
      </c>
      <c r="CG107" s="14">
        <v>0</v>
      </c>
      <c r="CH107" s="14">
        <v>21</v>
      </c>
      <c r="CI107" s="6" t="s">
        <v>112</v>
      </c>
      <c r="CJ107" s="14">
        <v>10693</v>
      </c>
      <c r="CK107" s="14">
        <v>6230</v>
      </c>
      <c r="CL107" s="14">
        <v>1391</v>
      </c>
      <c r="CM107" s="14">
        <v>5377</v>
      </c>
      <c r="CN107" s="14">
        <v>6483</v>
      </c>
      <c r="CO107" s="14">
        <v>6329</v>
      </c>
      <c r="CP107" s="14">
        <v>389</v>
      </c>
      <c r="CQ107" s="14">
        <v>794</v>
      </c>
      <c r="CR107" s="14">
        <v>152</v>
      </c>
      <c r="CS107" s="14">
        <v>2678</v>
      </c>
      <c r="CT107" s="14">
        <v>5328</v>
      </c>
    </row>
    <row r="108" spans="1:99" ht="12.75" customHeight="1">
      <c r="A108" s="6" t="s">
        <v>113</v>
      </c>
      <c r="B108" s="11">
        <v>2677</v>
      </c>
      <c r="C108" s="14">
        <v>1287</v>
      </c>
      <c r="D108" s="11">
        <v>2546</v>
      </c>
      <c r="E108" s="14">
        <v>1226</v>
      </c>
      <c r="F108" s="11">
        <v>2577</v>
      </c>
      <c r="G108" s="14">
        <v>1328</v>
      </c>
      <c r="H108" s="11">
        <v>2347</v>
      </c>
      <c r="I108" s="14">
        <v>1181</v>
      </c>
      <c r="J108" s="11">
        <v>2002</v>
      </c>
      <c r="K108" s="14">
        <v>1026</v>
      </c>
      <c r="L108" s="14">
        <v>12149</v>
      </c>
      <c r="M108" s="14">
        <v>6048</v>
      </c>
      <c r="N108" s="11">
        <v>0</v>
      </c>
      <c r="O108" s="14">
        <v>0</v>
      </c>
      <c r="P108" s="11">
        <v>0</v>
      </c>
      <c r="Q108" s="14">
        <v>0</v>
      </c>
      <c r="R108" s="14">
        <v>0</v>
      </c>
      <c r="S108" s="14">
        <v>0</v>
      </c>
      <c r="T108" s="6" t="s">
        <v>113</v>
      </c>
      <c r="U108" s="11">
        <v>490</v>
      </c>
      <c r="V108" s="14">
        <v>218</v>
      </c>
      <c r="W108" s="11">
        <v>358</v>
      </c>
      <c r="X108" s="14">
        <v>150</v>
      </c>
      <c r="Y108" s="11">
        <v>443</v>
      </c>
      <c r="Z108" s="14">
        <v>198</v>
      </c>
      <c r="AA108" s="11">
        <v>395</v>
      </c>
      <c r="AB108" s="14">
        <v>182</v>
      </c>
      <c r="AC108" s="11">
        <v>163</v>
      </c>
      <c r="AD108" s="14">
        <v>80</v>
      </c>
      <c r="AE108" s="148">
        <f t="shared" ref="AE108:AE143" si="11">+U108+W108+Y108+AA108+AC108</f>
        <v>1849</v>
      </c>
      <c r="AF108" s="148">
        <f t="shared" ref="AF108:AF143" si="12">+V108+X108+Z108+AB108+AD108</f>
        <v>828</v>
      </c>
      <c r="AG108" s="11">
        <v>0</v>
      </c>
      <c r="AH108" s="14">
        <v>0</v>
      </c>
      <c r="AI108" s="11">
        <v>0</v>
      </c>
      <c r="AJ108" s="14">
        <v>0</v>
      </c>
      <c r="AK108" s="14">
        <v>0</v>
      </c>
      <c r="AL108" s="14">
        <v>0</v>
      </c>
      <c r="AM108" s="6" t="s">
        <v>113</v>
      </c>
      <c r="AN108" s="14">
        <v>42</v>
      </c>
      <c r="AO108" s="14">
        <v>44</v>
      </c>
      <c r="AP108" s="14">
        <v>49</v>
      </c>
      <c r="AQ108" s="14">
        <v>42</v>
      </c>
      <c r="AR108" s="14">
        <v>40</v>
      </c>
      <c r="AS108" s="14">
        <v>217</v>
      </c>
      <c r="AT108" s="14"/>
      <c r="AU108" s="14"/>
      <c r="AV108" s="14"/>
      <c r="AW108" s="14">
        <v>167</v>
      </c>
      <c r="AX108" s="14">
        <v>110</v>
      </c>
      <c r="AY108" s="14">
        <v>0</v>
      </c>
      <c r="AZ108" s="14">
        <v>0</v>
      </c>
      <c r="BA108" s="14">
        <v>0</v>
      </c>
      <c r="BB108" s="14">
        <v>0</v>
      </c>
      <c r="BC108" s="14">
        <v>15</v>
      </c>
      <c r="BD108" s="6" t="s">
        <v>113</v>
      </c>
      <c r="BE108" s="14">
        <v>48</v>
      </c>
      <c r="BF108" s="14">
        <v>3010</v>
      </c>
      <c r="BG108" s="14">
        <v>339</v>
      </c>
      <c r="BH108" s="14">
        <v>132</v>
      </c>
      <c r="BI108" s="14">
        <v>31</v>
      </c>
      <c r="BJ108" s="14">
        <v>153</v>
      </c>
      <c r="BK108" s="14">
        <v>120</v>
      </c>
      <c r="BL108" s="14">
        <v>191</v>
      </c>
      <c r="BM108" s="6" t="s">
        <v>113</v>
      </c>
      <c r="BN108" s="14">
        <v>1968</v>
      </c>
      <c r="BO108" s="14">
        <v>981</v>
      </c>
      <c r="BP108" s="14">
        <v>1938</v>
      </c>
      <c r="BQ108" s="14">
        <v>968</v>
      </c>
      <c r="BR108" s="14">
        <v>1643</v>
      </c>
      <c r="BS108" s="14">
        <v>832</v>
      </c>
      <c r="BT108" s="14">
        <v>1980</v>
      </c>
      <c r="BU108" s="14">
        <v>998</v>
      </c>
      <c r="BV108" s="14">
        <v>1951</v>
      </c>
      <c r="BW108" s="14">
        <v>985</v>
      </c>
      <c r="BX108" s="14">
        <v>1106</v>
      </c>
      <c r="BY108" s="14">
        <v>570</v>
      </c>
      <c r="BZ108" s="6" t="s">
        <v>113</v>
      </c>
      <c r="CA108" s="14">
        <v>94</v>
      </c>
      <c r="CB108" s="14">
        <v>53</v>
      </c>
      <c r="CC108" s="14">
        <v>66</v>
      </c>
      <c r="CD108" s="14">
        <v>3</v>
      </c>
      <c r="CE108" s="14">
        <v>0</v>
      </c>
      <c r="CF108" s="14">
        <f t="shared" ref="CF108:CF174" si="13">+CA108+CB108+CC108+CD108+CE108</f>
        <v>216</v>
      </c>
      <c r="CG108" s="14">
        <v>0</v>
      </c>
      <c r="CH108" s="14">
        <v>42</v>
      </c>
      <c r="CI108" s="6" t="s">
        <v>113</v>
      </c>
      <c r="CJ108" s="14">
        <v>4288</v>
      </c>
      <c r="CK108" s="14">
        <v>2494</v>
      </c>
      <c r="CL108" s="14">
        <v>538</v>
      </c>
      <c r="CM108" s="14">
        <v>1051</v>
      </c>
      <c r="CN108" s="14">
        <v>2071</v>
      </c>
      <c r="CO108" s="14">
        <v>2292</v>
      </c>
      <c r="CP108" s="14">
        <v>151</v>
      </c>
      <c r="CQ108" s="14">
        <v>397</v>
      </c>
      <c r="CR108" s="14">
        <v>32</v>
      </c>
      <c r="CS108" s="14">
        <v>1208</v>
      </c>
      <c r="CT108" s="14">
        <v>1367</v>
      </c>
    </row>
    <row r="109" spans="1:99" ht="12.75" customHeight="1">
      <c r="A109" s="6" t="s">
        <v>114</v>
      </c>
      <c r="B109" s="11">
        <v>4973</v>
      </c>
      <c r="C109" s="14">
        <v>2361</v>
      </c>
      <c r="D109" s="11">
        <v>3350</v>
      </c>
      <c r="E109" s="14">
        <v>1687</v>
      </c>
      <c r="F109" s="11">
        <v>2667</v>
      </c>
      <c r="G109" s="14">
        <v>1356</v>
      </c>
      <c r="H109" s="11">
        <v>1801</v>
      </c>
      <c r="I109" s="14">
        <v>999</v>
      </c>
      <c r="J109" s="11">
        <v>1123</v>
      </c>
      <c r="K109" s="14">
        <v>633</v>
      </c>
      <c r="L109" s="14">
        <v>13914</v>
      </c>
      <c r="M109" s="14">
        <v>7036</v>
      </c>
      <c r="N109" s="11">
        <v>0</v>
      </c>
      <c r="O109" s="14">
        <v>0</v>
      </c>
      <c r="P109" s="11">
        <v>0</v>
      </c>
      <c r="Q109" s="14">
        <v>0</v>
      </c>
      <c r="R109" s="14">
        <v>0</v>
      </c>
      <c r="S109" s="14">
        <v>0</v>
      </c>
      <c r="T109" s="6" t="s">
        <v>114</v>
      </c>
      <c r="U109" s="11">
        <v>1533</v>
      </c>
      <c r="V109" s="14">
        <v>724</v>
      </c>
      <c r="W109" s="11">
        <v>916</v>
      </c>
      <c r="X109" s="14">
        <v>441</v>
      </c>
      <c r="Y109" s="11">
        <v>822</v>
      </c>
      <c r="Z109" s="14">
        <v>404</v>
      </c>
      <c r="AA109" s="11">
        <v>438</v>
      </c>
      <c r="AB109" s="14">
        <v>226</v>
      </c>
      <c r="AC109" s="11">
        <v>253</v>
      </c>
      <c r="AD109" s="14">
        <v>143</v>
      </c>
      <c r="AE109" s="148">
        <f t="shared" si="11"/>
        <v>3962</v>
      </c>
      <c r="AF109" s="148">
        <f t="shared" si="12"/>
        <v>1938</v>
      </c>
      <c r="AG109" s="11">
        <v>0</v>
      </c>
      <c r="AH109" s="14">
        <v>0</v>
      </c>
      <c r="AI109" s="11">
        <v>0</v>
      </c>
      <c r="AJ109" s="14">
        <v>0</v>
      </c>
      <c r="AK109" s="14">
        <v>0</v>
      </c>
      <c r="AL109" s="14">
        <v>0</v>
      </c>
      <c r="AM109" s="6" t="s">
        <v>114</v>
      </c>
      <c r="AN109" s="14">
        <v>135</v>
      </c>
      <c r="AO109" s="14">
        <v>131</v>
      </c>
      <c r="AP109" s="14">
        <v>129</v>
      </c>
      <c r="AQ109" s="14">
        <v>117</v>
      </c>
      <c r="AR109" s="14">
        <v>97</v>
      </c>
      <c r="AS109" s="14">
        <v>609</v>
      </c>
      <c r="AT109" s="14"/>
      <c r="AU109" s="14"/>
      <c r="AV109" s="14"/>
      <c r="AW109" s="14">
        <v>282</v>
      </c>
      <c r="AX109" s="14">
        <v>15</v>
      </c>
      <c r="AY109" s="14">
        <v>0</v>
      </c>
      <c r="AZ109" s="14">
        <v>0</v>
      </c>
      <c r="BA109" s="14">
        <v>17</v>
      </c>
      <c r="BB109" s="14">
        <v>4</v>
      </c>
      <c r="BC109" s="14">
        <v>125</v>
      </c>
      <c r="BD109" s="6" t="s">
        <v>114</v>
      </c>
      <c r="BE109" s="14">
        <v>0</v>
      </c>
      <c r="BF109" s="14">
        <v>3423</v>
      </c>
      <c r="BG109" s="14">
        <v>325</v>
      </c>
      <c r="BH109" s="14">
        <v>65</v>
      </c>
      <c r="BI109" s="14">
        <v>15</v>
      </c>
      <c r="BJ109" s="14">
        <v>249</v>
      </c>
      <c r="BK109" s="14">
        <v>139</v>
      </c>
      <c r="BL109" s="14">
        <v>313</v>
      </c>
      <c r="BM109" s="6" t="s">
        <v>114</v>
      </c>
      <c r="BN109" s="14">
        <v>962</v>
      </c>
      <c r="BO109" s="14">
        <v>560</v>
      </c>
      <c r="BP109" s="14">
        <v>918</v>
      </c>
      <c r="BQ109" s="14">
        <v>531</v>
      </c>
      <c r="BR109" s="14">
        <v>584</v>
      </c>
      <c r="BS109" s="14">
        <v>351</v>
      </c>
      <c r="BT109" s="14">
        <v>959</v>
      </c>
      <c r="BU109" s="14">
        <v>563</v>
      </c>
      <c r="BV109" s="14">
        <v>915</v>
      </c>
      <c r="BW109" s="14">
        <v>534</v>
      </c>
      <c r="BX109" s="14">
        <v>550</v>
      </c>
      <c r="BY109" s="14">
        <v>330</v>
      </c>
      <c r="BZ109" s="6" t="s">
        <v>114</v>
      </c>
      <c r="CA109" s="14">
        <v>19</v>
      </c>
      <c r="CB109" s="14">
        <v>38</v>
      </c>
      <c r="CC109" s="14">
        <v>268</v>
      </c>
      <c r="CD109" s="14">
        <v>0</v>
      </c>
      <c r="CE109" s="14">
        <v>1</v>
      </c>
      <c r="CF109" s="14">
        <f t="shared" si="13"/>
        <v>326</v>
      </c>
      <c r="CG109" s="14">
        <v>0</v>
      </c>
      <c r="CH109" s="14">
        <v>10</v>
      </c>
      <c r="CI109" s="6" t="s">
        <v>114</v>
      </c>
      <c r="CJ109" s="14">
        <v>7125</v>
      </c>
      <c r="CK109" s="14">
        <v>3430</v>
      </c>
      <c r="CL109" s="14">
        <v>715</v>
      </c>
      <c r="CM109" s="14">
        <v>2975</v>
      </c>
      <c r="CN109" s="14">
        <v>2652</v>
      </c>
      <c r="CO109" s="14">
        <v>2430</v>
      </c>
      <c r="CP109" s="14">
        <v>144</v>
      </c>
      <c r="CQ109" s="14">
        <v>108</v>
      </c>
      <c r="CR109" s="14">
        <v>98</v>
      </c>
      <c r="CS109" s="14">
        <v>1196</v>
      </c>
      <c r="CT109" s="14">
        <v>2707</v>
      </c>
    </row>
    <row r="110" spans="1:99" ht="12.75" customHeight="1">
      <c r="A110" s="6" t="s">
        <v>115</v>
      </c>
      <c r="B110" s="11">
        <v>8932</v>
      </c>
      <c r="C110" s="14">
        <v>4440</v>
      </c>
      <c r="D110" s="11">
        <v>5561</v>
      </c>
      <c r="E110" s="14">
        <v>2748</v>
      </c>
      <c r="F110" s="11">
        <v>4747</v>
      </c>
      <c r="G110" s="14">
        <v>2400</v>
      </c>
      <c r="H110" s="11">
        <v>3345</v>
      </c>
      <c r="I110" s="14">
        <v>1675</v>
      </c>
      <c r="J110" s="11">
        <v>2680</v>
      </c>
      <c r="K110" s="14">
        <v>1345</v>
      </c>
      <c r="L110" s="14">
        <v>25265</v>
      </c>
      <c r="M110" s="14">
        <v>12608</v>
      </c>
      <c r="N110" s="11">
        <v>1699</v>
      </c>
      <c r="O110" s="14">
        <v>869</v>
      </c>
      <c r="P110" s="11">
        <v>1435</v>
      </c>
      <c r="Q110" s="14">
        <v>684</v>
      </c>
      <c r="R110" s="14">
        <v>3134</v>
      </c>
      <c r="S110" s="14">
        <v>1553</v>
      </c>
      <c r="T110" s="6" t="s">
        <v>115</v>
      </c>
      <c r="U110" s="11">
        <v>2241</v>
      </c>
      <c r="V110" s="14">
        <v>1085</v>
      </c>
      <c r="W110" s="11">
        <v>1372</v>
      </c>
      <c r="X110" s="14">
        <v>661</v>
      </c>
      <c r="Y110" s="11">
        <v>1165</v>
      </c>
      <c r="Z110" s="14">
        <v>558</v>
      </c>
      <c r="AA110" s="11">
        <v>600</v>
      </c>
      <c r="AB110" s="14">
        <v>281</v>
      </c>
      <c r="AC110" s="11">
        <v>603</v>
      </c>
      <c r="AD110" s="14">
        <v>312</v>
      </c>
      <c r="AE110" s="148">
        <f t="shared" si="11"/>
        <v>5981</v>
      </c>
      <c r="AF110" s="148">
        <f t="shared" si="12"/>
        <v>2897</v>
      </c>
      <c r="AG110" s="11">
        <v>272</v>
      </c>
      <c r="AH110" s="14">
        <v>120</v>
      </c>
      <c r="AI110" s="11">
        <v>103</v>
      </c>
      <c r="AJ110" s="14">
        <v>47</v>
      </c>
      <c r="AK110" s="14">
        <v>375</v>
      </c>
      <c r="AL110" s="14">
        <v>167</v>
      </c>
      <c r="AM110" s="6" t="s">
        <v>115</v>
      </c>
      <c r="AN110" s="14">
        <v>200</v>
      </c>
      <c r="AO110" s="14">
        <v>184</v>
      </c>
      <c r="AP110" s="14">
        <v>175</v>
      </c>
      <c r="AQ110" s="14">
        <v>154</v>
      </c>
      <c r="AR110" s="14">
        <v>122</v>
      </c>
      <c r="AS110" s="14">
        <v>835</v>
      </c>
      <c r="AT110" s="14"/>
      <c r="AU110" s="14"/>
      <c r="AV110" s="14"/>
      <c r="AW110" s="14">
        <v>435</v>
      </c>
      <c r="AX110" s="14">
        <v>24</v>
      </c>
      <c r="AY110" s="14">
        <v>56</v>
      </c>
      <c r="AZ110" s="14">
        <v>17</v>
      </c>
      <c r="BA110" s="14">
        <v>30</v>
      </c>
      <c r="BB110" s="14">
        <v>0</v>
      </c>
      <c r="BC110" s="14">
        <v>162</v>
      </c>
      <c r="BD110" s="6" t="s">
        <v>115</v>
      </c>
      <c r="BE110" s="14">
        <v>1</v>
      </c>
      <c r="BF110" s="14">
        <v>7344</v>
      </c>
      <c r="BG110" s="14">
        <v>342</v>
      </c>
      <c r="BH110" s="14">
        <v>74</v>
      </c>
      <c r="BI110" s="14">
        <v>9</v>
      </c>
      <c r="BJ110" s="14">
        <v>369</v>
      </c>
      <c r="BK110" s="14">
        <v>321</v>
      </c>
      <c r="BL110" s="14">
        <v>588</v>
      </c>
      <c r="BM110" s="6" t="s">
        <v>115</v>
      </c>
      <c r="BN110" s="14">
        <v>2289</v>
      </c>
      <c r="BO110" s="14">
        <v>1187</v>
      </c>
      <c r="BP110" s="14">
        <v>2211</v>
      </c>
      <c r="BQ110" s="14">
        <v>1149</v>
      </c>
      <c r="BR110" s="14">
        <v>1348</v>
      </c>
      <c r="BS110" s="14">
        <v>694</v>
      </c>
      <c r="BT110" s="14">
        <v>2245</v>
      </c>
      <c r="BU110" s="14">
        <v>1166</v>
      </c>
      <c r="BV110" s="14">
        <v>2173</v>
      </c>
      <c r="BW110" s="14">
        <v>1130</v>
      </c>
      <c r="BX110" s="14">
        <v>1331</v>
      </c>
      <c r="BY110" s="14">
        <v>686</v>
      </c>
      <c r="BZ110" s="6" t="s">
        <v>115</v>
      </c>
      <c r="CA110" s="14">
        <v>80</v>
      </c>
      <c r="CB110" s="14">
        <v>54</v>
      </c>
      <c r="CC110" s="14">
        <v>434</v>
      </c>
      <c r="CD110" s="14">
        <v>27</v>
      </c>
      <c r="CE110" s="14">
        <v>1</v>
      </c>
      <c r="CF110" s="14">
        <f t="shared" si="13"/>
        <v>596</v>
      </c>
      <c r="CG110" s="14">
        <v>37</v>
      </c>
      <c r="CH110" s="14">
        <v>36</v>
      </c>
      <c r="CI110" s="6" t="s">
        <v>115</v>
      </c>
      <c r="CJ110" s="14">
        <v>6392</v>
      </c>
      <c r="CK110" s="14">
        <v>6038</v>
      </c>
      <c r="CL110" s="14">
        <v>1093</v>
      </c>
      <c r="CM110" s="14">
        <v>3688</v>
      </c>
      <c r="CN110" s="14">
        <v>5113</v>
      </c>
      <c r="CO110" s="14">
        <v>5223</v>
      </c>
      <c r="CP110" s="14">
        <v>109</v>
      </c>
      <c r="CQ110" s="14">
        <v>344</v>
      </c>
      <c r="CR110" s="14">
        <v>135</v>
      </c>
      <c r="CS110" s="14">
        <v>2137</v>
      </c>
      <c r="CT110" s="14">
        <v>11001</v>
      </c>
    </row>
    <row r="111" spans="1:99" ht="12.75" customHeight="1">
      <c r="A111" s="6" t="s">
        <v>116</v>
      </c>
      <c r="B111" s="11">
        <v>5218</v>
      </c>
      <c r="C111" s="14">
        <v>2579</v>
      </c>
      <c r="D111" s="11">
        <v>2992</v>
      </c>
      <c r="E111" s="14">
        <v>1464</v>
      </c>
      <c r="F111" s="11">
        <v>2253</v>
      </c>
      <c r="G111" s="14">
        <v>1153</v>
      </c>
      <c r="H111" s="11">
        <v>1388</v>
      </c>
      <c r="I111" s="14">
        <v>708</v>
      </c>
      <c r="J111" s="11">
        <v>1033</v>
      </c>
      <c r="K111" s="14">
        <v>525</v>
      </c>
      <c r="L111" s="14">
        <v>12884</v>
      </c>
      <c r="M111" s="14">
        <v>6429</v>
      </c>
      <c r="N111" s="11">
        <v>0</v>
      </c>
      <c r="O111" s="14">
        <v>0</v>
      </c>
      <c r="P111" s="11">
        <v>0</v>
      </c>
      <c r="Q111" s="14">
        <v>0</v>
      </c>
      <c r="R111" s="14">
        <v>0</v>
      </c>
      <c r="S111" s="14">
        <v>0</v>
      </c>
      <c r="T111" s="6" t="s">
        <v>116</v>
      </c>
      <c r="U111" s="11">
        <v>1539</v>
      </c>
      <c r="V111" s="14">
        <v>750</v>
      </c>
      <c r="W111" s="11">
        <v>729</v>
      </c>
      <c r="X111" s="14">
        <v>342</v>
      </c>
      <c r="Y111" s="11">
        <v>585</v>
      </c>
      <c r="Z111" s="14">
        <v>301</v>
      </c>
      <c r="AA111" s="11">
        <v>257</v>
      </c>
      <c r="AB111" s="14">
        <v>122</v>
      </c>
      <c r="AC111" s="11">
        <v>196</v>
      </c>
      <c r="AD111" s="14">
        <v>92</v>
      </c>
      <c r="AE111" s="148">
        <f t="shared" si="11"/>
        <v>3306</v>
      </c>
      <c r="AF111" s="148">
        <f t="shared" si="12"/>
        <v>1607</v>
      </c>
      <c r="AG111" s="11">
        <v>0</v>
      </c>
      <c r="AH111" s="14">
        <v>0</v>
      </c>
      <c r="AI111" s="11">
        <v>0</v>
      </c>
      <c r="AJ111" s="14">
        <v>0</v>
      </c>
      <c r="AK111" s="14">
        <v>0</v>
      </c>
      <c r="AL111" s="14">
        <v>0</v>
      </c>
      <c r="AM111" s="6" t="s">
        <v>116</v>
      </c>
      <c r="AN111" s="14">
        <v>117</v>
      </c>
      <c r="AO111" s="14">
        <v>107</v>
      </c>
      <c r="AP111" s="14">
        <v>101</v>
      </c>
      <c r="AQ111" s="14">
        <v>87</v>
      </c>
      <c r="AR111" s="14">
        <v>68</v>
      </c>
      <c r="AS111" s="14">
        <v>480</v>
      </c>
      <c r="AT111" s="14"/>
      <c r="AU111" s="14"/>
      <c r="AV111" s="14"/>
      <c r="AW111" s="14">
        <v>196</v>
      </c>
      <c r="AX111" s="14">
        <v>7</v>
      </c>
      <c r="AY111" s="14">
        <v>0</v>
      </c>
      <c r="AZ111" s="14">
        <v>0</v>
      </c>
      <c r="BA111" s="14">
        <v>67</v>
      </c>
      <c r="BB111" s="14">
        <v>0</v>
      </c>
      <c r="BC111" s="14">
        <v>97</v>
      </c>
      <c r="BD111" s="6" t="s">
        <v>116</v>
      </c>
      <c r="BE111" s="14">
        <v>0</v>
      </c>
      <c r="BF111" s="14">
        <v>1687</v>
      </c>
      <c r="BG111" s="14">
        <v>499</v>
      </c>
      <c r="BH111" s="14">
        <v>105</v>
      </c>
      <c r="BI111" s="14">
        <v>25</v>
      </c>
      <c r="BJ111" s="14">
        <v>131</v>
      </c>
      <c r="BK111" s="14">
        <v>74</v>
      </c>
      <c r="BL111" s="14">
        <v>229</v>
      </c>
      <c r="BM111" s="6" t="s">
        <v>116</v>
      </c>
      <c r="BN111" s="14">
        <v>772</v>
      </c>
      <c r="BO111" s="14">
        <v>397</v>
      </c>
      <c r="BP111" s="14">
        <v>700</v>
      </c>
      <c r="BQ111" s="14">
        <v>357</v>
      </c>
      <c r="BR111" s="14">
        <v>449</v>
      </c>
      <c r="BS111" s="14">
        <v>228</v>
      </c>
      <c r="BT111" s="14">
        <v>758</v>
      </c>
      <c r="BU111" s="14">
        <v>391</v>
      </c>
      <c r="BV111" s="14">
        <v>687</v>
      </c>
      <c r="BW111" s="14">
        <v>352</v>
      </c>
      <c r="BX111" s="14">
        <v>336</v>
      </c>
      <c r="BY111" s="14">
        <v>175</v>
      </c>
      <c r="BZ111" s="6" t="s">
        <v>116</v>
      </c>
      <c r="CA111" s="14">
        <v>29</v>
      </c>
      <c r="CB111" s="14">
        <v>61</v>
      </c>
      <c r="CC111" s="14">
        <v>199</v>
      </c>
      <c r="CD111" s="14">
        <v>12</v>
      </c>
      <c r="CE111" s="14">
        <v>0</v>
      </c>
      <c r="CF111" s="14">
        <f t="shared" si="13"/>
        <v>301</v>
      </c>
      <c r="CG111" s="14">
        <v>0</v>
      </c>
      <c r="CH111" s="14">
        <v>4</v>
      </c>
      <c r="CI111" s="6" t="s">
        <v>116</v>
      </c>
      <c r="CJ111" s="14">
        <v>3436</v>
      </c>
      <c r="CK111" s="14">
        <v>3072</v>
      </c>
      <c r="CL111" s="14">
        <v>2007</v>
      </c>
      <c r="CM111" s="14">
        <v>2388</v>
      </c>
      <c r="CN111" s="14">
        <v>2494</v>
      </c>
      <c r="CO111" s="14">
        <v>1996</v>
      </c>
      <c r="CP111" s="14">
        <v>178</v>
      </c>
      <c r="CQ111" s="14">
        <v>212</v>
      </c>
      <c r="CR111" s="14">
        <v>53</v>
      </c>
      <c r="CS111" s="14">
        <v>1001</v>
      </c>
      <c r="CT111" s="14">
        <v>2027</v>
      </c>
    </row>
    <row r="112" spans="1:99" ht="12.75" customHeight="1">
      <c r="A112" s="6" t="s">
        <v>117</v>
      </c>
      <c r="B112" s="11">
        <v>3655</v>
      </c>
      <c r="C112" s="14">
        <v>1819</v>
      </c>
      <c r="D112" s="11">
        <v>1983</v>
      </c>
      <c r="E112" s="14">
        <v>994</v>
      </c>
      <c r="F112" s="11">
        <v>1283</v>
      </c>
      <c r="G112" s="14">
        <v>664</v>
      </c>
      <c r="H112" s="11">
        <v>623</v>
      </c>
      <c r="I112" s="14">
        <v>325</v>
      </c>
      <c r="J112" s="11">
        <v>440</v>
      </c>
      <c r="K112" s="14">
        <v>227</v>
      </c>
      <c r="L112" s="14">
        <v>7984</v>
      </c>
      <c r="M112" s="14">
        <v>4029</v>
      </c>
      <c r="N112" s="11">
        <v>0</v>
      </c>
      <c r="O112" s="14">
        <v>0</v>
      </c>
      <c r="P112" s="11">
        <v>0</v>
      </c>
      <c r="Q112" s="14">
        <v>0</v>
      </c>
      <c r="R112" s="14">
        <v>0</v>
      </c>
      <c r="S112" s="14">
        <v>0</v>
      </c>
      <c r="T112" s="6" t="s">
        <v>117</v>
      </c>
      <c r="U112" s="11">
        <v>1047</v>
      </c>
      <c r="V112" s="14">
        <v>505</v>
      </c>
      <c r="W112" s="11">
        <v>521</v>
      </c>
      <c r="X112" s="14">
        <v>246</v>
      </c>
      <c r="Y112" s="11">
        <v>344</v>
      </c>
      <c r="Z112" s="14">
        <v>178</v>
      </c>
      <c r="AA112" s="11">
        <v>75</v>
      </c>
      <c r="AB112" s="14">
        <v>39</v>
      </c>
      <c r="AC112" s="11">
        <v>46</v>
      </c>
      <c r="AD112" s="14">
        <v>18</v>
      </c>
      <c r="AE112" s="148">
        <f t="shared" si="11"/>
        <v>2033</v>
      </c>
      <c r="AF112" s="148">
        <f t="shared" si="12"/>
        <v>986</v>
      </c>
      <c r="AG112" s="11">
        <v>0</v>
      </c>
      <c r="AH112" s="14">
        <v>0</v>
      </c>
      <c r="AI112" s="11">
        <v>0</v>
      </c>
      <c r="AJ112" s="14">
        <v>0</v>
      </c>
      <c r="AK112" s="14">
        <v>0</v>
      </c>
      <c r="AL112" s="14">
        <v>0</v>
      </c>
      <c r="AM112" s="6" t="s">
        <v>117</v>
      </c>
      <c r="AN112" s="14">
        <v>107</v>
      </c>
      <c r="AO112" s="14">
        <v>101</v>
      </c>
      <c r="AP112" s="14">
        <v>86</v>
      </c>
      <c r="AQ112" s="14">
        <v>69</v>
      </c>
      <c r="AR112" s="14">
        <v>51</v>
      </c>
      <c r="AS112" s="14">
        <v>414</v>
      </c>
      <c r="AT112" s="14"/>
      <c r="AU112" s="14"/>
      <c r="AV112" s="14"/>
      <c r="AW112" s="14">
        <v>162</v>
      </c>
      <c r="AX112" s="14">
        <v>0</v>
      </c>
      <c r="AY112" s="14">
        <v>0</v>
      </c>
      <c r="AZ112" s="14">
        <v>0</v>
      </c>
      <c r="BA112" s="14">
        <v>47</v>
      </c>
      <c r="BB112" s="14">
        <v>0</v>
      </c>
      <c r="BC112" s="14">
        <v>103</v>
      </c>
      <c r="BD112" s="6" t="s">
        <v>117</v>
      </c>
      <c r="BE112" s="14">
        <v>3</v>
      </c>
      <c r="BF112" s="14">
        <v>1179</v>
      </c>
      <c r="BG112" s="14">
        <v>145</v>
      </c>
      <c r="BH112" s="14">
        <v>47</v>
      </c>
      <c r="BI112" s="14">
        <v>1</v>
      </c>
      <c r="BJ112" s="14">
        <v>80</v>
      </c>
      <c r="BK112" s="14">
        <v>22</v>
      </c>
      <c r="BL112" s="14">
        <v>197</v>
      </c>
      <c r="BM112" s="6" t="s">
        <v>117</v>
      </c>
      <c r="BN112" s="14">
        <v>376</v>
      </c>
      <c r="BO112" s="14">
        <v>184</v>
      </c>
      <c r="BP112" s="14">
        <v>367</v>
      </c>
      <c r="BQ112" s="14">
        <v>177</v>
      </c>
      <c r="BR112" s="14">
        <v>327</v>
      </c>
      <c r="BS112" s="14">
        <v>152</v>
      </c>
      <c r="BT112" s="14">
        <v>379</v>
      </c>
      <c r="BU112" s="14">
        <v>187</v>
      </c>
      <c r="BV112" s="14">
        <v>370</v>
      </c>
      <c r="BW112" s="14">
        <v>180</v>
      </c>
      <c r="BX112" s="14">
        <v>328</v>
      </c>
      <c r="BY112" s="14">
        <v>154</v>
      </c>
      <c r="BZ112" s="6" t="s">
        <v>117</v>
      </c>
      <c r="CA112" s="14">
        <v>8</v>
      </c>
      <c r="CB112" s="14">
        <v>53</v>
      </c>
      <c r="CC112" s="14">
        <v>114</v>
      </c>
      <c r="CD112" s="14">
        <v>23</v>
      </c>
      <c r="CE112" s="14">
        <v>0</v>
      </c>
      <c r="CF112" s="14">
        <f t="shared" si="13"/>
        <v>198</v>
      </c>
      <c r="CG112" s="14">
        <v>0</v>
      </c>
      <c r="CH112" s="14">
        <v>1</v>
      </c>
      <c r="CI112" s="6" t="s">
        <v>117</v>
      </c>
      <c r="CJ112" s="14">
        <v>1827</v>
      </c>
      <c r="CK112" s="14">
        <v>1067</v>
      </c>
      <c r="CL112" s="14">
        <v>151</v>
      </c>
      <c r="CM112" s="14">
        <v>720</v>
      </c>
      <c r="CN112" s="14">
        <v>1176</v>
      </c>
      <c r="CO112" s="14">
        <v>1256</v>
      </c>
      <c r="CP112" s="14">
        <v>29</v>
      </c>
      <c r="CQ112" s="14">
        <v>105</v>
      </c>
      <c r="CR112" s="14">
        <v>47</v>
      </c>
      <c r="CS112" s="14">
        <v>816</v>
      </c>
      <c r="CT112" s="14">
        <v>1065</v>
      </c>
    </row>
    <row r="113" spans="1:99" s="141" customFormat="1" ht="12.75" customHeight="1">
      <c r="A113" s="4" t="s">
        <v>46</v>
      </c>
      <c r="B113" s="47"/>
      <c r="C113" s="13"/>
      <c r="D113" s="47"/>
      <c r="E113" s="13"/>
      <c r="F113" s="47"/>
      <c r="G113" s="13"/>
      <c r="H113" s="47"/>
      <c r="I113" s="13"/>
      <c r="J113" s="47"/>
      <c r="K113" s="13"/>
      <c r="L113" s="13"/>
      <c r="M113" s="13"/>
      <c r="N113" s="47"/>
      <c r="O113" s="13"/>
      <c r="P113" s="47"/>
      <c r="Q113" s="13"/>
      <c r="R113" s="13"/>
      <c r="S113" s="13"/>
      <c r="T113" s="4" t="s">
        <v>46</v>
      </c>
      <c r="U113" s="47"/>
      <c r="V113" s="13"/>
      <c r="W113" s="47"/>
      <c r="X113" s="13"/>
      <c r="Y113" s="47"/>
      <c r="Z113" s="13"/>
      <c r="AA113" s="47"/>
      <c r="AB113" s="13"/>
      <c r="AC113" s="47"/>
      <c r="AD113" s="13"/>
      <c r="AE113" s="148"/>
      <c r="AF113" s="148"/>
      <c r="AG113" s="47"/>
      <c r="AH113" s="13"/>
      <c r="AI113" s="47"/>
      <c r="AJ113" s="13"/>
      <c r="AK113" s="13"/>
      <c r="AL113" s="13"/>
      <c r="AM113" s="4" t="s">
        <v>46</v>
      </c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4" t="s">
        <v>46</v>
      </c>
      <c r="BE113" s="13"/>
      <c r="BF113" s="13"/>
      <c r="BG113" s="13"/>
      <c r="BH113" s="13"/>
      <c r="BI113" s="13"/>
      <c r="BJ113" s="13"/>
      <c r="BK113" s="13"/>
      <c r="BL113" s="13"/>
      <c r="BM113" s="4" t="s">
        <v>46</v>
      </c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4" t="s">
        <v>46</v>
      </c>
      <c r="CA113" s="13"/>
      <c r="CB113" s="13"/>
      <c r="CC113" s="13"/>
      <c r="CD113" s="13"/>
      <c r="CE113" s="13"/>
      <c r="CF113" s="13"/>
      <c r="CG113" s="13"/>
      <c r="CH113" s="13"/>
      <c r="CI113" s="4" t="s">
        <v>46</v>
      </c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>
        <v>0</v>
      </c>
      <c r="CU113" s="39"/>
    </row>
    <row r="114" spans="1:99" ht="12.75" customHeight="1">
      <c r="A114" s="6" t="s">
        <v>118</v>
      </c>
      <c r="B114" s="11">
        <v>7259</v>
      </c>
      <c r="C114" s="14">
        <v>3536</v>
      </c>
      <c r="D114" s="11">
        <v>5481</v>
      </c>
      <c r="E114" s="14">
        <v>2592</v>
      </c>
      <c r="F114" s="11">
        <v>4618</v>
      </c>
      <c r="G114" s="14">
        <v>2195</v>
      </c>
      <c r="H114" s="11">
        <v>3196</v>
      </c>
      <c r="I114" s="14">
        <v>1588</v>
      </c>
      <c r="J114" s="11">
        <v>1916</v>
      </c>
      <c r="K114" s="14">
        <v>946</v>
      </c>
      <c r="L114" s="14">
        <v>22470</v>
      </c>
      <c r="M114" s="14">
        <v>10857</v>
      </c>
      <c r="N114" s="11">
        <v>0</v>
      </c>
      <c r="O114" s="14">
        <v>0</v>
      </c>
      <c r="P114" s="11">
        <v>0</v>
      </c>
      <c r="Q114" s="14">
        <v>0</v>
      </c>
      <c r="R114" s="14">
        <v>0</v>
      </c>
      <c r="S114" s="14">
        <v>0</v>
      </c>
      <c r="T114" s="6" t="s">
        <v>118</v>
      </c>
      <c r="U114" s="11">
        <v>1695</v>
      </c>
      <c r="V114" s="14">
        <v>770</v>
      </c>
      <c r="W114" s="11">
        <v>1249</v>
      </c>
      <c r="X114" s="14">
        <v>533</v>
      </c>
      <c r="Y114" s="11">
        <v>1193</v>
      </c>
      <c r="Z114" s="14">
        <v>526</v>
      </c>
      <c r="AA114" s="11">
        <v>727</v>
      </c>
      <c r="AB114" s="14">
        <v>367</v>
      </c>
      <c r="AC114" s="11">
        <v>185</v>
      </c>
      <c r="AD114" s="14">
        <v>81</v>
      </c>
      <c r="AE114" s="148">
        <f t="shared" si="11"/>
        <v>5049</v>
      </c>
      <c r="AF114" s="148">
        <f t="shared" si="12"/>
        <v>2277</v>
      </c>
      <c r="AG114" s="11">
        <v>0</v>
      </c>
      <c r="AH114" s="14">
        <v>0</v>
      </c>
      <c r="AI114" s="11">
        <v>0</v>
      </c>
      <c r="AJ114" s="14">
        <v>0</v>
      </c>
      <c r="AK114" s="14">
        <v>0</v>
      </c>
      <c r="AL114" s="14">
        <v>0</v>
      </c>
      <c r="AM114" s="6" t="s">
        <v>118</v>
      </c>
      <c r="AN114" s="14">
        <v>232</v>
      </c>
      <c r="AO114" s="14">
        <v>230</v>
      </c>
      <c r="AP114" s="14">
        <v>226</v>
      </c>
      <c r="AQ114" s="14">
        <v>198</v>
      </c>
      <c r="AR114" s="14">
        <v>175</v>
      </c>
      <c r="AS114" s="14">
        <v>1061</v>
      </c>
      <c r="AT114" s="14"/>
      <c r="AU114" s="14"/>
      <c r="AV114" s="14"/>
      <c r="AW114" s="14">
        <v>485</v>
      </c>
      <c r="AX114" s="14">
        <v>4</v>
      </c>
      <c r="AY114" s="14">
        <v>0</v>
      </c>
      <c r="AZ114" s="14">
        <v>0</v>
      </c>
      <c r="BA114" s="14">
        <v>68</v>
      </c>
      <c r="BB114" s="14">
        <v>0</v>
      </c>
      <c r="BC114" s="14">
        <v>224</v>
      </c>
      <c r="BD114" s="6" t="s">
        <v>118</v>
      </c>
      <c r="BE114" s="14">
        <v>0</v>
      </c>
      <c r="BF114" s="14">
        <v>2676</v>
      </c>
      <c r="BG114" s="14">
        <v>1442</v>
      </c>
      <c r="BH114" s="14">
        <v>981</v>
      </c>
      <c r="BI114" s="14">
        <v>463</v>
      </c>
      <c r="BJ114" s="14">
        <v>410</v>
      </c>
      <c r="BK114" s="14">
        <v>174</v>
      </c>
      <c r="BL114" s="14">
        <v>665</v>
      </c>
      <c r="BM114" s="6" t="s">
        <v>118</v>
      </c>
      <c r="BN114" s="14">
        <v>1743</v>
      </c>
      <c r="BO114" s="14">
        <v>863</v>
      </c>
      <c r="BP114" s="14">
        <v>1684</v>
      </c>
      <c r="BQ114" s="14">
        <v>837</v>
      </c>
      <c r="BR114" s="14">
        <v>1361</v>
      </c>
      <c r="BS114" s="14">
        <v>674</v>
      </c>
      <c r="BT114" s="14">
        <v>1722</v>
      </c>
      <c r="BU114" s="14">
        <v>857</v>
      </c>
      <c r="BV114" s="14">
        <v>1667</v>
      </c>
      <c r="BW114" s="14">
        <v>831</v>
      </c>
      <c r="BX114" s="14">
        <v>1348</v>
      </c>
      <c r="BY114" s="14">
        <v>666</v>
      </c>
      <c r="BZ114" s="6" t="s">
        <v>118</v>
      </c>
      <c r="CA114" s="14">
        <v>46</v>
      </c>
      <c r="CB114" s="14">
        <v>52</v>
      </c>
      <c r="CC114" s="14">
        <v>402</v>
      </c>
      <c r="CD114" s="14">
        <v>91</v>
      </c>
      <c r="CE114" s="14">
        <v>2</v>
      </c>
      <c r="CF114" s="14">
        <f t="shared" si="13"/>
        <v>593</v>
      </c>
      <c r="CG114" s="14">
        <v>0</v>
      </c>
      <c r="CH114" s="14">
        <v>6</v>
      </c>
      <c r="CI114" s="6" t="s">
        <v>118</v>
      </c>
      <c r="CJ114" s="14">
        <v>5152</v>
      </c>
      <c r="CK114" s="14">
        <v>4237</v>
      </c>
      <c r="CL114" s="14">
        <v>454</v>
      </c>
      <c r="CM114" s="14">
        <v>4215</v>
      </c>
      <c r="CN114" s="14">
        <v>4319</v>
      </c>
      <c r="CO114" s="14">
        <v>3665</v>
      </c>
      <c r="CP114" s="14">
        <v>107</v>
      </c>
      <c r="CQ114" s="14">
        <v>126</v>
      </c>
      <c r="CR114" s="14">
        <v>100</v>
      </c>
      <c r="CS114" s="14">
        <v>2027</v>
      </c>
      <c r="CT114" s="14">
        <v>3240</v>
      </c>
    </row>
    <row r="115" spans="1:99" ht="12.75" customHeight="1">
      <c r="A115" s="6" t="s">
        <v>119</v>
      </c>
      <c r="B115" s="11">
        <v>17072</v>
      </c>
      <c r="C115" s="14">
        <v>8245</v>
      </c>
      <c r="D115" s="11">
        <v>12959</v>
      </c>
      <c r="E115" s="14">
        <v>6283</v>
      </c>
      <c r="F115" s="11">
        <v>11471</v>
      </c>
      <c r="G115" s="14">
        <v>5653</v>
      </c>
      <c r="H115" s="11">
        <v>8748</v>
      </c>
      <c r="I115" s="14">
        <v>4392</v>
      </c>
      <c r="J115" s="11">
        <v>5632</v>
      </c>
      <c r="K115" s="14">
        <v>2943</v>
      </c>
      <c r="L115" s="14">
        <v>55882</v>
      </c>
      <c r="M115" s="14">
        <v>27516</v>
      </c>
      <c r="N115" s="11">
        <v>0</v>
      </c>
      <c r="O115" s="14">
        <v>0</v>
      </c>
      <c r="P115" s="11">
        <v>0</v>
      </c>
      <c r="Q115" s="14">
        <v>0</v>
      </c>
      <c r="R115" s="14">
        <v>0</v>
      </c>
      <c r="S115" s="14">
        <v>0</v>
      </c>
      <c r="T115" s="6" t="s">
        <v>119</v>
      </c>
      <c r="U115" s="11">
        <v>4075</v>
      </c>
      <c r="V115" s="14">
        <v>1871</v>
      </c>
      <c r="W115" s="11">
        <v>2840</v>
      </c>
      <c r="X115" s="14">
        <v>1276</v>
      </c>
      <c r="Y115" s="11">
        <v>2512</v>
      </c>
      <c r="Z115" s="14">
        <v>1137</v>
      </c>
      <c r="AA115" s="11">
        <v>1474</v>
      </c>
      <c r="AB115" s="14">
        <v>731</v>
      </c>
      <c r="AC115" s="11">
        <v>267</v>
      </c>
      <c r="AD115" s="14">
        <v>142</v>
      </c>
      <c r="AE115" s="148">
        <f t="shared" si="11"/>
        <v>11168</v>
      </c>
      <c r="AF115" s="148">
        <f t="shared" si="12"/>
        <v>5157</v>
      </c>
      <c r="AG115" s="11">
        <v>0</v>
      </c>
      <c r="AH115" s="14">
        <v>0</v>
      </c>
      <c r="AI115" s="11">
        <v>0</v>
      </c>
      <c r="AJ115" s="14">
        <v>0</v>
      </c>
      <c r="AK115" s="14">
        <v>0</v>
      </c>
      <c r="AL115" s="14">
        <v>0</v>
      </c>
      <c r="AM115" s="6" t="s">
        <v>119</v>
      </c>
      <c r="AN115" s="14">
        <v>377</v>
      </c>
      <c r="AO115" s="14">
        <v>356</v>
      </c>
      <c r="AP115" s="14">
        <v>355</v>
      </c>
      <c r="AQ115" s="14">
        <v>337</v>
      </c>
      <c r="AR115" s="14">
        <v>312</v>
      </c>
      <c r="AS115" s="14">
        <v>1737</v>
      </c>
      <c r="AT115" s="14"/>
      <c r="AU115" s="14"/>
      <c r="AV115" s="14"/>
      <c r="AW115" s="14">
        <v>1000</v>
      </c>
      <c r="AX115" s="14">
        <v>35</v>
      </c>
      <c r="AY115" s="14">
        <v>2</v>
      </c>
      <c r="AZ115" s="14">
        <v>0</v>
      </c>
      <c r="BA115" s="14">
        <v>179</v>
      </c>
      <c r="BB115" s="14">
        <v>7</v>
      </c>
      <c r="BC115" s="14">
        <v>320</v>
      </c>
      <c r="BD115" s="6" t="s">
        <v>119</v>
      </c>
      <c r="BE115" s="14">
        <v>1</v>
      </c>
      <c r="BF115" s="14">
        <v>6701</v>
      </c>
      <c r="BG115" s="14">
        <v>2177</v>
      </c>
      <c r="BH115" s="14">
        <v>1914</v>
      </c>
      <c r="BI115" s="14">
        <v>546</v>
      </c>
      <c r="BJ115" s="14">
        <v>828</v>
      </c>
      <c r="BK115" s="14">
        <v>457</v>
      </c>
      <c r="BL115" s="14">
        <v>1228</v>
      </c>
      <c r="BM115" s="6" t="s">
        <v>119</v>
      </c>
      <c r="BN115" s="14">
        <v>5205</v>
      </c>
      <c r="BO115" s="14">
        <v>2702</v>
      </c>
      <c r="BP115" s="14">
        <v>5091</v>
      </c>
      <c r="BQ115" s="14">
        <v>2650</v>
      </c>
      <c r="BR115" s="14">
        <v>4681</v>
      </c>
      <c r="BS115" s="14">
        <v>2427</v>
      </c>
      <c r="BT115" s="14">
        <v>5200</v>
      </c>
      <c r="BU115" s="14">
        <v>2713</v>
      </c>
      <c r="BV115" s="14">
        <v>5087</v>
      </c>
      <c r="BW115" s="14">
        <v>2661</v>
      </c>
      <c r="BX115" s="14">
        <v>4336</v>
      </c>
      <c r="BY115" s="14">
        <v>2254</v>
      </c>
      <c r="BZ115" s="6" t="s">
        <v>119</v>
      </c>
      <c r="CA115" s="14">
        <v>115</v>
      </c>
      <c r="CB115" s="14">
        <v>72</v>
      </c>
      <c r="CC115" s="14">
        <v>825</v>
      </c>
      <c r="CD115" s="14">
        <v>162</v>
      </c>
      <c r="CE115" s="14">
        <v>1</v>
      </c>
      <c r="CF115" s="14">
        <f t="shared" si="13"/>
        <v>1175</v>
      </c>
      <c r="CG115" s="14">
        <v>0</v>
      </c>
      <c r="CH115" s="14">
        <v>19</v>
      </c>
      <c r="CI115" s="6" t="s">
        <v>119</v>
      </c>
      <c r="CJ115" s="14">
        <v>21911</v>
      </c>
      <c r="CK115" s="14">
        <v>18823</v>
      </c>
      <c r="CL115" s="14">
        <v>1915</v>
      </c>
      <c r="CM115" s="14">
        <v>14507</v>
      </c>
      <c r="CN115" s="14">
        <v>14341</v>
      </c>
      <c r="CO115" s="14">
        <v>14290</v>
      </c>
      <c r="CP115" s="14">
        <v>229</v>
      </c>
      <c r="CQ115" s="14">
        <v>378</v>
      </c>
      <c r="CR115" s="14">
        <v>428</v>
      </c>
      <c r="CS115" s="14">
        <v>6531</v>
      </c>
      <c r="CT115" s="14">
        <v>11928</v>
      </c>
    </row>
    <row r="116" spans="1:99" s="141" customFormat="1" ht="12.75" customHeight="1">
      <c r="A116" s="4" t="s">
        <v>47</v>
      </c>
      <c r="B116" s="47"/>
      <c r="C116" s="13"/>
      <c r="D116" s="47"/>
      <c r="E116" s="13"/>
      <c r="F116" s="47"/>
      <c r="G116" s="13"/>
      <c r="H116" s="47"/>
      <c r="I116" s="13"/>
      <c r="J116" s="47"/>
      <c r="K116" s="13"/>
      <c r="L116" s="13"/>
      <c r="M116" s="13"/>
      <c r="N116" s="47"/>
      <c r="O116" s="13"/>
      <c r="P116" s="47"/>
      <c r="Q116" s="13"/>
      <c r="R116" s="13"/>
      <c r="S116" s="13"/>
      <c r="T116" s="4" t="s">
        <v>47</v>
      </c>
      <c r="U116" s="47"/>
      <c r="V116" s="13"/>
      <c r="W116" s="47"/>
      <c r="X116" s="13"/>
      <c r="Y116" s="47"/>
      <c r="Z116" s="13"/>
      <c r="AA116" s="47"/>
      <c r="AB116" s="13"/>
      <c r="AC116" s="47"/>
      <c r="AD116" s="13"/>
      <c r="AE116" s="148"/>
      <c r="AF116" s="148"/>
      <c r="AG116" s="47"/>
      <c r="AH116" s="13"/>
      <c r="AI116" s="47"/>
      <c r="AJ116" s="13"/>
      <c r="AK116" s="13"/>
      <c r="AL116" s="13"/>
      <c r="AM116" s="4" t="s">
        <v>47</v>
      </c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4" t="s">
        <v>47</v>
      </c>
      <c r="BE116" s="13"/>
      <c r="BF116" s="13"/>
      <c r="BG116" s="13"/>
      <c r="BH116" s="13"/>
      <c r="BI116" s="13"/>
      <c r="BJ116" s="13"/>
      <c r="BK116" s="13"/>
      <c r="BL116" s="13"/>
      <c r="BM116" s="4" t="s">
        <v>47</v>
      </c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4" t="s">
        <v>47</v>
      </c>
      <c r="CA116" s="13"/>
      <c r="CB116" s="13"/>
      <c r="CC116" s="13"/>
      <c r="CD116" s="13"/>
      <c r="CE116" s="13"/>
      <c r="CF116" s="13"/>
      <c r="CG116" s="13"/>
      <c r="CH116" s="13"/>
      <c r="CI116" s="4" t="s">
        <v>47</v>
      </c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>
        <v>0</v>
      </c>
      <c r="CU116" s="39"/>
    </row>
    <row r="117" spans="1:99" ht="12.75" customHeight="1">
      <c r="A117" s="6" t="s">
        <v>120</v>
      </c>
      <c r="B117" s="11">
        <v>10779</v>
      </c>
      <c r="C117" s="14">
        <v>5127</v>
      </c>
      <c r="D117" s="11">
        <v>7573</v>
      </c>
      <c r="E117" s="14">
        <v>3702</v>
      </c>
      <c r="F117" s="11">
        <v>6798</v>
      </c>
      <c r="G117" s="14">
        <v>3436</v>
      </c>
      <c r="H117" s="11">
        <v>4838</v>
      </c>
      <c r="I117" s="14">
        <v>2458</v>
      </c>
      <c r="J117" s="11">
        <v>3796</v>
      </c>
      <c r="K117" s="14">
        <v>2018</v>
      </c>
      <c r="L117" s="14">
        <v>33784</v>
      </c>
      <c r="M117" s="14">
        <v>16741</v>
      </c>
      <c r="N117" s="11">
        <v>0</v>
      </c>
      <c r="O117" s="14">
        <v>0</v>
      </c>
      <c r="P117" s="11">
        <v>0</v>
      </c>
      <c r="Q117" s="14">
        <v>0</v>
      </c>
      <c r="R117" s="14">
        <v>0</v>
      </c>
      <c r="S117" s="14">
        <v>0</v>
      </c>
      <c r="T117" s="6" t="s">
        <v>120</v>
      </c>
      <c r="U117" s="11">
        <v>2677</v>
      </c>
      <c r="V117" s="14">
        <v>1198</v>
      </c>
      <c r="W117" s="11">
        <v>1637</v>
      </c>
      <c r="X117" s="14">
        <v>737</v>
      </c>
      <c r="Y117" s="11">
        <v>1519</v>
      </c>
      <c r="Z117" s="14">
        <v>702</v>
      </c>
      <c r="AA117" s="11">
        <v>817</v>
      </c>
      <c r="AB117" s="14">
        <v>404</v>
      </c>
      <c r="AC117" s="11">
        <v>671</v>
      </c>
      <c r="AD117" s="14">
        <v>333</v>
      </c>
      <c r="AE117" s="148">
        <f t="shared" si="11"/>
        <v>7321</v>
      </c>
      <c r="AF117" s="148">
        <f t="shared" si="12"/>
        <v>3374</v>
      </c>
      <c r="AG117" s="11">
        <v>0</v>
      </c>
      <c r="AH117" s="14">
        <v>0</v>
      </c>
      <c r="AI117" s="11">
        <v>0</v>
      </c>
      <c r="AJ117" s="14">
        <v>0</v>
      </c>
      <c r="AK117" s="14">
        <v>0</v>
      </c>
      <c r="AL117" s="14">
        <v>0</v>
      </c>
      <c r="AM117" s="6" t="s">
        <v>120</v>
      </c>
      <c r="AN117" s="14">
        <v>270</v>
      </c>
      <c r="AO117" s="14">
        <v>258</v>
      </c>
      <c r="AP117" s="14">
        <v>255</v>
      </c>
      <c r="AQ117" s="14">
        <v>213</v>
      </c>
      <c r="AR117" s="14">
        <v>190</v>
      </c>
      <c r="AS117" s="14">
        <v>1186</v>
      </c>
      <c r="AT117" s="14"/>
      <c r="AU117" s="14"/>
      <c r="AV117" s="14"/>
      <c r="AW117" s="14">
        <v>704</v>
      </c>
      <c r="AX117" s="14">
        <v>3</v>
      </c>
      <c r="AY117" s="14">
        <v>0</v>
      </c>
      <c r="AZ117" s="14">
        <v>0</v>
      </c>
      <c r="BA117" s="14">
        <v>70</v>
      </c>
      <c r="BB117" s="14">
        <v>0</v>
      </c>
      <c r="BC117" s="14">
        <v>248</v>
      </c>
      <c r="BD117" s="6" t="s">
        <v>120</v>
      </c>
      <c r="BE117" s="14">
        <v>56</v>
      </c>
      <c r="BF117" s="14">
        <v>9498</v>
      </c>
      <c r="BG117" s="14">
        <v>2343</v>
      </c>
      <c r="BH117" s="14">
        <v>312</v>
      </c>
      <c r="BI117" s="14">
        <v>73</v>
      </c>
      <c r="BJ117" s="14">
        <v>434</v>
      </c>
      <c r="BK117" s="14">
        <v>361</v>
      </c>
      <c r="BL117" s="14">
        <v>767</v>
      </c>
      <c r="BM117" s="6" t="s">
        <v>120</v>
      </c>
      <c r="BN117" s="14">
        <v>3193</v>
      </c>
      <c r="BO117" s="14">
        <v>1717</v>
      </c>
      <c r="BP117" s="14">
        <v>3131</v>
      </c>
      <c r="BQ117" s="14">
        <v>1686</v>
      </c>
      <c r="BR117" s="14">
        <v>2157</v>
      </c>
      <c r="BS117" s="14">
        <v>1221</v>
      </c>
      <c r="BT117" s="14">
        <v>3208</v>
      </c>
      <c r="BU117" s="14">
        <v>1726</v>
      </c>
      <c r="BV117" s="14">
        <v>3147</v>
      </c>
      <c r="BW117" s="14">
        <v>1696</v>
      </c>
      <c r="BX117" s="14">
        <v>2142</v>
      </c>
      <c r="BY117" s="14">
        <v>1213</v>
      </c>
      <c r="BZ117" s="6" t="s">
        <v>120</v>
      </c>
      <c r="CA117" s="14">
        <v>94</v>
      </c>
      <c r="CB117" s="14">
        <v>111</v>
      </c>
      <c r="CC117" s="14">
        <v>422</v>
      </c>
      <c r="CD117" s="14">
        <v>106</v>
      </c>
      <c r="CE117" s="14">
        <v>1</v>
      </c>
      <c r="CF117" s="14">
        <f t="shared" si="13"/>
        <v>734</v>
      </c>
      <c r="CG117" s="14">
        <v>0</v>
      </c>
      <c r="CH117" s="14">
        <v>20</v>
      </c>
      <c r="CI117" s="6" t="s">
        <v>120</v>
      </c>
      <c r="CJ117" s="14">
        <v>6045</v>
      </c>
      <c r="CK117" s="14">
        <v>5074</v>
      </c>
      <c r="CL117" s="14">
        <v>2662</v>
      </c>
      <c r="CM117" s="14">
        <v>3458</v>
      </c>
      <c r="CN117" s="14">
        <v>4750</v>
      </c>
      <c r="CO117" s="14">
        <v>4182</v>
      </c>
      <c r="CP117" s="14">
        <v>120</v>
      </c>
      <c r="CQ117" s="14">
        <v>240</v>
      </c>
      <c r="CR117" s="14">
        <v>152</v>
      </c>
      <c r="CS117" s="14">
        <v>2656</v>
      </c>
      <c r="CT117" s="14">
        <v>6238</v>
      </c>
    </row>
    <row r="118" spans="1:99" ht="12.75" customHeight="1">
      <c r="A118" s="6" t="s">
        <v>121</v>
      </c>
      <c r="B118" s="11">
        <v>12516</v>
      </c>
      <c r="C118" s="14">
        <v>6109</v>
      </c>
      <c r="D118" s="11">
        <v>8050</v>
      </c>
      <c r="E118" s="14">
        <v>3981</v>
      </c>
      <c r="F118" s="11">
        <v>6591</v>
      </c>
      <c r="G118" s="14">
        <v>3380</v>
      </c>
      <c r="H118" s="11">
        <v>5018</v>
      </c>
      <c r="I118" s="14">
        <v>2682</v>
      </c>
      <c r="J118" s="11">
        <v>4030</v>
      </c>
      <c r="K118" s="14">
        <v>2187</v>
      </c>
      <c r="L118" s="14">
        <v>36205</v>
      </c>
      <c r="M118" s="14">
        <v>18339</v>
      </c>
      <c r="N118" s="11">
        <v>0</v>
      </c>
      <c r="O118" s="14">
        <v>0</v>
      </c>
      <c r="P118" s="11">
        <v>0</v>
      </c>
      <c r="Q118" s="14">
        <v>0</v>
      </c>
      <c r="R118" s="14">
        <v>0</v>
      </c>
      <c r="S118" s="14">
        <v>0</v>
      </c>
      <c r="T118" s="6" t="s">
        <v>121</v>
      </c>
      <c r="U118" s="11">
        <v>2726</v>
      </c>
      <c r="V118" s="14">
        <v>1281</v>
      </c>
      <c r="W118" s="11">
        <v>1647</v>
      </c>
      <c r="X118" s="14">
        <v>763</v>
      </c>
      <c r="Y118" s="11">
        <v>1319</v>
      </c>
      <c r="Z118" s="14">
        <v>658</v>
      </c>
      <c r="AA118" s="11">
        <v>834</v>
      </c>
      <c r="AB118" s="14">
        <v>412</v>
      </c>
      <c r="AC118" s="11">
        <v>742</v>
      </c>
      <c r="AD118" s="14">
        <v>371</v>
      </c>
      <c r="AE118" s="148">
        <f t="shared" si="11"/>
        <v>7268</v>
      </c>
      <c r="AF118" s="148">
        <f t="shared" si="12"/>
        <v>3485</v>
      </c>
      <c r="AG118" s="11">
        <v>0</v>
      </c>
      <c r="AH118" s="14">
        <v>0</v>
      </c>
      <c r="AI118" s="11">
        <v>0</v>
      </c>
      <c r="AJ118" s="14">
        <v>0</v>
      </c>
      <c r="AK118" s="14">
        <v>0</v>
      </c>
      <c r="AL118" s="14">
        <v>0</v>
      </c>
      <c r="AM118" s="6" t="s">
        <v>121</v>
      </c>
      <c r="AN118" s="14">
        <v>263</v>
      </c>
      <c r="AO118" s="14">
        <v>248</v>
      </c>
      <c r="AP118" s="14">
        <v>243</v>
      </c>
      <c r="AQ118" s="14">
        <v>218</v>
      </c>
      <c r="AR118" s="14">
        <v>190</v>
      </c>
      <c r="AS118" s="14">
        <v>1162</v>
      </c>
      <c r="AT118" s="14"/>
      <c r="AU118" s="14"/>
      <c r="AV118" s="14"/>
      <c r="AW118" s="14">
        <v>649</v>
      </c>
      <c r="AX118" s="14">
        <v>0</v>
      </c>
      <c r="AY118" s="14">
        <v>1</v>
      </c>
      <c r="AZ118" s="14">
        <v>0</v>
      </c>
      <c r="BA118" s="14">
        <v>12</v>
      </c>
      <c r="BB118" s="14">
        <v>0</v>
      </c>
      <c r="BC118" s="14">
        <v>237</v>
      </c>
      <c r="BD118" s="6" t="s">
        <v>121</v>
      </c>
      <c r="BE118" s="14">
        <v>16</v>
      </c>
      <c r="BF118" s="14">
        <v>7516</v>
      </c>
      <c r="BG118" s="14">
        <v>1129</v>
      </c>
      <c r="BH118" s="14">
        <v>269</v>
      </c>
      <c r="BI118" s="14">
        <v>45</v>
      </c>
      <c r="BJ118" s="14">
        <v>379</v>
      </c>
      <c r="BK118" s="14">
        <v>217</v>
      </c>
      <c r="BL118" s="14">
        <v>791</v>
      </c>
      <c r="BM118" s="6" t="s">
        <v>121</v>
      </c>
      <c r="BN118" s="14">
        <v>3260</v>
      </c>
      <c r="BO118" s="14">
        <v>1829</v>
      </c>
      <c r="BP118" s="14">
        <v>3189</v>
      </c>
      <c r="BQ118" s="14">
        <v>1795</v>
      </c>
      <c r="BR118" s="14">
        <v>2032</v>
      </c>
      <c r="BS118" s="14">
        <v>1163</v>
      </c>
      <c r="BT118" s="14">
        <v>3229</v>
      </c>
      <c r="BU118" s="14">
        <v>1824</v>
      </c>
      <c r="BV118" s="14">
        <v>3160</v>
      </c>
      <c r="BW118" s="14">
        <v>1791</v>
      </c>
      <c r="BX118" s="14">
        <v>1891</v>
      </c>
      <c r="BY118" s="14">
        <v>1076</v>
      </c>
      <c r="BZ118" s="6" t="s">
        <v>121</v>
      </c>
      <c r="CA118" s="14">
        <v>104</v>
      </c>
      <c r="CB118" s="14">
        <v>106</v>
      </c>
      <c r="CC118" s="14">
        <v>524</v>
      </c>
      <c r="CD118" s="14">
        <v>29</v>
      </c>
      <c r="CE118" s="14">
        <v>24</v>
      </c>
      <c r="CF118" s="14">
        <f t="shared" si="13"/>
        <v>787</v>
      </c>
      <c r="CG118" s="14">
        <v>0</v>
      </c>
      <c r="CH118" s="14">
        <v>14</v>
      </c>
      <c r="CI118" s="6" t="s">
        <v>121</v>
      </c>
      <c r="CJ118" s="14">
        <v>11286</v>
      </c>
      <c r="CK118" s="14">
        <v>7331</v>
      </c>
      <c r="CL118" s="14">
        <v>1259</v>
      </c>
      <c r="CM118" s="14">
        <v>5123</v>
      </c>
      <c r="CN118" s="14">
        <v>7163</v>
      </c>
      <c r="CO118" s="14">
        <v>6708</v>
      </c>
      <c r="CP118" s="14">
        <v>146</v>
      </c>
      <c r="CQ118" s="14">
        <v>259</v>
      </c>
      <c r="CR118" s="14">
        <v>122</v>
      </c>
      <c r="CS118" s="14">
        <v>3420</v>
      </c>
      <c r="CT118" s="14">
        <v>5914</v>
      </c>
    </row>
    <row r="119" spans="1:99" ht="12.75" customHeight="1">
      <c r="A119" s="6" t="s">
        <v>122</v>
      </c>
      <c r="B119" s="11">
        <v>1592</v>
      </c>
      <c r="C119" s="14">
        <v>800</v>
      </c>
      <c r="D119" s="11">
        <v>1413</v>
      </c>
      <c r="E119" s="14">
        <v>710</v>
      </c>
      <c r="F119" s="11">
        <v>1370</v>
      </c>
      <c r="G119" s="14">
        <v>728</v>
      </c>
      <c r="H119" s="11">
        <v>1174</v>
      </c>
      <c r="I119" s="14">
        <v>587</v>
      </c>
      <c r="J119" s="11">
        <v>962</v>
      </c>
      <c r="K119" s="14">
        <v>514</v>
      </c>
      <c r="L119" s="14">
        <v>6511</v>
      </c>
      <c r="M119" s="14">
        <v>3339</v>
      </c>
      <c r="N119" s="11">
        <v>0</v>
      </c>
      <c r="O119" s="14">
        <v>0</v>
      </c>
      <c r="P119" s="11">
        <v>0</v>
      </c>
      <c r="Q119" s="14">
        <v>0</v>
      </c>
      <c r="R119" s="14">
        <v>0</v>
      </c>
      <c r="S119" s="14">
        <v>0</v>
      </c>
      <c r="T119" s="6" t="s">
        <v>122</v>
      </c>
      <c r="U119" s="11">
        <v>275</v>
      </c>
      <c r="V119" s="14">
        <v>112</v>
      </c>
      <c r="W119" s="11">
        <v>253</v>
      </c>
      <c r="X119" s="14">
        <v>115</v>
      </c>
      <c r="Y119" s="11">
        <v>248</v>
      </c>
      <c r="Z119" s="14">
        <v>127</v>
      </c>
      <c r="AA119" s="11">
        <v>202</v>
      </c>
      <c r="AB119" s="14">
        <v>105</v>
      </c>
      <c r="AC119" s="11">
        <v>63</v>
      </c>
      <c r="AD119" s="14">
        <v>34</v>
      </c>
      <c r="AE119" s="148">
        <f t="shared" si="11"/>
        <v>1041</v>
      </c>
      <c r="AF119" s="148">
        <f t="shared" si="12"/>
        <v>493</v>
      </c>
      <c r="AG119" s="11">
        <v>0</v>
      </c>
      <c r="AH119" s="14">
        <v>0</v>
      </c>
      <c r="AI119" s="11">
        <v>0</v>
      </c>
      <c r="AJ119" s="14">
        <v>0</v>
      </c>
      <c r="AK119" s="14">
        <v>0</v>
      </c>
      <c r="AL119" s="14">
        <v>0</v>
      </c>
      <c r="AM119" s="6" t="s">
        <v>122</v>
      </c>
      <c r="AN119" s="14">
        <v>29</v>
      </c>
      <c r="AO119" s="14">
        <v>26</v>
      </c>
      <c r="AP119" s="14">
        <v>27</v>
      </c>
      <c r="AQ119" s="14">
        <v>25</v>
      </c>
      <c r="AR119" s="14">
        <v>23</v>
      </c>
      <c r="AS119" s="14">
        <v>130</v>
      </c>
      <c r="AT119" s="14"/>
      <c r="AU119" s="14"/>
      <c r="AV119" s="14"/>
      <c r="AW119" s="14">
        <v>118</v>
      </c>
      <c r="AX119" s="14">
        <v>43</v>
      </c>
      <c r="AY119" s="14">
        <v>0</v>
      </c>
      <c r="AZ119" s="14">
        <v>0</v>
      </c>
      <c r="BA119" s="14">
        <v>0</v>
      </c>
      <c r="BB119" s="14">
        <v>0</v>
      </c>
      <c r="BC119" s="14">
        <v>17</v>
      </c>
      <c r="BD119" s="6" t="s">
        <v>122</v>
      </c>
      <c r="BE119" s="14">
        <v>0</v>
      </c>
      <c r="BF119" s="14">
        <v>2572</v>
      </c>
      <c r="BG119" s="14">
        <v>1</v>
      </c>
      <c r="BH119" s="14">
        <v>4</v>
      </c>
      <c r="BI119" s="14">
        <v>0</v>
      </c>
      <c r="BJ119" s="14">
        <v>133</v>
      </c>
      <c r="BK119" s="14">
        <v>231</v>
      </c>
      <c r="BL119" s="14">
        <v>201</v>
      </c>
      <c r="BM119" s="6" t="s">
        <v>122</v>
      </c>
      <c r="BN119" s="14">
        <v>869</v>
      </c>
      <c r="BO119" s="14">
        <v>453</v>
      </c>
      <c r="BP119" s="14">
        <v>863</v>
      </c>
      <c r="BQ119" s="14">
        <v>453</v>
      </c>
      <c r="BR119" s="14">
        <v>786</v>
      </c>
      <c r="BS119" s="14">
        <v>409</v>
      </c>
      <c r="BT119" s="14">
        <v>871</v>
      </c>
      <c r="BU119" s="14">
        <v>455</v>
      </c>
      <c r="BV119" s="14">
        <v>864</v>
      </c>
      <c r="BW119" s="14">
        <v>455</v>
      </c>
      <c r="BX119" s="14">
        <v>487</v>
      </c>
      <c r="BY119" s="14">
        <v>263</v>
      </c>
      <c r="BZ119" s="6" t="s">
        <v>122</v>
      </c>
      <c r="CA119" s="14">
        <v>31</v>
      </c>
      <c r="CB119" s="14">
        <v>82</v>
      </c>
      <c r="CC119" s="14">
        <v>23</v>
      </c>
      <c r="CD119" s="14">
        <v>2</v>
      </c>
      <c r="CE119" s="14">
        <v>0</v>
      </c>
      <c r="CF119" s="14">
        <f t="shared" si="13"/>
        <v>138</v>
      </c>
      <c r="CG119" s="14">
        <v>0</v>
      </c>
      <c r="CH119" s="14">
        <v>21</v>
      </c>
      <c r="CI119" s="6" t="s">
        <v>122</v>
      </c>
      <c r="CJ119" s="14">
        <v>2644</v>
      </c>
      <c r="CK119" s="14">
        <v>1420</v>
      </c>
      <c r="CL119" s="14">
        <v>124</v>
      </c>
      <c r="CM119" s="14">
        <v>973</v>
      </c>
      <c r="CN119" s="14">
        <v>1482</v>
      </c>
      <c r="CO119" s="14">
        <v>1195</v>
      </c>
      <c r="CP119" s="14">
        <v>7</v>
      </c>
      <c r="CQ119" s="14">
        <v>11</v>
      </c>
      <c r="CR119" s="14">
        <v>13</v>
      </c>
      <c r="CS119" s="14">
        <v>667</v>
      </c>
      <c r="CT119" s="14">
        <v>555</v>
      </c>
    </row>
    <row r="120" spans="1:99" ht="12.75" customHeight="1">
      <c r="A120" s="6" t="s">
        <v>123</v>
      </c>
      <c r="B120" s="11">
        <v>8270</v>
      </c>
      <c r="C120" s="14">
        <v>3992</v>
      </c>
      <c r="D120" s="11">
        <v>4798</v>
      </c>
      <c r="E120" s="14">
        <v>2467</v>
      </c>
      <c r="F120" s="11">
        <v>3878</v>
      </c>
      <c r="G120" s="14">
        <v>1957</v>
      </c>
      <c r="H120" s="11">
        <v>2519</v>
      </c>
      <c r="I120" s="14">
        <v>1296</v>
      </c>
      <c r="J120" s="11">
        <v>1875</v>
      </c>
      <c r="K120" s="14">
        <v>990</v>
      </c>
      <c r="L120" s="14">
        <v>21340</v>
      </c>
      <c r="M120" s="14">
        <v>10702</v>
      </c>
      <c r="N120" s="11">
        <v>0</v>
      </c>
      <c r="O120" s="14">
        <v>0</v>
      </c>
      <c r="P120" s="11">
        <v>0</v>
      </c>
      <c r="Q120" s="14">
        <v>0</v>
      </c>
      <c r="R120" s="14">
        <v>0</v>
      </c>
      <c r="S120" s="14">
        <v>0</v>
      </c>
      <c r="T120" s="6" t="s">
        <v>123</v>
      </c>
      <c r="U120" s="11">
        <v>2032</v>
      </c>
      <c r="V120" s="14">
        <v>942</v>
      </c>
      <c r="W120" s="11">
        <v>1085</v>
      </c>
      <c r="X120" s="14">
        <v>495</v>
      </c>
      <c r="Y120" s="11">
        <v>1015</v>
      </c>
      <c r="Z120" s="14">
        <v>476</v>
      </c>
      <c r="AA120" s="11">
        <v>494</v>
      </c>
      <c r="AB120" s="14">
        <v>253</v>
      </c>
      <c r="AC120" s="11">
        <v>245</v>
      </c>
      <c r="AD120" s="14">
        <v>132</v>
      </c>
      <c r="AE120" s="148">
        <f t="shared" si="11"/>
        <v>4871</v>
      </c>
      <c r="AF120" s="148">
        <f t="shared" si="12"/>
        <v>2298</v>
      </c>
      <c r="AG120" s="11">
        <v>0</v>
      </c>
      <c r="AH120" s="14">
        <v>0</v>
      </c>
      <c r="AI120" s="11">
        <v>0</v>
      </c>
      <c r="AJ120" s="14">
        <v>0</v>
      </c>
      <c r="AK120" s="14">
        <v>0</v>
      </c>
      <c r="AL120" s="14">
        <v>0</v>
      </c>
      <c r="AM120" s="6" t="s">
        <v>123</v>
      </c>
      <c r="AN120" s="14">
        <v>216</v>
      </c>
      <c r="AO120" s="14">
        <v>211</v>
      </c>
      <c r="AP120" s="14">
        <v>202</v>
      </c>
      <c r="AQ120" s="14">
        <v>185</v>
      </c>
      <c r="AR120" s="14">
        <v>161</v>
      </c>
      <c r="AS120" s="14">
        <v>975</v>
      </c>
      <c r="AT120" s="14"/>
      <c r="AU120" s="14"/>
      <c r="AV120" s="14"/>
      <c r="AW120" s="14">
        <v>469</v>
      </c>
      <c r="AX120" s="14">
        <v>3</v>
      </c>
      <c r="AY120" s="14">
        <v>0</v>
      </c>
      <c r="AZ120" s="14">
        <v>0</v>
      </c>
      <c r="BA120" s="14">
        <v>34</v>
      </c>
      <c r="BB120" s="14">
        <v>0</v>
      </c>
      <c r="BC120" s="14">
        <v>203</v>
      </c>
      <c r="BD120" s="6" t="s">
        <v>123</v>
      </c>
      <c r="BE120" s="14">
        <v>9</v>
      </c>
      <c r="BF120" s="14">
        <v>5652</v>
      </c>
      <c r="BG120" s="14">
        <v>624</v>
      </c>
      <c r="BH120" s="14">
        <v>124</v>
      </c>
      <c r="BI120" s="14">
        <v>60</v>
      </c>
      <c r="BJ120" s="14">
        <v>276</v>
      </c>
      <c r="BK120" s="14">
        <v>215</v>
      </c>
      <c r="BL120" s="14">
        <v>624</v>
      </c>
      <c r="BM120" s="6" t="s">
        <v>123</v>
      </c>
      <c r="BN120" s="14">
        <v>1700</v>
      </c>
      <c r="BO120" s="14">
        <v>950</v>
      </c>
      <c r="BP120" s="14">
        <v>1637</v>
      </c>
      <c r="BQ120" s="14">
        <v>919</v>
      </c>
      <c r="BR120" s="14">
        <v>1308</v>
      </c>
      <c r="BS120" s="14">
        <v>734</v>
      </c>
      <c r="BT120" s="14">
        <v>1706</v>
      </c>
      <c r="BU120" s="14">
        <v>951</v>
      </c>
      <c r="BV120" s="14">
        <v>1643</v>
      </c>
      <c r="BW120" s="14">
        <v>920</v>
      </c>
      <c r="BX120" s="14">
        <v>1164</v>
      </c>
      <c r="BY120" s="14">
        <v>643</v>
      </c>
      <c r="BZ120" s="6" t="s">
        <v>123</v>
      </c>
      <c r="CA120" s="14">
        <v>64</v>
      </c>
      <c r="CB120" s="14">
        <v>173</v>
      </c>
      <c r="CC120" s="14">
        <v>246</v>
      </c>
      <c r="CD120" s="14">
        <v>62</v>
      </c>
      <c r="CE120" s="14">
        <v>0</v>
      </c>
      <c r="CF120" s="14">
        <f t="shared" si="13"/>
        <v>545</v>
      </c>
      <c r="CG120" s="14">
        <v>0</v>
      </c>
      <c r="CH120" s="14">
        <v>24</v>
      </c>
      <c r="CI120" s="6" t="s">
        <v>123</v>
      </c>
      <c r="CJ120" s="14">
        <v>6779</v>
      </c>
      <c r="CK120" s="14">
        <v>5868</v>
      </c>
      <c r="CL120" s="14">
        <v>1537</v>
      </c>
      <c r="CM120" s="14">
        <v>3264</v>
      </c>
      <c r="CN120" s="14">
        <v>5981</v>
      </c>
      <c r="CO120" s="14">
        <v>5587</v>
      </c>
      <c r="CP120" s="14">
        <v>123</v>
      </c>
      <c r="CQ120" s="14">
        <v>570</v>
      </c>
      <c r="CR120" s="14">
        <v>144</v>
      </c>
      <c r="CS120" s="14">
        <v>2991</v>
      </c>
      <c r="CT120" s="14">
        <v>4108</v>
      </c>
    </row>
    <row r="121" spans="1:99" ht="12.75" customHeight="1">
      <c r="A121" s="6" t="s">
        <v>124</v>
      </c>
      <c r="B121" s="11">
        <v>2809</v>
      </c>
      <c r="C121" s="14">
        <v>1406</v>
      </c>
      <c r="D121" s="11">
        <v>2275</v>
      </c>
      <c r="E121" s="14">
        <v>1150</v>
      </c>
      <c r="F121" s="11">
        <v>2064</v>
      </c>
      <c r="G121" s="14">
        <v>1040</v>
      </c>
      <c r="H121" s="11">
        <v>1721</v>
      </c>
      <c r="I121" s="14">
        <v>855</v>
      </c>
      <c r="J121" s="11">
        <v>1468</v>
      </c>
      <c r="K121" s="14">
        <v>797</v>
      </c>
      <c r="L121" s="14">
        <v>10337</v>
      </c>
      <c r="M121" s="14">
        <v>5248</v>
      </c>
      <c r="N121" s="11">
        <v>1090</v>
      </c>
      <c r="O121" s="14">
        <v>595</v>
      </c>
      <c r="P121" s="11">
        <v>919</v>
      </c>
      <c r="Q121" s="14">
        <v>493</v>
      </c>
      <c r="R121" s="14">
        <v>2009</v>
      </c>
      <c r="S121" s="14">
        <v>1088</v>
      </c>
      <c r="T121" s="6" t="s">
        <v>124</v>
      </c>
      <c r="U121" s="11">
        <v>565</v>
      </c>
      <c r="V121" s="14">
        <v>269</v>
      </c>
      <c r="W121" s="11">
        <v>404</v>
      </c>
      <c r="X121" s="14">
        <v>183</v>
      </c>
      <c r="Y121" s="11">
        <v>459</v>
      </c>
      <c r="Z121" s="14">
        <v>187</v>
      </c>
      <c r="AA121" s="11">
        <v>294</v>
      </c>
      <c r="AB121" s="14">
        <v>128</v>
      </c>
      <c r="AC121" s="11">
        <v>163</v>
      </c>
      <c r="AD121" s="14">
        <v>77</v>
      </c>
      <c r="AE121" s="148">
        <f t="shared" si="11"/>
        <v>1885</v>
      </c>
      <c r="AF121" s="148">
        <f t="shared" si="12"/>
        <v>844</v>
      </c>
      <c r="AG121" s="11">
        <v>202</v>
      </c>
      <c r="AH121" s="14">
        <v>114</v>
      </c>
      <c r="AI121" s="11">
        <v>70</v>
      </c>
      <c r="AJ121" s="14">
        <v>31</v>
      </c>
      <c r="AK121" s="14">
        <v>272</v>
      </c>
      <c r="AL121" s="14">
        <v>145</v>
      </c>
      <c r="AM121" s="6" t="s">
        <v>124</v>
      </c>
      <c r="AN121" s="14">
        <v>65</v>
      </c>
      <c r="AO121" s="14">
        <v>62</v>
      </c>
      <c r="AP121" s="14">
        <v>58</v>
      </c>
      <c r="AQ121" s="14">
        <v>54</v>
      </c>
      <c r="AR121" s="14">
        <v>52</v>
      </c>
      <c r="AS121" s="14">
        <v>291</v>
      </c>
      <c r="AT121" s="14">
        <v>17</v>
      </c>
      <c r="AU121" s="14">
        <v>15</v>
      </c>
      <c r="AV121" s="13">
        <f t="shared" ref="AV121:AV123" si="14">+AT121+AU121</f>
        <v>32</v>
      </c>
      <c r="AW121" s="14">
        <v>212</v>
      </c>
      <c r="AX121" s="14">
        <v>26</v>
      </c>
      <c r="AY121" s="14">
        <v>29</v>
      </c>
      <c r="AZ121" s="14">
        <v>4</v>
      </c>
      <c r="BA121" s="14">
        <v>2</v>
      </c>
      <c r="BB121" s="14">
        <v>0</v>
      </c>
      <c r="BC121" s="14">
        <v>46</v>
      </c>
      <c r="BD121" s="6" t="s">
        <v>124</v>
      </c>
      <c r="BE121" s="14">
        <v>60</v>
      </c>
      <c r="BF121" s="14">
        <v>3766</v>
      </c>
      <c r="BG121" s="14">
        <v>130</v>
      </c>
      <c r="BH121" s="14">
        <v>7</v>
      </c>
      <c r="BI121" s="14">
        <v>9</v>
      </c>
      <c r="BJ121" s="14">
        <v>134</v>
      </c>
      <c r="BK121" s="14">
        <v>124</v>
      </c>
      <c r="BL121" s="14">
        <v>234</v>
      </c>
      <c r="BM121" s="6" t="s">
        <v>124</v>
      </c>
      <c r="BN121" s="14">
        <v>1275</v>
      </c>
      <c r="BO121" s="14">
        <v>680</v>
      </c>
      <c r="BP121" s="14">
        <v>1254</v>
      </c>
      <c r="BQ121" s="14">
        <v>666</v>
      </c>
      <c r="BR121" s="14">
        <v>987</v>
      </c>
      <c r="BS121" s="14">
        <v>539</v>
      </c>
      <c r="BT121" s="14">
        <v>1260</v>
      </c>
      <c r="BU121" s="14">
        <v>676</v>
      </c>
      <c r="BV121" s="14">
        <v>1239</v>
      </c>
      <c r="BW121" s="14">
        <v>662</v>
      </c>
      <c r="BX121" s="14">
        <v>964</v>
      </c>
      <c r="BY121" s="14">
        <v>529</v>
      </c>
      <c r="BZ121" s="6" t="s">
        <v>124</v>
      </c>
      <c r="CA121" s="14">
        <v>47</v>
      </c>
      <c r="CB121" s="14">
        <v>127</v>
      </c>
      <c r="CC121" s="14">
        <v>71</v>
      </c>
      <c r="CD121" s="14">
        <v>26</v>
      </c>
      <c r="CE121" s="14">
        <v>4</v>
      </c>
      <c r="CF121" s="14">
        <f t="shared" si="13"/>
        <v>275</v>
      </c>
      <c r="CG121" s="14">
        <v>39</v>
      </c>
      <c r="CH121" s="14">
        <v>17</v>
      </c>
      <c r="CI121" s="6" t="s">
        <v>124</v>
      </c>
      <c r="CJ121" s="14">
        <v>2277</v>
      </c>
      <c r="CK121" s="14">
        <v>1132</v>
      </c>
      <c r="CL121" s="14">
        <v>555</v>
      </c>
      <c r="CM121" s="14">
        <v>1103</v>
      </c>
      <c r="CN121" s="14">
        <v>1748</v>
      </c>
      <c r="CO121" s="14">
        <v>1443</v>
      </c>
      <c r="CP121" s="14">
        <v>271</v>
      </c>
      <c r="CQ121" s="14">
        <v>104</v>
      </c>
      <c r="CR121" s="14">
        <v>41</v>
      </c>
      <c r="CS121" s="14">
        <v>1103</v>
      </c>
      <c r="CT121" s="14">
        <v>3322</v>
      </c>
    </row>
    <row r="122" spans="1:99" s="141" customFormat="1" ht="12.75" customHeight="1">
      <c r="A122" s="4" t="s">
        <v>48</v>
      </c>
      <c r="B122" s="47"/>
      <c r="C122" s="13"/>
      <c r="D122" s="47"/>
      <c r="E122" s="13"/>
      <c r="F122" s="47"/>
      <c r="G122" s="13"/>
      <c r="H122" s="47"/>
      <c r="I122" s="13"/>
      <c r="J122" s="47"/>
      <c r="K122" s="13"/>
      <c r="L122" s="13"/>
      <c r="M122" s="13"/>
      <c r="N122" s="47"/>
      <c r="O122" s="13"/>
      <c r="P122" s="47"/>
      <c r="Q122" s="13"/>
      <c r="R122" s="13"/>
      <c r="S122" s="13"/>
      <c r="T122" s="4" t="s">
        <v>48</v>
      </c>
      <c r="U122" s="47"/>
      <c r="V122" s="13"/>
      <c r="W122" s="47"/>
      <c r="X122" s="13"/>
      <c r="Y122" s="47"/>
      <c r="Z122" s="13"/>
      <c r="AA122" s="47"/>
      <c r="AB122" s="13"/>
      <c r="AC122" s="47"/>
      <c r="AD122" s="13"/>
      <c r="AE122" s="148"/>
      <c r="AF122" s="148"/>
      <c r="AG122" s="47"/>
      <c r="AH122" s="13"/>
      <c r="AI122" s="47"/>
      <c r="AJ122" s="13"/>
      <c r="AK122" s="13"/>
      <c r="AL122" s="13"/>
      <c r="AM122" s="4" t="s">
        <v>48</v>
      </c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4" t="s">
        <v>48</v>
      </c>
      <c r="BE122" s="13"/>
      <c r="BF122" s="13"/>
      <c r="BG122" s="13"/>
      <c r="BH122" s="13"/>
      <c r="BI122" s="13"/>
      <c r="BJ122" s="13"/>
      <c r="BK122" s="13"/>
      <c r="BL122" s="13"/>
      <c r="BM122" s="4" t="s">
        <v>48</v>
      </c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4" t="s">
        <v>48</v>
      </c>
      <c r="CA122" s="13"/>
      <c r="CB122" s="13"/>
      <c r="CC122" s="13"/>
      <c r="CD122" s="13"/>
      <c r="CE122" s="13"/>
      <c r="CF122" s="13"/>
      <c r="CG122" s="13"/>
      <c r="CH122" s="13"/>
      <c r="CI122" s="4" t="s">
        <v>48</v>
      </c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>
        <v>0</v>
      </c>
      <c r="CU122" s="39"/>
    </row>
    <row r="123" spans="1:99" ht="12.75" customHeight="1">
      <c r="A123" s="6" t="s">
        <v>125</v>
      </c>
      <c r="B123" s="11">
        <v>15574</v>
      </c>
      <c r="C123" s="14">
        <v>7560</v>
      </c>
      <c r="D123" s="11">
        <v>12104</v>
      </c>
      <c r="E123" s="14">
        <v>5866</v>
      </c>
      <c r="F123" s="11">
        <v>11334</v>
      </c>
      <c r="G123" s="14">
        <v>5649</v>
      </c>
      <c r="H123" s="11">
        <v>8412</v>
      </c>
      <c r="I123" s="14">
        <v>4260</v>
      </c>
      <c r="J123" s="11">
        <v>5426</v>
      </c>
      <c r="K123" s="14">
        <v>2955</v>
      </c>
      <c r="L123" s="14">
        <v>52850</v>
      </c>
      <c r="M123" s="14">
        <v>26290</v>
      </c>
      <c r="N123" s="11">
        <v>4720</v>
      </c>
      <c r="O123" s="14">
        <v>2643</v>
      </c>
      <c r="P123" s="11">
        <v>2936</v>
      </c>
      <c r="Q123" s="14">
        <v>1711</v>
      </c>
      <c r="R123" s="14">
        <v>7656</v>
      </c>
      <c r="S123" s="14">
        <v>4354</v>
      </c>
      <c r="T123" s="6" t="s">
        <v>125</v>
      </c>
      <c r="U123" s="11">
        <v>4615</v>
      </c>
      <c r="V123" s="14">
        <v>2106</v>
      </c>
      <c r="W123" s="11">
        <v>3570</v>
      </c>
      <c r="X123" s="14">
        <v>1606</v>
      </c>
      <c r="Y123" s="11">
        <v>3301</v>
      </c>
      <c r="Z123" s="14">
        <v>1457</v>
      </c>
      <c r="AA123" s="11">
        <v>2132</v>
      </c>
      <c r="AB123" s="14">
        <v>1032</v>
      </c>
      <c r="AC123" s="11">
        <v>629</v>
      </c>
      <c r="AD123" s="14">
        <v>330</v>
      </c>
      <c r="AE123" s="148">
        <f t="shared" si="11"/>
        <v>14247</v>
      </c>
      <c r="AF123" s="148">
        <f t="shared" si="12"/>
        <v>6531</v>
      </c>
      <c r="AG123" s="11">
        <v>1039</v>
      </c>
      <c r="AH123" s="14">
        <v>576</v>
      </c>
      <c r="AI123" s="11">
        <v>424</v>
      </c>
      <c r="AJ123" s="14">
        <v>253</v>
      </c>
      <c r="AK123" s="14">
        <v>1463</v>
      </c>
      <c r="AL123" s="14">
        <v>829</v>
      </c>
      <c r="AM123" s="6" t="s">
        <v>125</v>
      </c>
      <c r="AN123" s="14">
        <v>360</v>
      </c>
      <c r="AO123" s="14">
        <v>346</v>
      </c>
      <c r="AP123" s="14">
        <v>356</v>
      </c>
      <c r="AQ123" s="14">
        <v>331</v>
      </c>
      <c r="AR123" s="14">
        <v>303</v>
      </c>
      <c r="AS123" s="14">
        <v>1696</v>
      </c>
      <c r="AT123" s="14">
        <v>82</v>
      </c>
      <c r="AU123" s="14">
        <v>65</v>
      </c>
      <c r="AV123" s="13">
        <f t="shared" si="14"/>
        <v>147</v>
      </c>
      <c r="AW123" s="14">
        <v>1183</v>
      </c>
      <c r="AX123" s="14">
        <v>20</v>
      </c>
      <c r="AY123" s="14">
        <v>112</v>
      </c>
      <c r="AZ123" s="14">
        <v>0</v>
      </c>
      <c r="BA123" s="14">
        <v>23</v>
      </c>
      <c r="BB123" s="14">
        <v>0</v>
      </c>
      <c r="BC123" s="14">
        <v>304</v>
      </c>
      <c r="BD123" s="6" t="s">
        <v>125</v>
      </c>
      <c r="BE123" s="14">
        <v>20</v>
      </c>
      <c r="BF123" s="14">
        <v>11486</v>
      </c>
      <c r="BG123" s="14">
        <v>2508</v>
      </c>
      <c r="BH123" s="14">
        <v>1336</v>
      </c>
      <c r="BI123" s="14">
        <v>71</v>
      </c>
      <c r="BJ123" s="14">
        <v>1067</v>
      </c>
      <c r="BK123" s="14">
        <v>596</v>
      </c>
      <c r="BL123" s="14">
        <v>1539</v>
      </c>
      <c r="BM123" s="6" t="s">
        <v>125</v>
      </c>
      <c r="BN123" s="14">
        <v>4867</v>
      </c>
      <c r="BO123" s="14">
        <v>2805</v>
      </c>
      <c r="BP123" s="14">
        <v>4754</v>
      </c>
      <c r="BQ123" s="14">
        <v>2746</v>
      </c>
      <c r="BR123" s="14">
        <v>3901</v>
      </c>
      <c r="BS123" s="14">
        <v>2288</v>
      </c>
      <c r="BT123" s="14">
        <v>4821</v>
      </c>
      <c r="BU123" s="14">
        <v>2787</v>
      </c>
      <c r="BV123" s="14">
        <v>4709</v>
      </c>
      <c r="BW123" s="14">
        <v>2729</v>
      </c>
      <c r="BX123" s="14">
        <v>3867</v>
      </c>
      <c r="BY123" s="14">
        <v>2275</v>
      </c>
      <c r="BZ123" s="6" t="s">
        <v>125</v>
      </c>
      <c r="CA123" s="14">
        <v>162</v>
      </c>
      <c r="CB123" s="14">
        <v>93</v>
      </c>
      <c r="CC123" s="14">
        <v>1201</v>
      </c>
      <c r="CD123" s="14">
        <v>67</v>
      </c>
      <c r="CE123" s="14">
        <v>0</v>
      </c>
      <c r="CF123" s="14">
        <f t="shared" si="13"/>
        <v>1523</v>
      </c>
      <c r="CG123" s="14">
        <v>99</v>
      </c>
      <c r="CH123" s="14">
        <v>56</v>
      </c>
      <c r="CI123" s="6" t="s">
        <v>125</v>
      </c>
      <c r="CJ123" s="14">
        <v>26882</v>
      </c>
      <c r="CK123" s="14">
        <v>21249</v>
      </c>
      <c r="CL123" s="14">
        <v>6455</v>
      </c>
      <c r="CM123" s="14">
        <v>16731</v>
      </c>
      <c r="CN123" s="14">
        <v>18505</v>
      </c>
      <c r="CO123" s="14">
        <v>14187</v>
      </c>
      <c r="CP123" s="14">
        <v>1841</v>
      </c>
      <c r="CQ123" s="14">
        <v>1043</v>
      </c>
      <c r="CR123" s="14">
        <v>848</v>
      </c>
      <c r="CS123" s="14">
        <v>6484</v>
      </c>
      <c r="CT123" s="14">
        <v>27464</v>
      </c>
    </row>
    <row r="124" spans="1:99" ht="12.75" customHeight="1">
      <c r="A124" s="6" t="s">
        <v>126</v>
      </c>
      <c r="B124" s="11">
        <v>14207</v>
      </c>
      <c r="C124" s="14">
        <v>6929</v>
      </c>
      <c r="D124" s="11">
        <v>10155</v>
      </c>
      <c r="E124" s="14">
        <v>4871</v>
      </c>
      <c r="F124" s="11">
        <v>8713</v>
      </c>
      <c r="G124" s="14">
        <v>4416</v>
      </c>
      <c r="H124" s="11">
        <v>5491</v>
      </c>
      <c r="I124" s="14">
        <v>2981</v>
      </c>
      <c r="J124" s="11">
        <v>3268</v>
      </c>
      <c r="K124" s="14">
        <v>1900</v>
      </c>
      <c r="L124" s="14">
        <v>41834</v>
      </c>
      <c r="M124" s="14">
        <v>21097</v>
      </c>
      <c r="N124" s="11">
        <v>0</v>
      </c>
      <c r="O124" s="14">
        <v>0</v>
      </c>
      <c r="P124" s="11">
        <v>0</v>
      </c>
      <c r="Q124" s="14">
        <v>0</v>
      </c>
      <c r="R124" s="14">
        <v>0</v>
      </c>
      <c r="S124" s="14">
        <v>0</v>
      </c>
      <c r="T124" s="6" t="s">
        <v>126</v>
      </c>
      <c r="U124" s="11">
        <v>4559</v>
      </c>
      <c r="V124" s="14">
        <v>2148</v>
      </c>
      <c r="W124" s="11">
        <v>3100</v>
      </c>
      <c r="X124" s="14">
        <v>1397</v>
      </c>
      <c r="Y124" s="11">
        <v>2699</v>
      </c>
      <c r="Z124" s="14">
        <v>1322</v>
      </c>
      <c r="AA124" s="11">
        <v>1410</v>
      </c>
      <c r="AB124" s="14">
        <v>755</v>
      </c>
      <c r="AC124" s="11">
        <v>522</v>
      </c>
      <c r="AD124" s="14">
        <v>289</v>
      </c>
      <c r="AE124" s="148">
        <f t="shared" si="11"/>
        <v>12290</v>
      </c>
      <c r="AF124" s="148">
        <f t="shared" si="12"/>
        <v>5911</v>
      </c>
      <c r="AG124" s="11">
        <v>0</v>
      </c>
      <c r="AH124" s="14">
        <v>0</v>
      </c>
      <c r="AI124" s="11">
        <v>0</v>
      </c>
      <c r="AJ124" s="14">
        <v>0</v>
      </c>
      <c r="AK124" s="14">
        <v>0</v>
      </c>
      <c r="AL124" s="14">
        <v>0</v>
      </c>
      <c r="AM124" s="6" t="s">
        <v>126</v>
      </c>
      <c r="AN124" s="14">
        <v>244</v>
      </c>
      <c r="AO124" s="14">
        <v>231</v>
      </c>
      <c r="AP124" s="14">
        <v>223</v>
      </c>
      <c r="AQ124" s="14">
        <v>184</v>
      </c>
      <c r="AR124" s="14">
        <v>162</v>
      </c>
      <c r="AS124" s="14">
        <v>1044</v>
      </c>
      <c r="AT124" s="14"/>
      <c r="AU124" s="14"/>
      <c r="AV124" s="14"/>
      <c r="AW124" s="14">
        <v>795</v>
      </c>
      <c r="AX124" s="14">
        <v>11</v>
      </c>
      <c r="AY124" s="14">
        <v>0</v>
      </c>
      <c r="AZ124" s="14">
        <v>0</v>
      </c>
      <c r="BA124" s="14">
        <v>26</v>
      </c>
      <c r="BB124" s="14">
        <v>0</v>
      </c>
      <c r="BC124" s="14">
        <v>197</v>
      </c>
      <c r="BD124" s="6" t="s">
        <v>126</v>
      </c>
      <c r="BE124" s="14">
        <v>0</v>
      </c>
      <c r="BF124" s="14">
        <v>8534</v>
      </c>
      <c r="BG124" s="14">
        <v>2621</v>
      </c>
      <c r="BH124" s="14">
        <v>846</v>
      </c>
      <c r="BI124" s="14">
        <v>82</v>
      </c>
      <c r="BJ124" s="14">
        <v>746</v>
      </c>
      <c r="BK124" s="14">
        <v>558</v>
      </c>
      <c r="BL124" s="14">
        <v>1024</v>
      </c>
      <c r="BM124" s="6" t="s">
        <v>126</v>
      </c>
      <c r="BN124" s="14">
        <v>2806</v>
      </c>
      <c r="BO124" s="14">
        <v>1611</v>
      </c>
      <c r="BP124" s="14">
        <v>2706</v>
      </c>
      <c r="BQ124" s="14">
        <v>1546</v>
      </c>
      <c r="BR124" s="14">
        <v>2085</v>
      </c>
      <c r="BS124" s="14">
        <v>1193</v>
      </c>
      <c r="BT124" s="14">
        <v>2812</v>
      </c>
      <c r="BU124" s="14">
        <v>1616</v>
      </c>
      <c r="BV124" s="14">
        <v>2714</v>
      </c>
      <c r="BW124" s="14">
        <v>1552</v>
      </c>
      <c r="BX124" s="14">
        <v>2027</v>
      </c>
      <c r="BY124" s="14">
        <v>1160</v>
      </c>
      <c r="BZ124" s="6" t="s">
        <v>126</v>
      </c>
      <c r="CA124" s="14">
        <v>137</v>
      </c>
      <c r="CB124" s="14">
        <v>70</v>
      </c>
      <c r="CC124" s="14">
        <v>589</v>
      </c>
      <c r="CD124" s="14">
        <v>55</v>
      </c>
      <c r="CE124" s="14">
        <v>1</v>
      </c>
      <c r="CF124" s="14">
        <f t="shared" si="13"/>
        <v>852</v>
      </c>
      <c r="CG124" s="14">
        <v>0</v>
      </c>
      <c r="CH124" s="14">
        <v>24</v>
      </c>
      <c r="CI124" s="6" t="s">
        <v>126</v>
      </c>
      <c r="CJ124" s="14">
        <v>20037</v>
      </c>
      <c r="CK124" s="14">
        <v>14023</v>
      </c>
      <c r="CL124" s="14">
        <v>2277</v>
      </c>
      <c r="CM124" s="14">
        <v>12002</v>
      </c>
      <c r="CN124" s="14">
        <v>9662</v>
      </c>
      <c r="CO124" s="14">
        <v>9363</v>
      </c>
      <c r="CP124" s="14">
        <v>180</v>
      </c>
      <c r="CQ124" s="14">
        <v>907</v>
      </c>
      <c r="CR124" s="14">
        <v>397</v>
      </c>
      <c r="CS124" s="14">
        <v>4434</v>
      </c>
      <c r="CT124" s="14">
        <v>7230</v>
      </c>
    </row>
    <row r="125" spans="1:99" ht="12.75" customHeight="1">
      <c r="A125" s="6" t="s">
        <v>127</v>
      </c>
      <c r="B125" s="11">
        <v>3984</v>
      </c>
      <c r="C125" s="14">
        <v>1833</v>
      </c>
      <c r="D125" s="11">
        <v>3640</v>
      </c>
      <c r="E125" s="14">
        <v>1718</v>
      </c>
      <c r="F125" s="11">
        <v>3845</v>
      </c>
      <c r="G125" s="14">
        <v>1879</v>
      </c>
      <c r="H125" s="11">
        <v>3180</v>
      </c>
      <c r="I125" s="14">
        <v>1594</v>
      </c>
      <c r="J125" s="11">
        <v>3023</v>
      </c>
      <c r="K125" s="14">
        <v>1555</v>
      </c>
      <c r="L125" s="14">
        <v>17672</v>
      </c>
      <c r="M125" s="14">
        <v>8579</v>
      </c>
      <c r="N125" s="11">
        <v>0</v>
      </c>
      <c r="O125" s="14">
        <v>0</v>
      </c>
      <c r="P125" s="11">
        <v>0</v>
      </c>
      <c r="Q125" s="14">
        <v>0</v>
      </c>
      <c r="R125" s="14">
        <v>0</v>
      </c>
      <c r="S125" s="14">
        <v>0</v>
      </c>
      <c r="T125" s="6" t="s">
        <v>127</v>
      </c>
      <c r="U125" s="11">
        <v>864</v>
      </c>
      <c r="V125" s="14">
        <v>401</v>
      </c>
      <c r="W125" s="11">
        <v>755</v>
      </c>
      <c r="X125" s="14">
        <v>295</v>
      </c>
      <c r="Y125" s="11">
        <v>894</v>
      </c>
      <c r="Z125" s="14">
        <v>392</v>
      </c>
      <c r="AA125" s="11">
        <v>496</v>
      </c>
      <c r="AB125" s="14">
        <v>227</v>
      </c>
      <c r="AC125" s="11">
        <v>696</v>
      </c>
      <c r="AD125" s="14">
        <v>337</v>
      </c>
      <c r="AE125" s="148">
        <f t="shared" si="11"/>
        <v>3705</v>
      </c>
      <c r="AF125" s="148">
        <f t="shared" si="12"/>
        <v>1652</v>
      </c>
      <c r="AG125" s="11">
        <v>0</v>
      </c>
      <c r="AH125" s="14">
        <v>0</v>
      </c>
      <c r="AI125" s="11">
        <v>0</v>
      </c>
      <c r="AJ125" s="14">
        <v>0</v>
      </c>
      <c r="AK125" s="14">
        <v>0</v>
      </c>
      <c r="AL125" s="14">
        <v>0</v>
      </c>
      <c r="AM125" s="6" t="s">
        <v>127</v>
      </c>
      <c r="AN125" s="14">
        <v>70</v>
      </c>
      <c r="AO125" s="14">
        <v>68</v>
      </c>
      <c r="AP125" s="14">
        <v>71</v>
      </c>
      <c r="AQ125" s="14">
        <v>63</v>
      </c>
      <c r="AR125" s="14">
        <v>64</v>
      </c>
      <c r="AS125" s="14">
        <v>336</v>
      </c>
      <c r="AT125" s="14"/>
      <c r="AU125" s="14"/>
      <c r="AV125" s="14"/>
      <c r="AW125" s="14">
        <v>228</v>
      </c>
      <c r="AX125" s="14">
        <v>38</v>
      </c>
      <c r="AY125" s="14">
        <v>0</v>
      </c>
      <c r="AZ125" s="14">
        <v>0</v>
      </c>
      <c r="BA125" s="14">
        <v>16</v>
      </c>
      <c r="BB125" s="14">
        <v>0</v>
      </c>
      <c r="BC125" s="14">
        <v>31</v>
      </c>
      <c r="BD125" s="6" t="s">
        <v>127</v>
      </c>
      <c r="BE125" s="14">
        <v>0</v>
      </c>
      <c r="BF125" s="14">
        <v>3902</v>
      </c>
      <c r="BG125" s="14">
        <v>431</v>
      </c>
      <c r="BH125" s="14">
        <v>119</v>
      </c>
      <c r="BI125" s="14">
        <v>0</v>
      </c>
      <c r="BJ125" s="14">
        <v>261</v>
      </c>
      <c r="BK125" s="14">
        <v>259</v>
      </c>
      <c r="BL125" s="14">
        <v>357</v>
      </c>
      <c r="BM125" s="6" t="s">
        <v>127</v>
      </c>
      <c r="BN125" s="14">
        <v>2662</v>
      </c>
      <c r="BO125" s="14">
        <v>1382</v>
      </c>
      <c r="BP125" s="14">
        <v>2591</v>
      </c>
      <c r="BQ125" s="14">
        <v>1348</v>
      </c>
      <c r="BR125" s="14">
        <v>1903</v>
      </c>
      <c r="BS125" s="14">
        <v>989</v>
      </c>
      <c r="BT125" s="14">
        <v>2915</v>
      </c>
      <c r="BU125" s="14">
        <v>1516</v>
      </c>
      <c r="BV125" s="14">
        <v>2819</v>
      </c>
      <c r="BW125" s="14">
        <v>1483</v>
      </c>
      <c r="BX125" s="14">
        <v>1534</v>
      </c>
      <c r="BY125" s="14">
        <v>802</v>
      </c>
      <c r="BZ125" s="6" t="s">
        <v>127</v>
      </c>
      <c r="CA125" s="14">
        <v>144</v>
      </c>
      <c r="CB125" s="14">
        <v>61</v>
      </c>
      <c r="CC125" s="14">
        <v>124</v>
      </c>
      <c r="CD125" s="14">
        <v>8</v>
      </c>
      <c r="CE125" s="14">
        <v>0</v>
      </c>
      <c r="CF125" s="14">
        <f t="shared" si="13"/>
        <v>337</v>
      </c>
      <c r="CG125" s="14">
        <v>0</v>
      </c>
      <c r="CH125" s="14">
        <v>78</v>
      </c>
      <c r="CI125" s="6" t="s">
        <v>127</v>
      </c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>
        <v>0</v>
      </c>
    </row>
    <row r="126" spans="1:99" ht="12.75" customHeight="1">
      <c r="A126" s="6" t="s">
        <v>128</v>
      </c>
      <c r="B126" s="11">
        <v>8132</v>
      </c>
      <c r="C126" s="14">
        <v>4021</v>
      </c>
      <c r="D126" s="11">
        <v>5466</v>
      </c>
      <c r="E126" s="14">
        <v>2754</v>
      </c>
      <c r="F126" s="11">
        <v>3605</v>
      </c>
      <c r="G126" s="14">
        <v>1851</v>
      </c>
      <c r="H126" s="11">
        <v>2155</v>
      </c>
      <c r="I126" s="14">
        <v>1152</v>
      </c>
      <c r="J126" s="11">
        <v>1173</v>
      </c>
      <c r="K126" s="14">
        <v>668</v>
      </c>
      <c r="L126" s="14">
        <v>20531</v>
      </c>
      <c r="M126" s="14">
        <v>10446</v>
      </c>
      <c r="N126" s="11">
        <v>0</v>
      </c>
      <c r="O126" s="14">
        <v>0</v>
      </c>
      <c r="P126" s="11">
        <v>0</v>
      </c>
      <c r="Q126" s="14">
        <v>0</v>
      </c>
      <c r="R126" s="14">
        <v>0</v>
      </c>
      <c r="S126" s="14">
        <v>0</v>
      </c>
      <c r="T126" s="6" t="s">
        <v>128</v>
      </c>
      <c r="U126" s="11">
        <v>1844</v>
      </c>
      <c r="V126" s="14">
        <v>890</v>
      </c>
      <c r="W126" s="11">
        <v>1153</v>
      </c>
      <c r="X126" s="14">
        <v>561</v>
      </c>
      <c r="Y126" s="11">
        <v>803</v>
      </c>
      <c r="Z126" s="14">
        <v>376</v>
      </c>
      <c r="AA126" s="11">
        <v>320</v>
      </c>
      <c r="AB126" s="14">
        <v>163</v>
      </c>
      <c r="AC126" s="11">
        <v>197</v>
      </c>
      <c r="AD126" s="14">
        <v>125</v>
      </c>
      <c r="AE126" s="148">
        <f t="shared" si="11"/>
        <v>4317</v>
      </c>
      <c r="AF126" s="148">
        <f t="shared" si="12"/>
        <v>2115</v>
      </c>
      <c r="AG126" s="11">
        <v>0</v>
      </c>
      <c r="AH126" s="14">
        <v>0</v>
      </c>
      <c r="AI126" s="11">
        <v>0</v>
      </c>
      <c r="AJ126" s="14">
        <v>0</v>
      </c>
      <c r="AK126" s="14">
        <v>0</v>
      </c>
      <c r="AL126" s="14">
        <v>0</v>
      </c>
      <c r="AM126" s="6" t="s">
        <v>128</v>
      </c>
      <c r="AN126" s="14">
        <v>179</v>
      </c>
      <c r="AO126" s="14">
        <v>164</v>
      </c>
      <c r="AP126" s="14">
        <v>154</v>
      </c>
      <c r="AQ126" s="14">
        <v>133</v>
      </c>
      <c r="AR126" s="14">
        <v>112</v>
      </c>
      <c r="AS126" s="14">
        <v>742</v>
      </c>
      <c r="AT126" s="14"/>
      <c r="AU126" s="14"/>
      <c r="AV126" s="14"/>
      <c r="AW126" s="14">
        <v>398</v>
      </c>
      <c r="AX126" s="14">
        <v>0</v>
      </c>
      <c r="AY126" s="14">
        <v>0</v>
      </c>
      <c r="AZ126" s="14">
        <v>0</v>
      </c>
      <c r="BA126" s="14">
        <v>17</v>
      </c>
      <c r="BB126" s="14">
        <v>0</v>
      </c>
      <c r="BC126" s="14">
        <v>151</v>
      </c>
      <c r="BD126" s="6" t="s">
        <v>128</v>
      </c>
      <c r="BE126" s="14">
        <v>51</v>
      </c>
      <c r="BF126" s="14">
        <v>2404</v>
      </c>
      <c r="BG126" s="14">
        <v>410</v>
      </c>
      <c r="BH126" s="14">
        <v>176</v>
      </c>
      <c r="BI126" s="14">
        <v>25</v>
      </c>
      <c r="BJ126" s="14">
        <v>304</v>
      </c>
      <c r="BK126" s="14">
        <v>114</v>
      </c>
      <c r="BL126" s="14">
        <v>506</v>
      </c>
      <c r="BM126" s="6" t="s">
        <v>128</v>
      </c>
      <c r="BN126" s="14">
        <v>824</v>
      </c>
      <c r="BO126" s="14">
        <v>454</v>
      </c>
      <c r="BP126" s="14">
        <v>792</v>
      </c>
      <c r="BQ126" s="14">
        <v>439</v>
      </c>
      <c r="BR126" s="14">
        <v>539</v>
      </c>
      <c r="BS126" s="14">
        <v>283</v>
      </c>
      <c r="BT126" s="14">
        <v>822</v>
      </c>
      <c r="BU126" s="14">
        <v>453</v>
      </c>
      <c r="BV126" s="14">
        <v>790</v>
      </c>
      <c r="BW126" s="14">
        <v>438</v>
      </c>
      <c r="BX126" s="14">
        <v>529</v>
      </c>
      <c r="BY126" s="14">
        <v>278</v>
      </c>
      <c r="BZ126" s="6" t="s">
        <v>128</v>
      </c>
      <c r="CA126" s="14">
        <v>49</v>
      </c>
      <c r="CB126" s="14">
        <v>52</v>
      </c>
      <c r="CC126" s="14">
        <v>366</v>
      </c>
      <c r="CD126" s="14">
        <v>0</v>
      </c>
      <c r="CE126" s="14">
        <v>0</v>
      </c>
      <c r="CF126" s="14">
        <f t="shared" si="13"/>
        <v>467</v>
      </c>
      <c r="CG126" s="14">
        <v>0</v>
      </c>
      <c r="CH126" s="14">
        <v>7</v>
      </c>
      <c r="CI126" s="6" t="s">
        <v>128</v>
      </c>
      <c r="CJ126" s="14">
        <v>5964</v>
      </c>
      <c r="CK126" s="14">
        <v>4651</v>
      </c>
      <c r="CL126" s="14">
        <v>1056</v>
      </c>
      <c r="CM126" s="14">
        <v>4192</v>
      </c>
      <c r="CN126" s="14">
        <v>4195</v>
      </c>
      <c r="CO126" s="14">
        <v>3341</v>
      </c>
      <c r="CP126" s="14">
        <v>100</v>
      </c>
      <c r="CQ126" s="14">
        <v>149</v>
      </c>
      <c r="CR126" s="14">
        <v>96</v>
      </c>
      <c r="CS126" s="14">
        <v>2098</v>
      </c>
      <c r="CT126" s="14">
        <v>2436</v>
      </c>
    </row>
    <row r="127" spans="1:99" ht="12.75" customHeight="1">
      <c r="A127" s="6" t="s">
        <v>129</v>
      </c>
      <c r="B127" s="11">
        <v>7486</v>
      </c>
      <c r="C127" s="14">
        <v>3617</v>
      </c>
      <c r="D127" s="11">
        <v>6390</v>
      </c>
      <c r="E127" s="14">
        <v>3162</v>
      </c>
      <c r="F127" s="11">
        <v>5300</v>
      </c>
      <c r="G127" s="14">
        <v>2644</v>
      </c>
      <c r="H127" s="11">
        <v>3723</v>
      </c>
      <c r="I127" s="14">
        <v>1950</v>
      </c>
      <c r="J127" s="11">
        <v>2065</v>
      </c>
      <c r="K127" s="14">
        <v>1182</v>
      </c>
      <c r="L127" s="14">
        <v>24964</v>
      </c>
      <c r="M127" s="14">
        <v>12555</v>
      </c>
      <c r="N127" s="11">
        <v>0</v>
      </c>
      <c r="O127" s="14">
        <v>0</v>
      </c>
      <c r="P127" s="11">
        <v>0</v>
      </c>
      <c r="Q127" s="14">
        <v>0</v>
      </c>
      <c r="R127" s="14">
        <v>0</v>
      </c>
      <c r="S127" s="14">
        <v>0</v>
      </c>
      <c r="T127" s="6" t="s">
        <v>129</v>
      </c>
      <c r="U127" s="11">
        <v>1146</v>
      </c>
      <c r="V127" s="14">
        <v>563</v>
      </c>
      <c r="W127" s="11">
        <v>1595</v>
      </c>
      <c r="X127" s="14">
        <v>719</v>
      </c>
      <c r="Y127" s="11">
        <v>1362</v>
      </c>
      <c r="Z127" s="14">
        <v>624</v>
      </c>
      <c r="AA127" s="11">
        <v>508</v>
      </c>
      <c r="AB127" s="14">
        <v>237</v>
      </c>
      <c r="AC127" s="11">
        <v>215</v>
      </c>
      <c r="AD127" s="14">
        <v>124</v>
      </c>
      <c r="AE127" s="148">
        <f t="shared" si="11"/>
        <v>4826</v>
      </c>
      <c r="AF127" s="148">
        <f t="shared" si="12"/>
        <v>2267</v>
      </c>
      <c r="AG127" s="11">
        <v>0</v>
      </c>
      <c r="AH127" s="14">
        <v>0</v>
      </c>
      <c r="AI127" s="11">
        <v>0</v>
      </c>
      <c r="AJ127" s="14">
        <v>0</v>
      </c>
      <c r="AK127" s="14">
        <v>0</v>
      </c>
      <c r="AL127" s="14">
        <v>0</v>
      </c>
      <c r="AM127" s="6" t="s">
        <v>129</v>
      </c>
      <c r="AN127" s="14">
        <v>139</v>
      </c>
      <c r="AO127" s="14">
        <v>140</v>
      </c>
      <c r="AP127" s="14">
        <v>132</v>
      </c>
      <c r="AQ127" s="14">
        <v>118</v>
      </c>
      <c r="AR127" s="14">
        <v>108</v>
      </c>
      <c r="AS127" s="14">
        <v>637</v>
      </c>
      <c r="AT127" s="14"/>
      <c r="AU127" s="14"/>
      <c r="AV127" s="14"/>
      <c r="AW127" s="14">
        <v>519</v>
      </c>
      <c r="AX127" s="14">
        <v>0</v>
      </c>
      <c r="AY127" s="14">
        <v>0</v>
      </c>
      <c r="AZ127" s="14">
        <v>0</v>
      </c>
      <c r="BA127" s="14">
        <v>20</v>
      </c>
      <c r="BB127" s="14">
        <v>0</v>
      </c>
      <c r="BC127" s="14">
        <v>118</v>
      </c>
      <c r="BD127" s="6" t="s">
        <v>129</v>
      </c>
      <c r="BE127" s="14">
        <v>3</v>
      </c>
      <c r="BF127" s="14">
        <v>4825</v>
      </c>
      <c r="BG127" s="14">
        <v>1407</v>
      </c>
      <c r="BH127" s="14">
        <v>733</v>
      </c>
      <c r="BI127" s="14">
        <v>26</v>
      </c>
      <c r="BJ127" s="14">
        <v>411</v>
      </c>
      <c r="BK127" s="14">
        <v>257</v>
      </c>
      <c r="BL127" s="14">
        <v>633</v>
      </c>
      <c r="BM127" s="6" t="s">
        <v>129</v>
      </c>
      <c r="BN127" s="14">
        <v>1754</v>
      </c>
      <c r="BO127" s="14">
        <v>980</v>
      </c>
      <c r="BP127" s="14">
        <v>1680</v>
      </c>
      <c r="BQ127" s="14">
        <v>936</v>
      </c>
      <c r="BR127" s="14">
        <v>1366</v>
      </c>
      <c r="BS127" s="14">
        <v>761</v>
      </c>
      <c r="BT127" s="14">
        <v>1740</v>
      </c>
      <c r="BU127" s="14">
        <v>976</v>
      </c>
      <c r="BV127" s="14">
        <v>1667</v>
      </c>
      <c r="BW127" s="14">
        <v>933</v>
      </c>
      <c r="BX127" s="14">
        <v>1313</v>
      </c>
      <c r="BY127" s="14">
        <v>730</v>
      </c>
      <c r="BZ127" s="6" t="s">
        <v>129</v>
      </c>
      <c r="CA127" s="14">
        <v>86</v>
      </c>
      <c r="CB127" s="14">
        <v>50</v>
      </c>
      <c r="CC127" s="14">
        <v>388</v>
      </c>
      <c r="CD127" s="14">
        <v>2</v>
      </c>
      <c r="CE127" s="14">
        <v>0</v>
      </c>
      <c r="CF127" s="14">
        <f t="shared" si="13"/>
        <v>526</v>
      </c>
      <c r="CG127" s="14">
        <v>0</v>
      </c>
      <c r="CH127" s="14">
        <v>21</v>
      </c>
      <c r="CI127" s="6" t="s">
        <v>129</v>
      </c>
      <c r="CJ127" s="14">
        <v>8881</v>
      </c>
      <c r="CK127" s="14">
        <v>7821</v>
      </c>
      <c r="CL127" s="14">
        <v>2429</v>
      </c>
      <c r="CM127" s="14">
        <v>6306</v>
      </c>
      <c r="CN127" s="14">
        <v>6536</v>
      </c>
      <c r="CO127" s="14">
        <v>5705</v>
      </c>
      <c r="CP127" s="14">
        <v>131</v>
      </c>
      <c r="CQ127" s="14">
        <v>396</v>
      </c>
      <c r="CR127" s="14">
        <v>248</v>
      </c>
      <c r="CS127" s="14">
        <v>2825</v>
      </c>
      <c r="CT127" s="14">
        <v>5928</v>
      </c>
    </row>
    <row r="128" spans="1:99" ht="12.75" customHeight="1">
      <c r="A128" s="6" t="s">
        <v>130</v>
      </c>
      <c r="B128" s="11">
        <v>6335</v>
      </c>
      <c r="C128" s="14">
        <v>2972</v>
      </c>
      <c r="D128" s="11">
        <v>6850</v>
      </c>
      <c r="E128" s="14">
        <v>3153</v>
      </c>
      <c r="F128" s="11">
        <v>6230</v>
      </c>
      <c r="G128" s="14">
        <v>2997</v>
      </c>
      <c r="H128" s="11">
        <v>4555</v>
      </c>
      <c r="I128" s="14">
        <v>2429</v>
      </c>
      <c r="J128" s="11">
        <v>2999</v>
      </c>
      <c r="K128" s="14">
        <v>1662</v>
      </c>
      <c r="L128" s="14">
        <v>26969</v>
      </c>
      <c r="M128" s="14">
        <v>13213</v>
      </c>
      <c r="N128" s="11">
        <v>0</v>
      </c>
      <c r="O128" s="14">
        <v>0</v>
      </c>
      <c r="P128" s="11">
        <v>0</v>
      </c>
      <c r="Q128" s="14">
        <v>0</v>
      </c>
      <c r="R128" s="14">
        <v>0</v>
      </c>
      <c r="S128" s="14">
        <v>0</v>
      </c>
      <c r="T128" s="6" t="s">
        <v>130</v>
      </c>
      <c r="U128" s="11">
        <v>1652</v>
      </c>
      <c r="V128" s="14">
        <v>701</v>
      </c>
      <c r="W128" s="11">
        <v>1872</v>
      </c>
      <c r="X128" s="14">
        <v>781</v>
      </c>
      <c r="Y128" s="11">
        <v>1746</v>
      </c>
      <c r="Z128" s="14">
        <v>745</v>
      </c>
      <c r="AA128" s="11">
        <v>1024</v>
      </c>
      <c r="AB128" s="14">
        <v>507</v>
      </c>
      <c r="AC128" s="11">
        <v>558</v>
      </c>
      <c r="AD128" s="14">
        <v>301</v>
      </c>
      <c r="AE128" s="148">
        <f t="shared" si="11"/>
        <v>6852</v>
      </c>
      <c r="AF128" s="148">
        <f t="shared" si="12"/>
        <v>3035</v>
      </c>
      <c r="AG128" s="11">
        <v>0</v>
      </c>
      <c r="AH128" s="14">
        <v>0</v>
      </c>
      <c r="AI128" s="11">
        <v>0</v>
      </c>
      <c r="AJ128" s="14">
        <v>0</v>
      </c>
      <c r="AK128" s="14">
        <v>0</v>
      </c>
      <c r="AL128" s="14">
        <v>0</v>
      </c>
      <c r="AM128" s="6" t="s">
        <v>130</v>
      </c>
      <c r="AN128" s="14">
        <v>133</v>
      </c>
      <c r="AO128" s="14">
        <v>146</v>
      </c>
      <c r="AP128" s="14">
        <v>142</v>
      </c>
      <c r="AQ128" s="14">
        <v>120</v>
      </c>
      <c r="AR128" s="14">
        <v>107</v>
      </c>
      <c r="AS128" s="14">
        <v>648</v>
      </c>
      <c r="AT128" s="14"/>
      <c r="AU128" s="14"/>
      <c r="AV128" s="14"/>
      <c r="AW128" s="14">
        <v>504</v>
      </c>
      <c r="AX128" s="14">
        <v>10</v>
      </c>
      <c r="AY128" s="14">
        <v>2</v>
      </c>
      <c r="AZ128" s="14">
        <v>0</v>
      </c>
      <c r="BA128" s="14">
        <v>31</v>
      </c>
      <c r="BB128" s="14">
        <v>1</v>
      </c>
      <c r="BC128" s="14">
        <v>107</v>
      </c>
      <c r="BD128" s="6" t="s">
        <v>130</v>
      </c>
      <c r="BE128" s="14">
        <v>3</v>
      </c>
      <c r="BF128" s="14">
        <v>5523</v>
      </c>
      <c r="BG128" s="14">
        <v>1394</v>
      </c>
      <c r="BH128" s="14">
        <v>510</v>
      </c>
      <c r="BI128" s="14">
        <v>85</v>
      </c>
      <c r="BJ128" s="14">
        <v>467</v>
      </c>
      <c r="BK128" s="14">
        <v>373</v>
      </c>
      <c r="BL128" s="14">
        <v>613</v>
      </c>
      <c r="BM128" s="6" t="s">
        <v>130</v>
      </c>
      <c r="BN128" s="14">
        <v>2783</v>
      </c>
      <c r="BO128" s="14">
        <v>1568</v>
      </c>
      <c r="BP128" s="14">
        <v>2724</v>
      </c>
      <c r="BQ128" s="14">
        <v>1545</v>
      </c>
      <c r="BR128" s="14">
        <v>2023</v>
      </c>
      <c r="BS128" s="14">
        <v>1167</v>
      </c>
      <c r="BT128" s="14">
        <v>2803</v>
      </c>
      <c r="BU128" s="14">
        <v>1590</v>
      </c>
      <c r="BV128" s="14">
        <v>2746</v>
      </c>
      <c r="BW128" s="14">
        <v>1567</v>
      </c>
      <c r="BX128" s="14">
        <v>1976</v>
      </c>
      <c r="BY128" s="14">
        <v>1148</v>
      </c>
      <c r="BZ128" s="6" t="s">
        <v>130</v>
      </c>
      <c r="CA128" s="14">
        <v>137</v>
      </c>
      <c r="CB128" s="14">
        <v>59</v>
      </c>
      <c r="CC128" s="14">
        <v>353</v>
      </c>
      <c r="CD128" s="14">
        <v>0</v>
      </c>
      <c r="CE128" s="14">
        <v>2</v>
      </c>
      <c r="CF128" s="14">
        <f t="shared" si="13"/>
        <v>551</v>
      </c>
      <c r="CG128" s="14">
        <v>0</v>
      </c>
      <c r="CH128" s="14">
        <v>24</v>
      </c>
      <c r="CI128" s="6" t="s">
        <v>130</v>
      </c>
      <c r="CJ128" s="14">
        <v>16695</v>
      </c>
      <c r="CK128" s="14">
        <v>8374</v>
      </c>
      <c r="CL128" s="14">
        <v>2637</v>
      </c>
      <c r="CM128" s="14">
        <v>9078</v>
      </c>
      <c r="CN128" s="14">
        <v>7812</v>
      </c>
      <c r="CO128" s="14">
        <v>7326</v>
      </c>
      <c r="CP128" s="14">
        <v>308</v>
      </c>
      <c r="CQ128" s="14">
        <v>174</v>
      </c>
      <c r="CR128" s="14">
        <v>225</v>
      </c>
      <c r="CS128" s="14">
        <v>3598</v>
      </c>
      <c r="CT128" s="14">
        <v>7924</v>
      </c>
    </row>
    <row r="129" spans="1:99" ht="12.75" customHeight="1">
      <c r="A129" s="6" t="s">
        <v>131</v>
      </c>
      <c r="B129" s="11">
        <v>11149</v>
      </c>
      <c r="C129" s="14">
        <v>5288</v>
      </c>
      <c r="D129" s="11">
        <v>8920</v>
      </c>
      <c r="E129" s="14">
        <v>4123</v>
      </c>
      <c r="F129" s="11">
        <v>7940</v>
      </c>
      <c r="G129" s="14">
        <v>4025</v>
      </c>
      <c r="H129" s="11">
        <v>5652</v>
      </c>
      <c r="I129" s="14">
        <v>2968</v>
      </c>
      <c r="J129" s="11">
        <v>3732</v>
      </c>
      <c r="K129" s="14">
        <v>2080</v>
      </c>
      <c r="L129" s="14">
        <v>37393</v>
      </c>
      <c r="M129" s="14">
        <v>18484</v>
      </c>
      <c r="N129" s="11">
        <v>0</v>
      </c>
      <c r="O129" s="14">
        <v>0</v>
      </c>
      <c r="P129" s="11">
        <v>0</v>
      </c>
      <c r="Q129" s="14">
        <v>0</v>
      </c>
      <c r="R129" s="14">
        <v>0</v>
      </c>
      <c r="S129" s="14">
        <v>0</v>
      </c>
      <c r="T129" s="6" t="s">
        <v>131</v>
      </c>
      <c r="U129" s="11">
        <v>3297</v>
      </c>
      <c r="V129" s="14">
        <v>1475</v>
      </c>
      <c r="W129" s="11">
        <v>2740</v>
      </c>
      <c r="X129" s="14">
        <v>1153</v>
      </c>
      <c r="Y129" s="11">
        <v>2404</v>
      </c>
      <c r="Z129" s="14">
        <v>1139</v>
      </c>
      <c r="AA129" s="11">
        <v>1292</v>
      </c>
      <c r="AB129" s="14">
        <v>652</v>
      </c>
      <c r="AC129" s="11">
        <v>507</v>
      </c>
      <c r="AD129" s="14">
        <v>273</v>
      </c>
      <c r="AE129" s="148">
        <f t="shared" si="11"/>
        <v>10240</v>
      </c>
      <c r="AF129" s="148">
        <f t="shared" si="12"/>
        <v>4692</v>
      </c>
      <c r="AG129" s="11">
        <v>0</v>
      </c>
      <c r="AH129" s="14">
        <v>0</v>
      </c>
      <c r="AI129" s="11">
        <v>0</v>
      </c>
      <c r="AJ129" s="14">
        <v>0</v>
      </c>
      <c r="AK129" s="14">
        <v>0</v>
      </c>
      <c r="AL129" s="14">
        <v>0</v>
      </c>
      <c r="AM129" s="6" t="s">
        <v>131</v>
      </c>
      <c r="AN129" s="14">
        <v>232</v>
      </c>
      <c r="AO129" s="14">
        <v>218</v>
      </c>
      <c r="AP129" s="14">
        <v>221</v>
      </c>
      <c r="AQ129" s="14">
        <v>191</v>
      </c>
      <c r="AR129" s="14">
        <v>177</v>
      </c>
      <c r="AS129" s="14">
        <v>1039</v>
      </c>
      <c r="AT129" s="14"/>
      <c r="AU129" s="14"/>
      <c r="AV129" s="14"/>
      <c r="AW129" s="14">
        <v>837</v>
      </c>
      <c r="AX129" s="14">
        <v>14</v>
      </c>
      <c r="AY129" s="14">
        <v>0</v>
      </c>
      <c r="AZ129" s="14">
        <v>0</v>
      </c>
      <c r="BA129" s="14">
        <v>18</v>
      </c>
      <c r="BB129" s="14">
        <v>0</v>
      </c>
      <c r="BC129" s="14">
        <v>188</v>
      </c>
      <c r="BD129" s="6" t="s">
        <v>131</v>
      </c>
      <c r="BE129" s="14">
        <v>20</v>
      </c>
      <c r="BF129" s="14">
        <v>6040</v>
      </c>
      <c r="BG129" s="14">
        <v>3185</v>
      </c>
      <c r="BH129" s="14">
        <v>1134</v>
      </c>
      <c r="BI129" s="14">
        <v>72</v>
      </c>
      <c r="BJ129" s="14">
        <v>770</v>
      </c>
      <c r="BK129" s="14">
        <v>459</v>
      </c>
      <c r="BL129" s="14">
        <v>1042</v>
      </c>
      <c r="BM129" s="6" t="s">
        <v>131</v>
      </c>
      <c r="BN129" s="14">
        <v>3473</v>
      </c>
      <c r="BO129" s="14">
        <v>1972</v>
      </c>
      <c r="BP129" s="14">
        <v>3375</v>
      </c>
      <c r="BQ129" s="14">
        <v>1921</v>
      </c>
      <c r="BR129" s="14">
        <v>2660</v>
      </c>
      <c r="BS129" s="14">
        <v>1543</v>
      </c>
      <c r="BT129" s="14">
        <v>3438</v>
      </c>
      <c r="BU129" s="14">
        <v>1962</v>
      </c>
      <c r="BV129" s="14">
        <v>3342</v>
      </c>
      <c r="BW129" s="14">
        <v>1911</v>
      </c>
      <c r="BX129" s="14">
        <v>2639</v>
      </c>
      <c r="BY129" s="14">
        <v>1536</v>
      </c>
      <c r="BZ129" s="6" t="s">
        <v>131</v>
      </c>
      <c r="CA129" s="14">
        <v>145</v>
      </c>
      <c r="CB129" s="14">
        <v>71</v>
      </c>
      <c r="CC129" s="14">
        <v>617</v>
      </c>
      <c r="CD129" s="14">
        <v>27</v>
      </c>
      <c r="CE129" s="14">
        <v>1</v>
      </c>
      <c r="CF129" s="14">
        <f t="shared" si="13"/>
        <v>861</v>
      </c>
      <c r="CG129" s="14">
        <v>0</v>
      </c>
      <c r="CH129" s="14">
        <v>37</v>
      </c>
      <c r="CI129" s="6" t="s">
        <v>131</v>
      </c>
      <c r="CJ129" s="14">
        <v>22926</v>
      </c>
      <c r="CK129" s="14">
        <v>13198</v>
      </c>
      <c r="CL129" s="14">
        <v>2377</v>
      </c>
      <c r="CM129" s="14">
        <v>10839</v>
      </c>
      <c r="CN129" s="14">
        <v>9977</v>
      </c>
      <c r="CO129" s="14">
        <v>10066</v>
      </c>
      <c r="CP129" s="14">
        <v>67</v>
      </c>
      <c r="CQ129" s="14">
        <v>345</v>
      </c>
      <c r="CR129" s="14">
        <v>282</v>
      </c>
      <c r="CS129" s="14">
        <v>4995</v>
      </c>
      <c r="CT129" s="14">
        <v>8794</v>
      </c>
    </row>
    <row r="130" spans="1:99" s="141" customFormat="1" ht="12.75" customHeight="1">
      <c r="A130" s="4" t="s">
        <v>49</v>
      </c>
      <c r="B130" s="47"/>
      <c r="C130" s="13"/>
      <c r="D130" s="47"/>
      <c r="E130" s="13"/>
      <c r="F130" s="47"/>
      <c r="G130" s="13"/>
      <c r="H130" s="47"/>
      <c r="I130" s="13"/>
      <c r="J130" s="47"/>
      <c r="K130" s="13"/>
      <c r="L130" s="13"/>
      <c r="M130" s="13"/>
      <c r="N130" s="47"/>
      <c r="O130" s="13"/>
      <c r="P130" s="47"/>
      <c r="Q130" s="13"/>
      <c r="R130" s="13"/>
      <c r="S130" s="13"/>
      <c r="T130" s="4" t="s">
        <v>49</v>
      </c>
      <c r="U130" s="47"/>
      <c r="V130" s="13"/>
      <c r="W130" s="47"/>
      <c r="X130" s="13"/>
      <c r="Y130" s="47"/>
      <c r="Z130" s="13"/>
      <c r="AA130" s="47"/>
      <c r="AB130" s="13"/>
      <c r="AC130" s="47"/>
      <c r="AD130" s="13"/>
      <c r="AE130" s="148"/>
      <c r="AF130" s="148"/>
      <c r="AG130" s="47"/>
      <c r="AH130" s="13"/>
      <c r="AI130" s="47"/>
      <c r="AJ130" s="13"/>
      <c r="AK130" s="13"/>
      <c r="AL130" s="13"/>
      <c r="AM130" s="4" t="s">
        <v>49</v>
      </c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4" t="s">
        <v>49</v>
      </c>
      <c r="BE130" s="13"/>
      <c r="BF130" s="13"/>
      <c r="BG130" s="13"/>
      <c r="BH130" s="13"/>
      <c r="BI130" s="13"/>
      <c r="BJ130" s="13"/>
      <c r="BK130" s="13"/>
      <c r="BL130" s="13"/>
      <c r="BM130" s="4" t="s">
        <v>49</v>
      </c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4" t="s">
        <v>49</v>
      </c>
      <c r="CA130" s="13"/>
      <c r="CB130" s="13"/>
      <c r="CC130" s="13"/>
      <c r="CD130" s="13"/>
      <c r="CE130" s="13"/>
      <c r="CF130" s="13"/>
      <c r="CG130" s="13"/>
      <c r="CH130" s="13"/>
      <c r="CI130" s="4" t="s">
        <v>49</v>
      </c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>
        <v>0</v>
      </c>
      <c r="CU130" s="39"/>
    </row>
    <row r="131" spans="1:99" ht="12.75" customHeight="1">
      <c r="A131" s="6" t="s">
        <v>132</v>
      </c>
      <c r="B131" s="11">
        <v>4690</v>
      </c>
      <c r="C131" s="14">
        <v>2229</v>
      </c>
      <c r="D131" s="11">
        <v>1690</v>
      </c>
      <c r="E131" s="14">
        <v>779</v>
      </c>
      <c r="F131" s="11">
        <v>1063</v>
      </c>
      <c r="G131" s="14">
        <v>469</v>
      </c>
      <c r="H131" s="11">
        <v>565</v>
      </c>
      <c r="I131" s="14">
        <v>229</v>
      </c>
      <c r="J131" s="11">
        <v>348</v>
      </c>
      <c r="K131" s="14">
        <v>122</v>
      </c>
      <c r="L131" s="14">
        <v>8356</v>
      </c>
      <c r="M131" s="14">
        <v>3828</v>
      </c>
      <c r="N131" s="11">
        <v>0</v>
      </c>
      <c r="O131" s="14">
        <v>0</v>
      </c>
      <c r="P131" s="11">
        <v>0</v>
      </c>
      <c r="Q131" s="14">
        <v>0</v>
      </c>
      <c r="R131" s="14">
        <v>0</v>
      </c>
      <c r="S131" s="14">
        <v>0</v>
      </c>
      <c r="T131" s="6" t="s">
        <v>132</v>
      </c>
      <c r="U131" s="11">
        <v>1936</v>
      </c>
      <c r="V131" s="14">
        <v>880</v>
      </c>
      <c r="W131" s="11">
        <v>613</v>
      </c>
      <c r="X131" s="14">
        <v>274</v>
      </c>
      <c r="Y131" s="11">
        <v>381</v>
      </c>
      <c r="Z131" s="14">
        <v>169</v>
      </c>
      <c r="AA131" s="11">
        <v>173</v>
      </c>
      <c r="AB131" s="14">
        <v>70</v>
      </c>
      <c r="AC131" s="11">
        <v>75</v>
      </c>
      <c r="AD131" s="14">
        <v>21</v>
      </c>
      <c r="AE131" s="148">
        <f t="shared" si="11"/>
        <v>3178</v>
      </c>
      <c r="AF131" s="148">
        <f t="shared" si="12"/>
        <v>1414</v>
      </c>
      <c r="AG131" s="11">
        <v>0</v>
      </c>
      <c r="AH131" s="14">
        <v>0</v>
      </c>
      <c r="AI131" s="11">
        <v>0</v>
      </c>
      <c r="AJ131" s="14">
        <v>0</v>
      </c>
      <c r="AK131" s="14">
        <v>0</v>
      </c>
      <c r="AL131" s="14">
        <v>0</v>
      </c>
      <c r="AM131" s="6" t="s">
        <v>132</v>
      </c>
      <c r="AN131" s="14">
        <v>92</v>
      </c>
      <c r="AO131" s="14">
        <v>87</v>
      </c>
      <c r="AP131" s="14">
        <v>78</v>
      </c>
      <c r="AQ131" s="14">
        <v>54</v>
      </c>
      <c r="AR131" s="14">
        <v>31</v>
      </c>
      <c r="AS131" s="14">
        <v>342</v>
      </c>
      <c r="AT131" s="14"/>
      <c r="AU131" s="14"/>
      <c r="AV131" s="14"/>
      <c r="AW131" s="14">
        <v>178</v>
      </c>
      <c r="AX131" s="14">
        <v>0</v>
      </c>
      <c r="AY131" s="14">
        <v>0</v>
      </c>
      <c r="AZ131" s="14">
        <v>0</v>
      </c>
      <c r="BA131" s="14">
        <v>16</v>
      </c>
      <c r="BB131" s="14">
        <v>0</v>
      </c>
      <c r="BC131" s="14">
        <v>84</v>
      </c>
      <c r="BD131" s="6" t="s">
        <v>132</v>
      </c>
      <c r="BE131" s="14">
        <v>1</v>
      </c>
      <c r="BF131" s="14">
        <v>870</v>
      </c>
      <c r="BG131" s="14">
        <v>221</v>
      </c>
      <c r="BH131" s="14">
        <v>90</v>
      </c>
      <c r="BI131" s="14">
        <v>0</v>
      </c>
      <c r="BJ131" s="14">
        <v>108</v>
      </c>
      <c r="BK131" s="14">
        <v>54</v>
      </c>
      <c r="BL131" s="14">
        <v>194</v>
      </c>
      <c r="BM131" s="6" t="s">
        <v>132</v>
      </c>
      <c r="BN131" s="14">
        <v>290</v>
      </c>
      <c r="BO131" s="14">
        <v>100</v>
      </c>
      <c r="BP131" s="14">
        <v>273</v>
      </c>
      <c r="BQ131" s="14">
        <v>94</v>
      </c>
      <c r="BR131" s="14">
        <v>187</v>
      </c>
      <c r="BS131" s="14">
        <v>68</v>
      </c>
      <c r="BT131" s="14">
        <v>257</v>
      </c>
      <c r="BU131" s="14">
        <v>95</v>
      </c>
      <c r="BV131" s="14">
        <v>243</v>
      </c>
      <c r="BW131" s="14">
        <v>90</v>
      </c>
      <c r="BX131" s="14">
        <v>164</v>
      </c>
      <c r="BY131" s="14">
        <v>65</v>
      </c>
      <c r="BZ131" s="6" t="s">
        <v>132</v>
      </c>
      <c r="CA131" s="14">
        <v>34</v>
      </c>
      <c r="CB131" s="14">
        <v>53</v>
      </c>
      <c r="CC131" s="14">
        <v>107</v>
      </c>
      <c r="CD131" s="14">
        <v>2</v>
      </c>
      <c r="CE131" s="14">
        <v>0</v>
      </c>
      <c r="CF131" s="14">
        <f t="shared" si="13"/>
        <v>196</v>
      </c>
      <c r="CG131" s="14">
        <v>0</v>
      </c>
      <c r="CH131" s="14">
        <v>1</v>
      </c>
      <c r="CI131" s="6" t="s">
        <v>132</v>
      </c>
      <c r="CJ131" s="14">
        <v>2964</v>
      </c>
      <c r="CK131" s="14">
        <v>3321</v>
      </c>
      <c r="CL131" s="14">
        <v>964</v>
      </c>
      <c r="CM131" s="14">
        <v>1504</v>
      </c>
      <c r="CN131" s="14">
        <v>1552</v>
      </c>
      <c r="CO131" s="14">
        <v>1604</v>
      </c>
      <c r="CP131" s="14">
        <v>72</v>
      </c>
      <c r="CQ131" s="14">
        <v>307</v>
      </c>
      <c r="CR131" s="14">
        <v>110</v>
      </c>
      <c r="CS131" s="14">
        <v>711</v>
      </c>
      <c r="CT131" s="14">
        <v>1713</v>
      </c>
    </row>
    <row r="132" spans="1:99" ht="12.75" customHeight="1">
      <c r="A132" s="6" t="s">
        <v>133</v>
      </c>
      <c r="B132" s="11">
        <v>19590</v>
      </c>
      <c r="C132" s="14">
        <v>9667</v>
      </c>
      <c r="D132" s="11">
        <v>9952</v>
      </c>
      <c r="E132" s="14">
        <v>5000</v>
      </c>
      <c r="F132" s="11">
        <v>7031</v>
      </c>
      <c r="G132" s="14">
        <v>3475</v>
      </c>
      <c r="H132" s="11">
        <v>3745</v>
      </c>
      <c r="I132" s="14">
        <v>1871</v>
      </c>
      <c r="J132" s="11">
        <v>2098</v>
      </c>
      <c r="K132" s="14">
        <v>1057</v>
      </c>
      <c r="L132" s="14">
        <v>42416</v>
      </c>
      <c r="M132" s="14">
        <v>21070</v>
      </c>
      <c r="N132" s="11">
        <v>0</v>
      </c>
      <c r="O132" s="14">
        <v>0</v>
      </c>
      <c r="P132" s="11">
        <v>0</v>
      </c>
      <c r="Q132" s="14">
        <v>0</v>
      </c>
      <c r="R132" s="14">
        <v>0</v>
      </c>
      <c r="S132" s="14">
        <v>0</v>
      </c>
      <c r="T132" s="6" t="s">
        <v>133</v>
      </c>
      <c r="U132" s="11">
        <v>5156</v>
      </c>
      <c r="V132" s="14">
        <v>2535</v>
      </c>
      <c r="W132" s="11">
        <v>2156</v>
      </c>
      <c r="X132" s="14">
        <v>1047</v>
      </c>
      <c r="Y132" s="11">
        <v>1378</v>
      </c>
      <c r="Z132" s="14">
        <v>629</v>
      </c>
      <c r="AA132" s="11">
        <v>678</v>
      </c>
      <c r="AB132" s="14">
        <v>313</v>
      </c>
      <c r="AC132" s="11">
        <v>214</v>
      </c>
      <c r="AD132" s="14">
        <v>96</v>
      </c>
      <c r="AE132" s="148">
        <f t="shared" si="11"/>
        <v>9582</v>
      </c>
      <c r="AF132" s="148">
        <f t="shared" si="12"/>
        <v>4620</v>
      </c>
      <c r="AG132" s="11">
        <v>0</v>
      </c>
      <c r="AH132" s="14">
        <v>0</v>
      </c>
      <c r="AI132" s="11">
        <v>0</v>
      </c>
      <c r="AJ132" s="14">
        <v>0</v>
      </c>
      <c r="AK132" s="14">
        <v>0</v>
      </c>
      <c r="AL132" s="14">
        <v>0</v>
      </c>
      <c r="AM132" s="6" t="s">
        <v>133</v>
      </c>
      <c r="AN132" s="14">
        <v>400</v>
      </c>
      <c r="AO132" s="14">
        <v>356</v>
      </c>
      <c r="AP132" s="14">
        <v>307</v>
      </c>
      <c r="AQ132" s="14">
        <v>211</v>
      </c>
      <c r="AR132" s="14">
        <v>146</v>
      </c>
      <c r="AS132" s="14">
        <v>1420</v>
      </c>
      <c r="AT132" s="14"/>
      <c r="AU132" s="14"/>
      <c r="AV132" s="14"/>
      <c r="AW132" s="14">
        <v>637</v>
      </c>
      <c r="AX132" s="14">
        <v>5</v>
      </c>
      <c r="AY132" s="14">
        <v>0</v>
      </c>
      <c r="AZ132" s="14">
        <v>0</v>
      </c>
      <c r="BA132" s="14">
        <v>83</v>
      </c>
      <c r="BB132" s="14">
        <v>0</v>
      </c>
      <c r="BC132" s="14">
        <v>361</v>
      </c>
      <c r="BD132" s="6" t="s">
        <v>133</v>
      </c>
      <c r="BE132" s="14">
        <v>2</v>
      </c>
      <c r="BF132" s="14">
        <v>7664</v>
      </c>
      <c r="BG132" s="14">
        <v>589</v>
      </c>
      <c r="BH132" s="14">
        <v>126</v>
      </c>
      <c r="BI132" s="14">
        <v>12</v>
      </c>
      <c r="BJ132" s="14">
        <v>617</v>
      </c>
      <c r="BK132" s="14">
        <v>359</v>
      </c>
      <c r="BL132" s="14">
        <v>926</v>
      </c>
      <c r="BM132" s="6" t="s">
        <v>133</v>
      </c>
      <c r="BN132" s="14">
        <v>1619</v>
      </c>
      <c r="BO132" s="14">
        <v>851</v>
      </c>
      <c r="BP132" s="14">
        <v>1557</v>
      </c>
      <c r="BQ132" s="14">
        <v>824</v>
      </c>
      <c r="BR132" s="14">
        <v>1252</v>
      </c>
      <c r="BS132" s="14">
        <v>682</v>
      </c>
      <c r="BT132" s="14">
        <v>1597</v>
      </c>
      <c r="BU132" s="14">
        <v>847</v>
      </c>
      <c r="BV132" s="14">
        <v>1536</v>
      </c>
      <c r="BW132" s="14">
        <v>821</v>
      </c>
      <c r="BX132" s="14">
        <v>1225</v>
      </c>
      <c r="BY132" s="14">
        <v>671</v>
      </c>
      <c r="BZ132" s="6" t="s">
        <v>133</v>
      </c>
      <c r="CA132" s="14">
        <v>142</v>
      </c>
      <c r="CB132" s="14">
        <v>70</v>
      </c>
      <c r="CC132" s="14">
        <v>535</v>
      </c>
      <c r="CD132" s="14">
        <v>69</v>
      </c>
      <c r="CE132" s="14">
        <v>0</v>
      </c>
      <c r="CF132" s="14">
        <f t="shared" si="13"/>
        <v>816</v>
      </c>
      <c r="CG132" s="14">
        <v>0</v>
      </c>
      <c r="CH132" s="14">
        <v>15</v>
      </c>
      <c r="CI132" s="6" t="s">
        <v>133</v>
      </c>
      <c r="CJ132" s="14">
        <v>13393</v>
      </c>
      <c r="CK132" s="14">
        <v>8723</v>
      </c>
      <c r="CL132" s="14">
        <v>2506</v>
      </c>
      <c r="CM132" s="14">
        <v>6636</v>
      </c>
      <c r="CN132" s="14">
        <v>6823</v>
      </c>
      <c r="CO132" s="14">
        <v>6397</v>
      </c>
      <c r="CP132" s="14">
        <v>166</v>
      </c>
      <c r="CQ132" s="14">
        <v>466</v>
      </c>
      <c r="CR132" s="14">
        <v>147</v>
      </c>
      <c r="CS132" s="14">
        <v>3781</v>
      </c>
      <c r="CT132" s="14">
        <v>4388</v>
      </c>
    </row>
    <row r="133" spans="1:99" ht="12.75" customHeight="1">
      <c r="A133" s="6" t="s">
        <v>134</v>
      </c>
      <c r="B133" s="11">
        <v>7018</v>
      </c>
      <c r="C133" s="14">
        <v>3466</v>
      </c>
      <c r="D133" s="11">
        <v>3569</v>
      </c>
      <c r="E133" s="14">
        <v>1740</v>
      </c>
      <c r="F133" s="11">
        <v>2092</v>
      </c>
      <c r="G133" s="14">
        <v>984</v>
      </c>
      <c r="H133" s="11">
        <v>1065</v>
      </c>
      <c r="I133" s="14">
        <v>515</v>
      </c>
      <c r="J133" s="11">
        <v>623</v>
      </c>
      <c r="K133" s="14">
        <v>266</v>
      </c>
      <c r="L133" s="14">
        <v>14367</v>
      </c>
      <c r="M133" s="14">
        <v>6971</v>
      </c>
      <c r="N133" s="11">
        <v>0</v>
      </c>
      <c r="O133" s="14">
        <v>0</v>
      </c>
      <c r="P133" s="11">
        <v>0</v>
      </c>
      <c r="Q133" s="14">
        <v>0</v>
      </c>
      <c r="R133" s="14">
        <v>0</v>
      </c>
      <c r="S133" s="14">
        <v>0</v>
      </c>
      <c r="T133" s="6" t="s">
        <v>134</v>
      </c>
      <c r="U133" s="11">
        <v>802</v>
      </c>
      <c r="V133" s="14">
        <v>367</v>
      </c>
      <c r="W133" s="11">
        <v>620</v>
      </c>
      <c r="X133" s="14">
        <v>295</v>
      </c>
      <c r="Y133" s="11">
        <v>430</v>
      </c>
      <c r="Z133" s="14">
        <v>205</v>
      </c>
      <c r="AA133" s="11">
        <v>133</v>
      </c>
      <c r="AB133" s="14">
        <v>52</v>
      </c>
      <c r="AC133" s="11">
        <v>127</v>
      </c>
      <c r="AD133" s="14">
        <v>61</v>
      </c>
      <c r="AE133" s="148">
        <f t="shared" si="11"/>
        <v>2112</v>
      </c>
      <c r="AF133" s="148">
        <f t="shared" si="12"/>
        <v>980</v>
      </c>
      <c r="AG133" s="11">
        <v>0</v>
      </c>
      <c r="AH133" s="14">
        <v>0</v>
      </c>
      <c r="AI133" s="11">
        <v>0</v>
      </c>
      <c r="AJ133" s="14">
        <v>0</v>
      </c>
      <c r="AK133" s="14">
        <v>0</v>
      </c>
      <c r="AL133" s="14">
        <v>0</v>
      </c>
      <c r="AM133" s="6" t="s">
        <v>134</v>
      </c>
      <c r="AN133" s="14">
        <v>155</v>
      </c>
      <c r="AO133" s="14">
        <v>138</v>
      </c>
      <c r="AP133" s="14">
        <v>127</v>
      </c>
      <c r="AQ133" s="14">
        <v>106</v>
      </c>
      <c r="AR133" s="14">
        <v>75</v>
      </c>
      <c r="AS133" s="14">
        <v>601</v>
      </c>
      <c r="AT133" s="14"/>
      <c r="AU133" s="14"/>
      <c r="AV133" s="14"/>
      <c r="AW133" s="14">
        <v>238</v>
      </c>
      <c r="AX133" s="14">
        <v>0</v>
      </c>
      <c r="AY133" s="14">
        <v>0</v>
      </c>
      <c r="AZ133" s="14">
        <v>0</v>
      </c>
      <c r="BA133" s="14">
        <v>54</v>
      </c>
      <c r="BB133" s="14">
        <v>0</v>
      </c>
      <c r="BC133" s="14">
        <v>141</v>
      </c>
      <c r="BD133" s="6" t="s">
        <v>134</v>
      </c>
      <c r="BE133" s="14">
        <v>0</v>
      </c>
      <c r="BF133" s="14">
        <v>1640</v>
      </c>
      <c r="BG133" s="14">
        <v>578</v>
      </c>
      <c r="BH133" s="14">
        <v>89</v>
      </c>
      <c r="BI133" s="14">
        <v>2</v>
      </c>
      <c r="BJ133" s="14">
        <v>196</v>
      </c>
      <c r="BK133" s="14">
        <v>102</v>
      </c>
      <c r="BL133" s="14">
        <v>370</v>
      </c>
      <c r="BM133" s="6" t="s">
        <v>134</v>
      </c>
      <c r="BN133" s="14">
        <v>321</v>
      </c>
      <c r="BO133" s="14">
        <v>147</v>
      </c>
      <c r="BP133" s="14">
        <v>296</v>
      </c>
      <c r="BQ133" s="14">
        <v>133</v>
      </c>
      <c r="BR133" s="14">
        <v>217</v>
      </c>
      <c r="BS133" s="14">
        <v>94</v>
      </c>
      <c r="BT133" s="14">
        <v>321</v>
      </c>
      <c r="BU133" s="14">
        <v>147</v>
      </c>
      <c r="BV133" s="14">
        <v>296</v>
      </c>
      <c r="BW133" s="14">
        <v>133</v>
      </c>
      <c r="BX133" s="14">
        <v>216</v>
      </c>
      <c r="BY133" s="14">
        <v>93</v>
      </c>
      <c r="BZ133" s="6" t="s">
        <v>134</v>
      </c>
      <c r="CA133" s="14">
        <v>35</v>
      </c>
      <c r="CB133" s="14">
        <v>52</v>
      </c>
      <c r="CC133" s="14">
        <v>210</v>
      </c>
      <c r="CD133" s="14">
        <v>36</v>
      </c>
      <c r="CE133" s="14">
        <v>0</v>
      </c>
      <c r="CF133" s="14">
        <f t="shared" si="13"/>
        <v>333</v>
      </c>
      <c r="CG133" s="14">
        <v>0</v>
      </c>
      <c r="CH133" s="14">
        <v>3</v>
      </c>
      <c r="CI133" s="6" t="s">
        <v>134</v>
      </c>
      <c r="CJ133" s="14">
        <v>5525</v>
      </c>
      <c r="CK133" s="14">
        <v>3399</v>
      </c>
      <c r="CL133" s="14">
        <v>735</v>
      </c>
      <c r="CM133" s="14">
        <v>2561</v>
      </c>
      <c r="CN133" s="14">
        <v>2327</v>
      </c>
      <c r="CO133" s="14">
        <v>2362</v>
      </c>
      <c r="CP133" s="14">
        <v>137</v>
      </c>
      <c r="CQ133" s="14">
        <v>131</v>
      </c>
      <c r="CR133" s="14">
        <v>72</v>
      </c>
      <c r="CS133" s="14">
        <v>1273</v>
      </c>
      <c r="CT133" s="14">
        <v>1501</v>
      </c>
    </row>
    <row r="134" spans="1:99" ht="12.75" customHeight="1">
      <c r="A134" s="4" t="s">
        <v>50</v>
      </c>
      <c r="B134" s="11"/>
      <c r="C134" s="14"/>
      <c r="D134" s="11"/>
      <c r="E134" s="14"/>
      <c r="F134" s="11"/>
      <c r="G134" s="14"/>
      <c r="H134" s="11"/>
      <c r="I134" s="14"/>
      <c r="J134" s="11"/>
      <c r="K134" s="14"/>
      <c r="L134" s="14"/>
      <c r="M134" s="14"/>
      <c r="N134" s="11"/>
      <c r="O134" s="14"/>
      <c r="P134" s="11"/>
      <c r="Q134" s="14"/>
      <c r="R134" s="14"/>
      <c r="S134" s="14"/>
      <c r="T134" s="4" t="s">
        <v>50</v>
      </c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48"/>
      <c r="AF134" s="148"/>
      <c r="AG134" s="11"/>
      <c r="AH134" s="14"/>
      <c r="AI134" s="11"/>
      <c r="AJ134" s="14"/>
      <c r="AK134" s="14"/>
      <c r="AL134" s="14"/>
      <c r="AM134" s="4" t="s">
        <v>50</v>
      </c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4" t="s">
        <v>50</v>
      </c>
      <c r="BE134" s="14"/>
      <c r="BF134" s="14"/>
      <c r="BG134" s="14"/>
      <c r="BH134" s="14"/>
      <c r="BI134" s="14"/>
      <c r="BJ134" s="14"/>
      <c r="BK134" s="14"/>
      <c r="BL134" s="14"/>
      <c r="BM134" s="4" t="s">
        <v>50</v>
      </c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4" t="s">
        <v>50</v>
      </c>
      <c r="CA134" s="14"/>
      <c r="CB134" s="14"/>
      <c r="CC134" s="14"/>
      <c r="CD134" s="14"/>
      <c r="CE134" s="14"/>
      <c r="CF134" s="14"/>
      <c r="CG134" s="14"/>
      <c r="CH134" s="14"/>
      <c r="CI134" s="1" t="s">
        <v>50</v>
      </c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>
        <v>0</v>
      </c>
    </row>
    <row r="135" spans="1:99" ht="12.75" customHeight="1">
      <c r="A135" s="6" t="s">
        <v>135</v>
      </c>
      <c r="B135" s="11">
        <v>10711</v>
      </c>
      <c r="C135" s="14">
        <v>5028</v>
      </c>
      <c r="D135" s="11">
        <v>9879</v>
      </c>
      <c r="E135" s="14">
        <v>4575</v>
      </c>
      <c r="F135" s="11">
        <v>9711</v>
      </c>
      <c r="G135" s="14">
        <v>4629</v>
      </c>
      <c r="H135" s="11">
        <v>7713</v>
      </c>
      <c r="I135" s="14">
        <v>3842</v>
      </c>
      <c r="J135" s="11">
        <v>5162</v>
      </c>
      <c r="K135" s="14">
        <v>2710</v>
      </c>
      <c r="L135" s="14">
        <v>43176</v>
      </c>
      <c r="M135" s="14">
        <v>20784</v>
      </c>
      <c r="N135" s="11">
        <v>0</v>
      </c>
      <c r="O135" s="14">
        <v>0</v>
      </c>
      <c r="P135" s="11">
        <v>0</v>
      </c>
      <c r="Q135" s="14">
        <v>0</v>
      </c>
      <c r="R135" s="14">
        <v>0</v>
      </c>
      <c r="S135" s="14">
        <v>0</v>
      </c>
      <c r="T135" s="6" t="s">
        <v>135</v>
      </c>
      <c r="U135" s="11">
        <v>2985</v>
      </c>
      <c r="V135" s="14">
        <v>1261</v>
      </c>
      <c r="W135" s="11">
        <v>2470</v>
      </c>
      <c r="X135" s="14">
        <v>1020</v>
      </c>
      <c r="Y135" s="11">
        <v>2507</v>
      </c>
      <c r="Z135" s="14">
        <v>1099</v>
      </c>
      <c r="AA135" s="11">
        <v>1701</v>
      </c>
      <c r="AB135" s="14">
        <v>767</v>
      </c>
      <c r="AC135" s="11">
        <v>454</v>
      </c>
      <c r="AD135" s="14">
        <v>236</v>
      </c>
      <c r="AE135" s="148">
        <f t="shared" si="11"/>
        <v>10117</v>
      </c>
      <c r="AF135" s="148">
        <f t="shared" si="12"/>
        <v>4383</v>
      </c>
      <c r="AG135" s="11">
        <v>0</v>
      </c>
      <c r="AH135" s="14">
        <v>0</v>
      </c>
      <c r="AI135" s="11">
        <v>0</v>
      </c>
      <c r="AJ135" s="14">
        <v>0</v>
      </c>
      <c r="AK135" s="14">
        <v>0</v>
      </c>
      <c r="AL135" s="14">
        <v>0</v>
      </c>
      <c r="AM135" s="6" t="s">
        <v>135</v>
      </c>
      <c r="AN135" s="14">
        <v>285</v>
      </c>
      <c r="AO135" s="14">
        <v>287</v>
      </c>
      <c r="AP135" s="14">
        <v>296</v>
      </c>
      <c r="AQ135" s="14">
        <v>280</v>
      </c>
      <c r="AR135" s="14">
        <v>272</v>
      </c>
      <c r="AS135" s="14">
        <v>1420</v>
      </c>
      <c r="AT135" s="14"/>
      <c r="AU135" s="14"/>
      <c r="AV135" s="14"/>
      <c r="AW135" s="14">
        <v>949</v>
      </c>
      <c r="AX135" s="14">
        <v>22</v>
      </c>
      <c r="AY135" s="14">
        <v>2</v>
      </c>
      <c r="AZ135" s="14">
        <v>0</v>
      </c>
      <c r="BA135" s="14">
        <v>64</v>
      </c>
      <c r="BB135" s="14">
        <v>1</v>
      </c>
      <c r="BC135" s="14">
        <v>258</v>
      </c>
      <c r="BD135" s="6" t="s">
        <v>135</v>
      </c>
      <c r="BE135" s="14">
        <v>7</v>
      </c>
      <c r="BF135" s="14">
        <v>9094</v>
      </c>
      <c r="BG135" s="14">
        <v>1982</v>
      </c>
      <c r="BH135" s="14">
        <v>1347</v>
      </c>
      <c r="BI135" s="14">
        <v>231</v>
      </c>
      <c r="BJ135" s="14">
        <v>915</v>
      </c>
      <c r="BK135" s="14">
        <v>634</v>
      </c>
      <c r="BL135" s="14">
        <v>1144</v>
      </c>
      <c r="BM135" s="6" t="s">
        <v>135</v>
      </c>
      <c r="BN135" s="14">
        <v>4728</v>
      </c>
      <c r="BO135" s="14">
        <v>2544</v>
      </c>
      <c r="BP135" s="14">
        <v>4662</v>
      </c>
      <c r="BQ135" s="14">
        <v>2516</v>
      </c>
      <c r="BR135" s="14">
        <v>3943</v>
      </c>
      <c r="BS135" s="14">
        <v>2144</v>
      </c>
      <c r="BT135" s="14">
        <v>4715</v>
      </c>
      <c r="BU135" s="14">
        <v>2542</v>
      </c>
      <c r="BV135" s="14">
        <v>4649</v>
      </c>
      <c r="BW135" s="14">
        <v>2514</v>
      </c>
      <c r="BX135" s="14">
        <v>3484</v>
      </c>
      <c r="BY135" s="14">
        <v>1887</v>
      </c>
      <c r="BZ135" s="6" t="s">
        <v>135</v>
      </c>
      <c r="CA135" s="14">
        <v>190</v>
      </c>
      <c r="CB135" s="14">
        <v>98</v>
      </c>
      <c r="CC135" s="14">
        <v>795</v>
      </c>
      <c r="CD135" s="14">
        <v>68</v>
      </c>
      <c r="CE135" s="14">
        <v>2</v>
      </c>
      <c r="CF135" s="14">
        <f t="shared" si="13"/>
        <v>1153</v>
      </c>
      <c r="CG135" s="14">
        <v>0</v>
      </c>
      <c r="CH135" s="14">
        <v>28</v>
      </c>
      <c r="CI135" s="6" t="s">
        <v>135</v>
      </c>
      <c r="CJ135" s="14">
        <v>21835</v>
      </c>
      <c r="CK135" s="14">
        <v>16666</v>
      </c>
      <c r="CL135" s="14">
        <v>3203</v>
      </c>
      <c r="CM135" s="14">
        <v>16814</v>
      </c>
      <c r="CN135" s="14">
        <v>17202</v>
      </c>
      <c r="CO135" s="14">
        <v>16137</v>
      </c>
      <c r="CP135" s="14">
        <v>870</v>
      </c>
      <c r="CQ135" s="14">
        <v>290</v>
      </c>
      <c r="CR135" s="14">
        <v>766</v>
      </c>
      <c r="CS135" s="14">
        <v>8331</v>
      </c>
      <c r="CT135" s="14">
        <v>14913</v>
      </c>
    </row>
    <row r="136" spans="1:99" ht="12.75" customHeight="1">
      <c r="A136" s="6" t="s">
        <v>136</v>
      </c>
      <c r="B136" s="11">
        <v>8501</v>
      </c>
      <c r="C136" s="14">
        <v>3934</v>
      </c>
      <c r="D136" s="11">
        <v>7588</v>
      </c>
      <c r="E136" s="14">
        <v>3581</v>
      </c>
      <c r="F136" s="11">
        <v>7220</v>
      </c>
      <c r="G136" s="14">
        <v>3447</v>
      </c>
      <c r="H136" s="11">
        <v>6064</v>
      </c>
      <c r="I136" s="14">
        <v>3083</v>
      </c>
      <c r="J136" s="11">
        <v>3655</v>
      </c>
      <c r="K136" s="14">
        <v>1880</v>
      </c>
      <c r="L136" s="14">
        <v>33028</v>
      </c>
      <c r="M136" s="14">
        <v>15925</v>
      </c>
      <c r="N136" s="11">
        <v>0</v>
      </c>
      <c r="O136" s="14">
        <v>0</v>
      </c>
      <c r="P136" s="11">
        <v>0</v>
      </c>
      <c r="Q136" s="14">
        <v>0</v>
      </c>
      <c r="R136" s="14">
        <v>0</v>
      </c>
      <c r="S136" s="14">
        <v>0</v>
      </c>
      <c r="T136" s="6" t="s">
        <v>136</v>
      </c>
      <c r="U136" s="8">
        <v>2299</v>
      </c>
      <c r="V136" s="32">
        <v>1007</v>
      </c>
      <c r="W136" s="8">
        <v>1796</v>
      </c>
      <c r="X136" s="32">
        <v>759</v>
      </c>
      <c r="Y136" s="8">
        <v>1739</v>
      </c>
      <c r="Z136" s="32">
        <v>756</v>
      </c>
      <c r="AA136" s="8">
        <v>1310</v>
      </c>
      <c r="AB136" s="32">
        <v>631</v>
      </c>
      <c r="AC136" s="8">
        <v>370</v>
      </c>
      <c r="AD136" s="32">
        <v>200</v>
      </c>
      <c r="AE136" s="148">
        <f t="shared" si="11"/>
        <v>7514</v>
      </c>
      <c r="AF136" s="148">
        <f t="shared" si="12"/>
        <v>3353</v>
      </c>
      <c r="AG136" s="8">
        <v>0</v>
      </c>
      <c r="AH136" s="32">
        <v>0</v>
      </c>
      <c r="AI136" s="11">
        <v>0</v>
      </c>
      <c r="AJ136" s="14">
        <v>0</v>
      </c>
      <c r="AK136" s="14">
        <v>0</v>
      </c>
      <c r="AL136" s="14">
        <v>0</v>
      </c>
      <c r="AM136" s="6" t="s">
        <v>136</v>
      </c>
      <c r="AN136" s="14">
        <v>222</v>
      </c>
      <c r="AO136" s="14">
        <v>211</v>
      </c>
      <c r="AP136" s="14">
        <v>218</v>
      </c>
      <c r="AQ136" s="14">
        <v>208</v>
      </c>
      <c r="AR136" s="14">
        <v>193</v>
      </c>
      <c r="AS136" s="14">
        <v>1052</v>
      </c>
      <c r="AT136" s="14"/>
      <c r="AU136" s="14"/>
      <c r="AV136" s="14"/>
      <c r="AW136" s="14">
        <v>684</v>
      </c>
      <c r="AX136" s="14">
        <v>20</v>
      </c>
      <c r="AY136" s="14">
        <v>2</v>
      </c>
      <c r="AZ136" s="14">
        <v>0</v>
      </c>
      <c r="BA136" s="14">
        <v>33</v>
      </c>
      <c r="BB136" s="14">
        <v>1</v>
      </c>
      <c r="BC136" s="14">
        <v>190</v>
      </c>
      <c r="BD136" s="6" t="s">
        <v>136</v>
      </c>
      <c r="BE136" s="14">
        <v>30</v>
      </c>
      <c r="BF136" s="14">
        <v>5990</v>
      </c>
      <c r="BG136" s="14">
        <v>1805</v>
      </c>
      <c r="BH136" s="14">
        <v>1018</v>
      </c>
      <c r="BI136" s="14">
        <v>121</v>
      </c>
      <c r="BJ136" s="14">
        <v>604</v>
      </c>
      <c r="BK136" s="14">
        <v>336</v>
      </c>
      <c r="BL136" s="14">
        <v>864</v>
      </c>
      <c r="BM136" s="6" t="s">
        <v>136</v>
      </c>
      <c r="BN136" s="14">
        <v>3439</v>
      </c>
      <c r="BO136" s="14">
        <v>1758</v>
      </c>
      <c r="BP136" s="14">
        <v>3370</v>
      </c>
      <c r="BQ136" s="14">
        <v>1734</v>
      </c>
      <c r="BR136" s="14">
        <v>2824</v>
      </c>
      <c r="BS136" s="14">
        <v>1459</v>
      </c>
      <c r="BT136" s="14">
        <v>3388</v>
      </c>
      <c r="BU136" s="14">
        <v>1741</v>
      </c>
      <c r="BV136" s="14">
        <v>3321</v>
      </c>
      <c r="BW136" s="14">
        <v>1717</v>
      </c>
      <c r="BX136" s="14">
        <v>2468</v>
      </c>
      <c r="BY136" s="14">
        <v>1272</v>
      </c>
      <c r="BZ136" s="6" t="s">
        <v>136</v>
      </c>
      <c r="CA136" s="14">
        <v>122</v>
      </c>
      <c r="CB136" s="14">
        <v>40</v>
      </c>
      <c r="CC136" s="14">
        <v>456</v>
      </c>
      <c r="CD136" s="14">
        <v>208</v>
      </c>
      <c r="CE136" s="14">
        <v>2</v>
      </c>
      <c r="CF136" s="14">
        <f t="shared" si="13"/>
        <v>828</v>
      </c>
      <c r="CG136" s="14">
        <v>0</v>
      </c>
      <c r="CH136" s="14">
        <v>21</v>
      </c>
      <c r="CI136" s="6" t="s">
        <v>136</v>
      </c>
      <c r="CJ136" s="14">
        <v>2393</v>
      </c>
      <c r="CK136" s="14">
        <v>2151</v>
      </c>
      <c r="CL136" s="14">
        <v>403</v>
      </c>
      <c r="CM136" s="14">
        <v>2292</v>
      </c>
      <c r="CN136" s="14">
        <v>1996</v>
      </c>
      <c r="CO136" s="14">
        <v>1958</v>
      </c>
      <c r="CP136" s="14">
        <v>17</v>
      </c>
      <c r="CQ136" s="14">
        <v>34</v>
      </c>
      <c r="CR136" s="14">
        <v>60</v>
      </c>
      <c r="CS136" s="14">
        <v>458</v>
      </c>
      <c r="CT136" s="14">
        <v>2470</v>
      </c>
    </row>
    <row r="137" spans="1:99" ht="12.75" customHeight="1">
      <c r="A137" s="6" t="s">
        <v>137</v>
      </c>
      <c r="B137" s="11">
        <v>9382</v>
      </c>
      <c r="C137" s="14">
        <v>4514</v>
      </c>
      <c r="D137" s="11">
        <v>8103</v>
      </c>
      <c r="E137" s="14">
        <v>3835</v>
      </c>
      <c r="F137" s="11">
        <v>6974</v>
      </c>
      <c r="G137" s="14">
        <v>3419</v>
      </c>
      <c r="H137" s="11">
        <v>5319</v>
      </c>
      <c r="I137" s="14">
        <v>2626</v>
      </c>
      <c r="J137" s="11">
        <v>3693</v>
      </c>
      <c r="K137" s="14">
        <v>1973</v>
      </c>
      <c r="L137" s="14">
        <v>33471</v>
      </c>
      <c r="M137" s="14">
        <v>16367</v>
      </c>
      <c r="N137" s="11">
        <v>0</v>
      </c>
      <c r="O137" s="14">
        <v>0</v>
      </c>
      <c r="P137" s="11">
        <v>0</v>
      </c>
      <c r="Q137" s="14">
        <v>0</v>
      </c>
      <c r="R137" s="14">
        <v>0</v>
      </c>
      <c r="S137" s="14">
        <v>0</v>
      </c>
      <c r="T137" s="6" t="s">
        <v>137</v>
      </c>
      <c r="U137" s="11">
        <v>1841</v>
      </c>
      <c r="V137" s="14">
        <v>825</v>
      </c>
      <c r="W137" s="11">
        <v>1632</v>
      </c>
      <c r="X137" s="14">
        <v>702</v>
      </c>
      <c r="Y137" s="11">
        <v>1496</v>
      </c>
      <c r="Z137" s="14">
        <v>639</v>
      </c>
      <c r="AA137" s="11">
        <v>904</v>
      </c>
      <c r="AB137" s="14">
        <v>423</v>
      </c>
      <c r="AC137" s="11">
        <v>325</v>
      </c>
      <c r="AD137" s="14">
        <v>172</v>
      </c>
      <c r="AE137" s="148">
        <f t="shared" si="11"/>
        <v>6198</v>
      </c>
      <c r="AF137" s="148">
        <f t="shared" si="12"/>
        <v>2761</v>
      </c>
      <c r="AG137" s="11">
        <v>0</v>
      </c>
      <c r="AH137" s="14">
        <v>0</v>
      </c>
      <c r="AI137" s="11">
        <v>0</v>
      </c>
      <c r="AJ137" s="14">
        <v>0</v>
      </c>
      <c r="AK137" s="14">
        <v>0</v>
      </c>
      <c r="AL137" s="14">
        <v>0</v>
      </c>
      <c r="AM137" s="6" t="s">
        <v>137</v>
      </c>
      <c r="AN137" s="14">
        <v>222</v>
      </c>
      <c r="AO137" s="14">
        <v>216</v>
      </c>
      <c r="AP137" s="14">
        <v>210</v>
      </c>
      <c r="AQ137" s="14">
        <v>203</v>
      </c>
      <c r="AR137" s="14">
        <v>198</v>
      </c>
      <c r="AS137" s="14">
        <v>1049</v>
      </c>
      <c r="AT137" s="14"/>
      <c r="AU137" s="14"/>
      <c r="AV137" s="14"/>
      <c r="AW137" s="14">
        <v>692</v>
      </c>
      <c r="AX137" s="14">
        <v>40</v>
      </c>
      <c r="AY137" s="14">
        <v>26</v>
      </c>
      <c r="AZ137" s="14">
        <v>0</v>
      </c>
      <c r="BA137" s="14">
        <v>21</v>
      </c>
      <c r="BB137" s="14">
        <v>0</v>
      </c>
      <c r="BC137" s="14">
        <v>184</v>
      </c>
      <c r="BD137" s="6" t="s">
        <v>137</v>
      </c>
      <c r="BE137" s="14">
        <v>1</v>
      </c>
      <c r="BF137" s="14">
        <v>5681</v>
      </c>
      <c r="BG137" s="14">
        <v>1884</v>
      </c>
      <c r="BH137" s="14">
        <v>776</v>
      </c>
      <c r="BI137" s="14">
        <v>147</v>
      </c>
      <c r="BJ137" s="14">
        <v>434</v>
      </c>
      <c r="BK137" s="14">
        <v>389</v>
      </c>
      <c r="BL137" s="14">
        <v>839</v>
      </c>
      <c r="BM137" s="6" t="s">
        <v>137</v>
      </c>
      <c r="BN137" s="14">
        <v>3417</v>
      </c>
      <c r="BO137" s="14">
        <v>1768</v>
      </c>
      <c r="BP137" s="14">
        <v>3302</v>
      </c>
      <c r="BQ137" s="14">
        <v>1713</v>
      </c>
      <c r="BR137" s="14">
        <v>2802</v>
      </c>
      <c r="BS137" s="14">
        <v>1461</v>
      </c>
      <c r="BT137" s="14">
        <v>3411</v>
      </c>
      <c r="BU137" s="14">
        <v>1765</v>
      </c>
      <c r="BV137" s="14">
        <v>3297</v>
      </c>
      <c r="BW137" s="14">
        <v>1710</v>
      </c>
      <c r="BX137" s="14">
        <v>2636</v>
      </c>
      <c r="BY137" s="14">
        <v>1373</v>
      </c>
      <c r="BZ137" s="6" t="s">
        <v>137</v>
      </c>
      <c r="CA137" s="14">
        <v>104</v>
      </c>
      <c r="CB137" s="14">
        <v>87</v>
      </c>
      <c r="CC137" s="14">
        <v>608</v>
      </c>
      <c r="CD137" s="14">
        <v>39</v>
      </c>
      <c r="CE137" s="14">
        <v>0</v>
      </c>
      <c r="CF137" s="14">
        <f t="shared" si="13"/>
        <v>838</v>
      </c>
      <c r="CG137" s="14">
        <v>0</v>
      </c>
      <c r="CH137" s="14">
        <v>15</v>
      </c>
      <c r="CI137" s="6" t="s">
        <v>137</v>
      </c>
      <c r="CJ137" s="14">
        <v>7183</v>
      </c>
      <c r="CK137" s="14">
        <v>7636</v>
      </c>
      <c r="CL137" s="14">
        <v>1236</v>
      </c>
      <c r="CM137" s="14">
        <v>7288</v>
      </c>
      <c r="CN137" s="14">
        <v>8198</v>
      </c>
      <c r="CO137" s="14">
        <v>9401</v>
      </c>
      <c r="CP137" s="14">
        <v>75</v>
      </c>
      <c r="CQ137" s="14">
        <v>103</v>
      </c>
      <c r="CR137" s="14">
        <v>317</v>
      </c>
      <c r="CS137" s="14">
        <v>4571</v>
      </c>
      <c r="CT137" s="14">
        <v>31844</v>
      </c>
    </row>
    <row r="138" spans="1:99" s="141" customFormat="1" ht="12.75" customHeight="1">
      <c r="A138" s="4" t="s">
        <v>51</v>
      </c>
      <c r="B138" s="47"/>
      <c r="C138" s="13"/>
      <c r="D138" s="47"/>
      <c r="E138" s="13"/>
      <c r="F138" s="47"/>
      <c r="G138" s="13"/>
      <c r="H138" s="47"/>
      <c r="I138" s="13"/>
      <c r="J138" s="47"/>
      <c r="K138" s="13"/>
      <c r="L138" s="13"/>
      <c r="M138" s="13"/>
      <c r="N138" s="47"/>
      <c r="O138" s="13"/>
      <c r="P138" s="47"/>
      <c r="Q138" s="13"/>
      <c r="R138" s="13"/>
      <c r="S138" s="13"/>
      <c r="T138" s="4" t="s">
        <v>51</v>
      </c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148"/>
      <c r="AF138" s="148"/>
      <c r="AG138" s="47"/>
      <c r="AH138" s="13"/>
      <c r="AI138" s="47"/>
      <c r="AJ138" s="13"/>
      <c r="AK138" s="13"/>
      <c r="AL138" s="13"/>
      <c r="AM138" s="4" t="s">
        <v>51</v>
      </c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4" t="s">
        <v>51</v>
      </c>
      <c r="BE138" s="13"/>
      <c r="BF138" s="13"/>
      <c r="BG138" s="13"/>
      <c r="BH138" s="13"/>
      <c r="BI138" s="13"/>
      <c r="BJ138" s="13"/>
      <c r="BK138" s="13"/>
      <c r="BL138" s="13"/>
      <c r="BM138" s="4" t="s">
        <v>51</v>
      </c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4" t="s">
        <v>51</v>
      </c>
      <c r="CA138" s="13"/>
      <c r="CB138" s="13"/>
      <c r="CC138" s="13"/>
      <c r="CD138" s="13"/>
      <c r="CE138" s="13"/>
      <c r="CF138" s="13"/>
      <c r="CG138" s="13"/>
      <c r="CH138" s="13"/>
      <c r="CI138" s="4" t="s">
        <v>51</v>
      </c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>
        <v>0</v>
      </c>
      <c r="CU138" s="39"/>
    </row>
    <row r="139" spans="1:99" ht="12.75" customHeight="1">
      <c r="A139" s="6" t="s">
        <v>138</v>
      </c>
      <c r="B139" s="11">
        <v>3247</v>
      </c>
      <c r="C139" s="14">
        <v>1555</v>
      </c>
      <c r="D139" s="11">
        <v>1850</v>
      </c>
      <c r="E139" s="14">
        <v>904</v>
      </c>
      <c r="F139" s="11">
        <v>1142</v>
      </c>
      <c r="G139" s="14">
        <v>550</v>
      </c>
      <c r="H139" s="11">
        <v>509</v>
      </c>
      <c r="I139" s="14">
        <v>264</v>
      </c>
      <c r="J139" s="11">
        <v>232</v>
      </c>
      <c r="K139" s="14">
        <v>106</v>
      </c>
      <c r="L139" s="14">
        <v>6980</v>
      </c>
      <c r="M139" s="14">
        <v>3379</v>
      </c>
      <c r="N139" s="11">
        <v>0</v>
      </c>
      <c r="O139" s="14">
        <v>0</v>
      </c>
      <c r="P139" s="11">
        <v>0</v>
      </c>
      <c r="Q139" s="14">
        <v>0</v>
      </c>
      <c r="R139" s="14">
        <v>0</v>
      </c>
      <c r="S139" s="14">
        <v>0</v>
      </c>
      <c r="T139" s="6" t="s">
        <v>138</v>
      </c>
      <c r="U139" s="11">
        <v>69</v>
      </c>
      <c r="V139" s="14">
        <v>35</v>
      </c>
      <c r="W139" s="11">
        <v>300</v>
      </c>
      <c r="X139" s="14">
        <v>129</v>
      </c>
      <c r="Y139" s="11">
        <v>185</v>
      </c>
      <c r="Z139" s="14">
        <v>75</v>
      </c>
      <c r="AA139" s="11">
        <v>21</v>
      </c>
      <c r="AB139" s="14">
        <v>7</v>
      </c>
      <c r="AC139" s="11">
        <v>12</v>
      </c>
      <c r="AD139" s="14">
        <v>4</v>
      </c>
      <c r="AE139" s="148">
        <f t="shared" si="11"/>
        <v>587</v>
      </c>
      <c r="AF139" s="148">
        <f t="shared" si="12"/>
        <v>250</v>
      </c>
      <c r="AG139" s="11">
        <v>0</v>
      </c>
      <c r="AH139" s="14">
        <v>0</v>
      </c>
      <c r="AI139" s="11">
        <v>0</v>
      </c>
      <c r="AJ139" s="14">
        <v>0</v>
      </c>
      <c r="AK139" s="14">
        <v>0</v>
      </c>
      <c r="AL139" s="14">
        <v>0</v>
      </c>
      <c r="AM139" s="6" t="s">
        <v>138</v>
      </c>
      <c r="AN139" s="14">
        <v>57</v>
      </c>
      <c r="AO139" s="14">
        <v>55</v>
      </c>
      <c r="AP139" s="14">
        <v>50</v>
      </c>
      <c r="AQ139" s="14">
        <v>41</v>
      </c>
      <c r="AR139" s="14">
        <v>30</v>
      </c>
      <c r="AS139" s="14">
        <v>233</v>
      </c>
      <c r="AT139" s="14"/>
      <c r="AU139" s="14"/>
      <c r="AV139" s="14"/>
      <c r="AW139" s="14">
        <v>82</v>
      </c>
      <c r="AX139" s="14">
        <v>3</v>
      </c>
      <c r="AY139" s="14">
        <v>0</v>
      </c>
      <c r="AZ139" s="14">
        <v>0</v>
      </c>
      <c r="BA139" s="14">
        <v>55</v>
      </c>
      <c r="BB139" s="14">
        <v>0</v>
      </c>
      <c r="BC139" s="14">
        <v>55</v>
      </c>
      <c r="BD139" s="6" t="s">
        <v>138</v>
      </c>
      <c r="BE139" s="14">
        <v>0</v>
      </c>
      <c r="BF139" s="14">
        <v>776</v>
      </c>
      <c r="BG139" s="14">
        <v>111</v>
      </c>
      <c r="BH139" s="14">
        <v>43</v>
      </c>
      <c r="BI139" s="14">
        <v>11</v>
      </c>
      <c r="BJ139" s="14">
        <v>57</v>
      </c>
      <c r="BK139" s="14">
        <v>33</v>
      </c>
      <c r="BL139" s="14">
        <v>107</v>
      </c>
      <c r="BM139" s="6" t="s">
        <v>138</v>
      </c>
      <c r="BN139" s="14">
        <v>177</v>
      </c>
      <c r="BO139" s="14">
        <v>95</v>
      </c>
      <c r="BP139" s="14">
        <v>174</v>
      </c>
      <c r="BQ139" s="14">
        <v>92</v>
      </c>
      <c r="BR139" s="14">
        <v>157</v>
      </c>
      <c r="BS139" s="14">
        <v>83</v>
      </c>
      <c r="BT139" s="14">
        <v>177</v>
      </c>
      <c r="BU139" s="14">
        <v>95</v>
      </c>
      <c r="BV139" s="14">
        <v>174</v>
      </c>
      <c r="BW139" s="14">
        <v>92</v>
      </c>
      <c r="BX139" s="14">
        <v>157</v>
      </c>
      <c r="BY139" s="14">
        <v>83</v>
      </c>
      <c r="BZ139" s="6" t="s">
        <v>138</v>
      </c>
      <c r="CA139" s="14">
        <v>11</v>
      </c>
      <c r="CB139" s="14">
        <v>3</v>
      </c>
      <c r="CC139" s="14">
        <v>60</v>
      </c>
      <c r="CD139" s="14">
        <v>26</v>
      </c>
      <c r="CE139" s="14">
        <v>0</v>
      </c>
      <c r="CF139" s="14">
        <f t="shared" si="13"/>
        <v>100</v>
      </c>
      <c r="CG139" s="14">
        <v>0</v>
      </c>
      <c r="CH139" s="14">
        <v>1</v>
      </c>
      <c r="CI139" s="6" t="s">
        <v>138</v>
      </c>
      <c r="CJ139" s="14">
        <v>383</v>
      </c>
      <c r="CK139" s="14">
        <v>802</v>
      </c>
      <c r="CL139" s="14">
        <v>125</v>
      </c>
      <c r="CM139" s="14">
        <v>629</v>
      </c>
      <c r="CN139" s="14">
        <v>772</v>
      </c>
      <c r="CO139" s="14">
        <v>653</v>
      </c>
      <c r="CP139" s="14">
        <v>99</v>
      </c>
      <c r="CQ139" s="14">
        <v>16</v>
      </c>
      <c r="CR139" s="14">
        <v>8</v>
      </c>
      <c r="CS139" s="14">
        <v>260</v>
      </c>
      <c r="CT139" s="14">
        <v>604</v>
      </c>
    </row>
    <row r="140" spans="1:99" ht="12.75" customHeight="1">
      <c r="A140" s="6" t="s">
        <v>139</v>
      </c>
      <c r="B140" s="11">
        <v>4589</v>
      </c>
      <c r="C140" s="14">
        <v>2233</v>
      </c>
      <c r="D140" s="11">
        <v>1976</v>
      </c>
      <c r="E140" s="14">
        <v>1007</v>
      </c>
      <c r="F140" s="11">
        <v>1383</v>
      </c>
      <c r="G140" s="14">
        <v>711</v>
      </c>
      <c r="H140" s="11">
        <v>834</v>
      </c>
      <c r="I140" s="14">
        <v>420</v>
      </c>
      <c r="J140" s="11">
        <v>545</v>
      </c>
      <c r="K140" s="14">
        <v>254</v>
      </c>
      <c r="L140" s="14">
        <v>9327</v>
      </c>
      <c r="M140" s="14">
        <v>4625</v>
      </c>
      <c r="N140" s="11">
        <v>0</v>
      </c>
      <c r="O140" s="14">
        <v>0</v>
      </c>
      <c r="P140" s="11">
        <v>0</v>
      </c>
      <c r="Q140" s="14">
        <v>0</v>
      </c>
      <c r="R140" s="14">
        <v>0</v>
      </c>
      <c r="S140" s="14">
        <v>0</v>
      </c>
      <c r="T140" s="6" t="s">
        <v>139</v>
      </c>
      <c r="U140" s="8">
        <v>916</v>
      </c>
      <c r="V140" s="32">
        <v>422</v>
      </c>
      <c r="W140" s="8">
        <v>463</v>
      </c>
      <c r="X140" s="32">
        <v>230</v>
      </c>
      <c r="Y140" s="8">
        <v>324</v>
      </c>
      <c r="Z140" s="32">
        <v>177</v>
      </c>
      <c r="AA140" s="8">
        <v>146</v>
      </c>
      <c r="AB140" s="32">
        <v>67</v>
      </c>
      <c r="AC140" s="8">
        <v>104</v>
      </c>
      <c r="AD140" s="32">
        <v>38</v>
      </c>
      <c r="AE140" s="148">
        <f t="shared" si="11"/>
        <v>1953</v>
      </c>
      <c r="AF140" s="148">
        <f t="shared" si="12"/>
        <v>934</v>
      </c>
      <c r="AG140" s="11">
        <v>0</v>
      </c>
      <c r="AH140" s="14">
        <v>0</v>
      </c>
      <c r="AI140" s="11">
        <v>0</v>
      </c>
      <c r="AJ140" s="14">
        <v>0</v>
      </c>
      <c r="AK140" s="14">
        <v>0</v>
      </c>
      <c r="AL140" s="14">
        <v>0</v>
      </c>
      <c r="AM140" s="6" t="s">
        <v>139</v>
      </c>
      <c r="AN140" s="14">
        <v>83</v>
      </c>
      <c r="AO140" s="14">
        <v>57</v>
      </c>
      <c r="AP140" s="14">
        <v>50</v>
      </c>
      <c r="AQ140" s="14">
        <v>33</v>
      </c>
      <c r="AR140" s="14">
        <v>24</v>
      </c>
      <c r="AS140" s="14">
        <v>247</v>
      </c>
      <c r="AT140" s="14"/>
      <c r="AU140" s="14"/>
      <c r="AV140" s="14"/>
      <c r="AW140" s="14">
        <v>106</v>
      </c>
      <c r="AX140" s="14">
        <v>0</v>
      </c>
      <c r="AY140" s="14">
        <v>0</v>
      </c>
      <c r="AZ140" s="14">
        <v>0</v>
      </c>
      <c r="BA140" s="14">
        <v>6</v>
      </c>
      <c r="BB140" s="14">
        <v>0</v>
      </c>
      <c r="BC140" s="14">
        <v>59</v>
      </c>
      <c r="BD140" s="6" t="s">
        <v>139</v>
      </c>
      <c r="BE140" s="14">
        <v>1</v>
      </c>
      <c r="BF140" s="14">
        <v>1181</v>
      </c>
      <c r="BG140" s="14">
        <v>181</v>
      </c>
      <c r="BH140" s="14">
        <v>30</v>
      </c>
      <c r="BI140" s="14">
        <v>0</v>
      </c>
      <c r="BJ140" s="14">
        <v>67</v>
      </c>
      <c r="BK140" s="14">
        <v>41</v>
      </c>
      <c r="BL140" s="14">
        <v>117</v>
      </c>
      <c r="BM140" s="6" t="s">
        <v>139</v>
      </c>
      <c r="BN140" s="14">
        <v>395</v>
      </c>
      <c r="BO140" s="14">
        <v>170</v>
      </c>
      <c r="BP140" s="14">
        <v>387</v>
      </c>
      <c r="BQ140" s="14">
        <v>165</v>
      </c>
      <c r="BR140" s="14">
        <v>292</v>
      </c>
      <c r="BS140" s="14">
        <v>128</v>
      </c>
      <c r="BT140" s="14">
        <v>393</v>
      </c>
      <c r="BU140" s="14">
        <v>170</v>
      </c>
      <c r="BV140" s="14">
        <v>385</v>
      </c>
      <c r="BW140" s="14">
        <v>165</v>
      </c>
      <c r="BX140" s="14">
        <v>289</v>
      </c>
      <c r="BY140" s="14">
        <v>127</v>
      </c>
      <c r="BZ140" s="6" t="s">
        <v>139</v>
      </c>
      <c r="CA140" s="14">
        <v>9</v>
      </c>
      <c r="CB140" s="14">
        <v>40</v>
      </c>
      <c r="CC140" s="14">
        <v>84</v>
      </c>
      <c r="CD140" s="14">
        <v>29</v>
      </c>
      <c r="CE140" s="14">
        <v>8</v>
      </c>
      <c r="CF140" s="14">
        <f t="shared" si="13"/>
        <v>170</v>
      </c>
      <c r="CG140" s="14">
        <v>0</v>
      </c>
      <c r="CH140" s="14">
        <v>5</v>
      </c>
      <c r="CI140" s="6" t="s">
        <v>139</v>
      </c>
      <c r="CJ140" s="14">
        <v>1265</v>
      </c>
      <c r="CK140" s="14">
        <v>1137</v>
      </c>
      <c r="CL140" s="14">
        <v>273</v>
      </c>
      <c r="CM140" s="14">
        <v>400</v>
      </c>
      <c r="CN140" s="14">
        <v>630</v>
      </c>
      <c r="CO140" s="14">
        <v>473</v>
      </c>
      <c r="CP140" s="14">
        <v>10</v>
      </c>
      <c r="CQ140" s="14">
        <v>40</v>
      </c>
      <c r="CR140" s="14">
        <v>29</v>
      </c>
      <c r="CS140" s="14">
        <v>207</v>
      </c>
      <c r="CT140" s="14">
        <v>579</v>
      </c>
    </row>
    <row r="141" spans="1:99" ht="12.75" customHeight="1">
      <c r="A141" s="6" t="s">
        <v>140</v>
      </c>
      <c r="B141" s="11">
        <v>4843</v>
      </c>
      <c r="C141" s="14">
        <v>2499</v>
      </c>
      <c r="D141" s="11">
        <v>3364</v>
      </c>
      <c r="E141" s="14">
        <v>1672</v>
      </c>
      <c r="F141" s="11">
        <v>2440</v>
      </c>
      <c r="G141" s="14">
        <v>1231</v>
      </c>
      <c r="H141" s="11">
        <v>1532</v>
      </c>
      <c r="I141" s="14">
        <v>808</v>
      </c>
      <c r="J141" s="11">
        <v>822</v>
      </c>
      <c r="K141" s="14">
        <v>419</v>
      </c>
      <c r="L141" s="14">
        <v>13001</v>
      </c>
      <c r="M141" s="14">
        <v>6629</v>
      </c>
      <c r="N141" s="11">
        <v>0</v>
      </c>
      <c r="O141" s="14">
        <v>0</v>
      </c>
      <c r="P141" s="11">
        <v>0</v>
      </c>
      <c r="Q141" s="14">
        <v>0</v>
      </c>
      <c r="R141" s="14">
        <v>0</v>
      </c>
      <c r="S141" s="14">
        <v>0</v>
      </c>
      <c r="T141" s="6" t="s">
        <v>140</v>
      </c>
      <c r="U141" s="11">
        <v>914</v>
      </c>
      <c r="V141" s="14">
        <v>448</v>
      </c>
      <c r="W141" s="11">
        <v>382</v>
      </c>
      <c r="X141" s="14">
        <v>189</v>
      </c>
      <c r="Y141" s="11">
        <v>298</v>
      </c>
      <c r="Z141" s="14">
        <v>162</v>
      </c>
      <c r="AA141" s="11">
        <v>174</v>
      </c>
      <c r="AB141" s="14">
        <v>94</v>
      </c>
      <c r="AC141" s="11">
        <v>124</v>
      </c>
      <c r="AD141" s="14">
        <v>70</v>
      </c>
      <c r="AE141" s="148">
        <f t="shared" si="11"/>
        <v>1892</v>
      </c>
      <c r="AF141" s="148">
        <f t="shared" si="12"/>
        <v>963</v>
      </c>
      <c r="AG141" s="11">
        <v>0</v>
      </c>
      <c r="AH141" s="14">
        <v>0</v>
      </c>
      <c r="AI141" s="11">
        <v>0</v>
      </c>
      <c r="AJ141" s="14">
        <v>0</v>
      </c>
      <c r="AK141" s="14">
        <v>0</v>
      </c>
      <c r="AL141" s="14">
        <v>0</v>
      </c>
      <c r="AM141" s="6" t="s">
        <v>140</v>
      </c>
      <c r="AN141" s="14">
        <v>129</v>
      </c>
      <c r="AO141" s="14">
        <v>118</v>
      </c>
      <c r="AP141" s="14">
        <v>102</v>
      </c>
      <c r="AQ141" s="14">
        <v>79</v>
      </c>
      <c r="AR141" s="14">
        <v>58</v>
      </c>
      <c r="AS141" s="14">
        <v>486</v>
      </c>
      <c r="AT141" s="14"/>
      <c r="AU141" s="14"/>
      <c r="AV141" s="14"/>
      <c r="AW141" s="14">
        <v>172</v>
      </c>
      <c r="AX141" s="14">
        <v>1</v>
      </c>
      <c r="AY141" s="14">
        <v>0</v>
      </c>
      <c r="AZ141" s="14">
        <v>0</v>
      </c>
      <c r="BA141" s="14">
        <v>44</v>
      </c>
      <c r="BB141" s="14">
        <v>1</v>
      </c>
      <c r="BC141" s="14">
        <v>122</v>
      </c>
      <c r="BD141" s="6" t="s">
        <v>140</v>
      </c>
      <c r="BE141" s="14">
        <v>0</v>
      </c>
      <c r="BF141" s="14">
        <v>1674</v>
      </c>
      <c r="BG141" s="14">
        <v>151</v>
      </c>
      <c r="BH141" s="14">
        <v>20</v>
      </c>
      <c r="BI141" s="14">
        <v>6</v>
      </c>
      <c r="BJ141" s="14">
        <v>100</v>
      </c>
      <c r="BK141" s="14">
        <v>31</v>
      </c>
      <c r="BL141" s="14">
        <v>188</v>
      </c>
      <c r="BM141" s="6" t="s">
        <v>140</v>
      </c>
      <c r="BN141" s="14">
        <v>447</v>
      </c>
      <c r="BO141" s="14">
        <v>227</v>
      </c>
      <c r="BP141" s="14">
        <v>399</v>
      </c>
      <c r="BQ141" s="14">
        <v>203</v>
      </c>
      <c r="BR141" s="14">
        <v>215</v>
      </c>
      <c r="BS141" s="14">
        <v>103</v>
      </c>
      <c r="BT141" s="14">
        <v>440</v>
      </c>
      <c r="BU141" s="14">
        <v>224</v>
      </c>
      <c r="BV141" s="14">
        <v>393</v>
      </c>
      <c r="BW141" s="14">
        <v>200</v>
      </c>
      <c r="BX141" s="14">
        <v>206</v>
      </c>
      <c r="BY141" s="14">
        <v>98</v>
      </c>
      <c r="BZ141" s="6" t="s">
        <v>140</v>
      </c>
      <c r="CA141" s="14">
        <v>13</v>
      </c>
      <c r="CB141" s="14">
        <v>38</v>
      </c>
      <c r="CC141" s="14">
        <v>55</v>
      </c>
      <c r="CD141" s="14">
        <v>114</v>
      </c>
      <c r="CE141" s="14">
        <v>0</v>
      </c>
      <c r="CF141" s="14">
        <f t="shared" si="13"/>
        <v>220</v>
      </c>
      <c r="CG141" s="14">
        <v>0</v>
      </c>
      <c r="CH141" s="14">
        <v>4</v>
      </c>
      <c r="CI141" s="6" t="s">
        <v>140</v>
      </c>
      <c r="CJ141" s="14">
        <v>1293</v>
      </c>
      <c r="CK141" s="14">
        <v>1002</v>
      </c>
      <c r="CL141" s="14">
        <v>474</v>
      </c>
      <c r="CM141" s="14">
        <v>460</v>
      </c>
      <c r="CN141" s="14">
        <v>818</v>
      </c>
      <c r="CO141" s="14">
        <v>697</v>
      </c>
      <c r="CP141" s="14">
        <v>27</v>
      </c>
      <c r="CQ141" s="14">
        <v>81</v>
      </c>
      <c r="CR141" s="14">
        <v>108</v>
      </c>
      <c r="CS141" s="14">
        <v>364</v>
      </c>
      <c r="CT141" s="14">
        <v>930</v>
      </c>
    </row>
    <row r="142" spans="1:99" ht="12.75" customHeight="1">
      <c r="A142" s="6" t="s">
        <v>141</v>
      </c>
      <c r="B142" s="11">
        <v>7314</v>
      </c>
      <c r="C142" s="14">
        <v>3692</v>
      </c>
      <c r="D142" s="11">
        <v>3401</v>
      </c>
      <c r="E142" s="14">
        <v>1760</v>
      </c>
      <c r="F142" s="11">
        <v>2533</v>
      </c>
      <c r="G142" s="14">
        <v>1273</v>
      </c>
      <c r="H142" s="11">
        <v>1579</v>
      </c>
      <c r="I142" s="14">
        <v>820</v>
      </c>
      <c r="J142" s="11">
        <v>1027</v>
      </c>
      <c r="K142" s="14">
        <v>541</v>
      </c>
      <c r="L142" s="14">
        <v>15854</v>
      </c>
      <c r="M142" s="14">
        <v>8086</v>
      </c>
      <c r="N142" s="11">
        <v>0</v>
      </c>
      <c r="O142" s="14">
        <v>0</v>
      </c>
      <c r="P142" s="11">
        <v>0</v>
      </c>
      <c r="Q142" s="14">
        <v>0</v>
      </c>
      <c r="R142" s="14">
        <v>0</v>
      </c>
      <c r="S142" s="14">
        <v>0</v>
      </c>
      <c r="T142" s="6" t="s">
        <v>141</v>
      </c>
      <c r="U142" s="11">
        <v>1722</v>
      </c>
      <c r="V142" s="14">
        <v>849</v>
      </c>
      <c r="W142" s="11">
        <v>854</v>
      </c>
      <c r="X142" s="14">
        <v>425</v>
      </c>
      <c r="Y142" s="11">
        <v>675</v>
      </c>
      <c r="Z142" s="14">
        <v>343</v>
      </c>
      <c r="AA142" s="11">
        <v>365</v>
      </c>
      <c r="AB142" s="14">
        <v>199</v>
      </c>
      <c r="AC142" s="11">
        <v>189</v>
      </c>
      <c r="AD142" s="14">
        <v>102</v>
      </c>
      <c r="AE142" s="148">
        <f t="shared" si="11"/>
        <v>3805</v>
      </c>
      <c r="AF142" s="148">
        <f t="shared" si="12"/>
        <v>1918</v>
      </c>
      <c r="AG142" s="11">
        <v>0</v>
      </c>
      <c r="AH142" s="14">
        <v>0</v>
      </c>
      <c r="AI142" s="11">
        <v>0</v>
      </c>
      <c r="AJ142" s="14">
        <v>0</v>
      </c>
      <c r="AK142" s="14">
        <v>0</v>
      </c>
      <c r="AL142" s="14">
        <v>0</v>
      </c>
      <c r="AM142" s="6" t="s">
        <v>141</v>
      </c>
      <c r="AN142" s="14">
        <v>130</v>
      </c>
      <c r="AO142" s="14">
        <v>111</v>
      </c>
      <c r="AP142" s="14">
        <v>99</v>
      </c>
      <c r="AQ142" s="14">
        <v>79</v>
      </c>
      <c r="AR142" s="14">
        <v>58</v>
      </c>
      <c r="AS142" s="14">
        <v>477</v>
      </c>
      <c r="AT142" s="14"/>
      <c r="AU142" s="14"/>
      <c r="AV142" s="14"/>
      <c r="AW142" s="14">
        <v>220</v>
      </c>
      <c r="AX142" s="14">
        <v>0</v>
      </c>
      <c r="AY142" s="14">
        <v>0</v>
      </c>
      <c r="AZ142" s="14">
        <v>0</v>
      </c>
      <c r="BA142" s="14">
        <v>68</v>
      </c>
      <c r="BB142" s="14">
        <v>0</v>
      </c>
      <c r="BC142" s="14">
        <v>103</v>
      </c>
      <c r="BD142" s="6" t="s">
        <v>141</v>
      </c>
      <c r="BE142" s="14">
        <v>11</v>
      </c>
      <c r="BF142" s="14">
        <v>2795</v>
      </c>
      <c r="BG142" s="14">
        <v>228</v>
      </c>
      <c r="BH142" s="14">
        <v>109</v>
      </c>
      <c r="BI142" s="14">
        <v>12</v>
      </c>
      <c r="BJ142" s="14">
        <v>38</v>
      </c>
      <c r="BK142" s="14">
        <v>96</v>
      </c>
      <c r="BL142" s="14">
        <v>234</v>
      </c>
      <c r="BM142" s="6" t="s">
        <v>141</v>
      </c>
      <c r="BN142" s="14">
        <v>905</v>
      </c>
      <c r="BO142" s="14">
        <v>470</v>
      </c>
      <c r="BP142" s="14">
        <v>859</v>
      </c>
      <c r="BQ142" s="14">
        <v>445</v>
      </c>
      <c r="BR142" s="14">
        <v>633</v>
      </c>
      <c r="BS142" s="14">
        <v>326</v>
      </c>
      <c r="BT142" s="14">
        <v>903</v>
      </c>
      <c r="BU142" s="14">
        <v>473</v>
      </c>
      <c r="BV142" s="14">
        <v>860</v>
      </c>
      <c r="BW142" s="14">
        <v>449</v>
      </c>
      <c r="BX142" s="14">
        <v>569</v>
      </c>
      <c r="BY142" s="14">
        <v>296</v>
      </c>
      <c r="BZ142" s="6" t="s">
        <v>141</v>
      </c>
      <c r="CA142" s="14">
        <v>47</v>
      </c>
      <c r="CB142" s="14">
        <v>68</v>
      </c>
      <c r="CC142" s="14">
        <v>135</v>
      </c>
      <c r="CD142" s="14">
        <v>53</v>
      </c>
      <c r="CE142" s="14">
        <v>0</v>
      </c>
      <c r="CF142" s="14">
        <f t="shared" si="13"/>
        <v>303</v>
      </c>
      <c r="CG142" s="14">
        <v>0</v>
      </c>
      <c r="CH142" s="14">
        <v>8</v>
      </c>
      <c r="CI142" s="6" t="s">
        <v>141</v>
      </c>
      <c r="CJ142" s="14">
        <v>3997</v>
      </c>
      <c r="CK142" s="14">
        <v>2369</v>
      </c>
      <c r="CL142" s="14">
        <v>1146</v>
      </c>
      <c r="CM142" s="14">
        <v>1908</v>
      </c>
      <c r="CN142" s="14">
        <v>2390</v>
      </c>
      <c r="CO142" s="14">
        <v>2248</v>
      </c>
      <c r="CP142" s="14">
        <v>52</v>
      </c>
      <c r="CQ142" s="14">
        <v>195</v>
      </c>
      <c r="CR142" s="14">
        <v>101</v>
      </c>
      <c r="CS142" s="14">
        <v>1420</v>
      </c>
      <c r="CT142" s="14">
        <v>1442</v>
      </c>
    </row>
    <row r="143" spans="1:99" ht="12.75" customHeight="1">
      <c r="A143" s="6" t="s">
        <v>142</v>
      </c>
      <c r="B143" s="171">
        <v>3066</v>
      </c>
      <c r="C143" s="148">
        <v>1503</v>
      </c>
      <c r="D143" s="171">
        <v>1316</v>
      </c>
      <c r="E143" s="148">
        <v>631</v>
      </c>
      <c r="F143" s="171">
        <v>676</v>
      </c>
      <c r="G143" s="148">
        <v>300</v>
      </c>
      <c r="H143" s="171">
        <v>298</v>
      </c>
      <c r="I143" s="148">
        <v>140</v>
      </c>
      <c r="J143" s="171">
        <v>136</v>
      </c>
      <c r="K143" s="148">
        <v>65</v>
      </c>
      <c r="L143" s="148">
        <v>5492</v>
      </c>
      <c r="M143" s="148">
        <v>2639</v>
      </c>
      <c r="N143" s="171">
        <v>0</v>
      </c>
      <c r="O143" s="148">
        <v>0</v>
      </c>
      <c r="P143" s="171">
        <v>0</v>
      </c>
      <c r="Q143" s="148">
        <v>0</v>
      </c>
      <c r="R143" s="148">
        <v>0</v>
      </c>
      <c r="S143" s="148">
        <v>0</v>
      </c>
      <c r="T143" s="6" t="s">
        <v>142</v>
      </c>
      <c r="U143" s="8">
        <v>814</v>
      </c>
      <c r="V143" s="32">
        <v>418</v>
      </c>
      <c r="W143" s="8">
        <v>228</v>
      </c>
      <c r="X143" s="32">
        <v>111</v>
      </c>
      <c r="Y143" s="8">
        <v>96</v>
      </c>
      <c r="Z143" s="32">
        <v>42</v>
      </c>
      <c r="AA143" s="8">
        <v>29</v>
      </c>
      <c r="AB143" s="32">
        <v>15</v>
      </c>
      <c r="AC143" s="8">
        <v>10</v>
      </c>
      <c r="AD143" s="32">
        <v>5</v>
      </c>
      <c r="AE143" s="148">
        <f t="shared" si="11"/>
        <v>1177</v>
      </c>
      <c r="AF143" s="148">
        <f t="shared" si="12"/>
        <v>591</v>
      </c>
      <c r="AG143" s="171">
        <v>0</v>
      </c>
      <c r="AH143" s="148">
        <v>0</v>
      </c>
      <c r="AI143" s="171">
        <v>0</v>
      </c>
      <c r="AJ143" s="148">
        <v>0</v>
      </c>
      <c r="AK143" s="148">
        <v>0</v>
      </c>
      <c r="AL143" s="148">
        <v>0</v>
      </c>
      <c r="AM143" s="6" t="s">
        <v>142</v>
      </c>
      <c r="AN143" s="148">
        <v>71</v>
      </c>
      <c r="AO143" s="148">
        <v>63</v>
      </c>
      <c r="AP143" s="148">
        <v>51</v>
      </c>
      <c r="AQ143" s="148">
        <v>29</v>
      </c>
      <c r="AR143" s="148">
        <v>16</v>
      </c>
      <c r="AS143" s="148">
        <v>230</v>
      </c>
      <c r="AT143" s="148"/>
      <c r="AU143" s="148"/>
      <c r="AV143" s="148"/>
      <c r="AW143" s="148">
        <v>85</v>
      </c>
      <c r="AX143" s="148">
        <v>0</v>
      </c>
      <c r="AY143" s="148">
        <v>0</v>
      </c>
      <c r="AZ143" s="148">
        <v>0</v>
      </c>
      <c r="BA143" s="148">
        <v>1</v>
      </c>
      <c r="BB143" s="148">
        <v>0</v>
      </c>
      <c r="BC143" s="148">
        <v>66</v>
      </c>
      <c r="BD143" s="6" t="s">
        <v>142</v>
      </c>
      <c r="BE143" s="148">
        <v>20</v>
      </c>
      <c r="BF143" s="148">
        <v>749</v>
      </c>
      <c r="BG143" s="148">
        <v>23</v>
      </c>
      <c r="BH143" s="148">
        <v>3</v>
      </c>
      <c r="BI143" s="148">
        <v>10</v>
      </c>
      <c r="BJ143" s="148">
        <v>10</v>
      </c>
      <c r="BK143" s="148">
        <v>26</v>
      </c>
      <c r="BL143" s="148">
        <v>105</v>
      </c>
      <c r="BM143" s="6" t="s">
        <v>142</v>
      </c>
      <c r="BN143" s="148">
        <v>100</v>
      </c>
      <c r="BO143" s="148">
        <v>48</v>
      </c>
      <c r="BP143" s="148">
        <v>86</v>
      </c>
      <c r="BQ143" s="148">
        <v>40</v>
      </c>
      <c r="BR143" s="148">
        <v>68</v>
      </c>
      <c r="BS143" s="148">
        <v>30</v>
      </c>
      <c r="BT143" s="148">
        <v>94</v>
      </c>
      <c r="BU143" s="148">
        <v>43</v>
      </c>
      <c r="BV143" s="148">
        <v>81</v>
      </c>
      <c r="BW143" s="148">
        <v>35</v>
      </c>
      <c r="BX143" s="148">
        <v>62</v>
      </c>
      <c r="BY143" s="148">
        <v>25</v>
      </c>
      <c r="BZ143" s="6" t="s">
        <v>142</v>
      </c>
      <c r="CA143" s="148">
        <v>11</v>
      </c>
      <c r="CB143" s="148">
        <v>2</v>
      </c>
      <c r="CC143" s="148">
        <v>76</v>
      </c>
      <c r="CD143" s="148">
        <v>10</v>
      </c>
      <c r="CE143" s="148">
        <v>0</v>
      </c>
      <c r="CF143" s="148">
        <f t="shared" si="13"/>
        <v>99</v>
      </c>
      <c r="CG143" s="148">
        <v>0</v>
      </c>
      <c r="CH143" s="148">
        <v>3</v>
      </c>
      <c r="CI143" s="6" t="s">
        <v>142</v>
      </c>
      <c r="CJ143" s="148">
        <v>56</v>
      </c>
      <c r="CK143" s="148">
        <v>70</v>
      </c>
      <c r="CL143" s="148">
        <v>17</v>
      </c>
      <c r="CM143" s="148">
        <v>77</v>
      </c>
      <c r="CN143" s="148">
        <v>76</v>
      </c>
      <c r="CO143" s="148">
        <v>116</v>
      </c>
      <c r="CP143" s="148">
        <v>1</v>
      </c>
      <c r="CQ143" s="148">
        <v>8</v>
      </c>
      <c r="CR143" s="148">
        <v>0</v>
      </c>
      <c r="CS143" s="148">
        <v>75</v>
      </c>
      <c r="CT143" s="148">
        <v>110</v>
      </c>
    </row>
    <row r="144" spans="1:99" ht="16.5" customHeight="1">
      <c r="A144" s="272" t="s">
        <v>365</v>
      </c>
      <c r="B144" s="272"/>
      <c r="C144" s="272"/>
      <c r="D144" s="272"/>
      <c r="E144" s="272"/>
      <c r="F144" s="272"/>
      <c r="G144" s="272"/>
      <c r="H144" s="272"/>
      <c r="I144" s="272"/>
      <c r="J144" s="272"/>
      <c r="K144" s="272"/>
      <c r="L144" s="272"/>
      <c r="M144" s="272"/>
      <c r="N144" s="272"/>
      <c r="O144" s="272"/>
      <c r="P144" s="272"/>
      <c r="Q144" s="272"/>
      <c r="R144" s="272"/>
      <c r="S144" s="272"/>
      <c r="T144" s="272" t="s">
        <v>366</v>
      </c>
      <c r="U144" s="272"/>
      <c r="V144" s="272"/>
      <c r="W144" s="272"/>
      <c r="X144" s="272"/>
      <c r="Y144" s="272"/>
      <c r="Z144" s="272"/>
      <c r="AA144" s="272"/>
      <c r="AB144" s="272"/>
      <c r="AC144" s="272"/>
      <c r="AD144" s="272"/>
      <c r="AE144" s="272"/>
      <c r="AF144" s="272"/>
      <c r="AG144" s="272"/>
      <c r="AH144" s="272"/>
      <c r="AI144" s="272"/>
      <c r="AJ144" s="272"/>
      <c r="AK144" s="272"/>
      <c r="AL144" s="272"/>
      <c r="AM144" s="272" t="s">
        <v>524</v>
      </c>
      <c r="AN144" s="272"/>
      <c r="AO144" s="272"/>
      <c r="AP144" s="272"/>
      <c r="AQ144" s="272"/>
      <c r="AR144" s="272"/>
      <c r="AS144" s="272"/>
      <c r="AT144" s="272"/>
      <c r="AU144" s="272"/>
      <c r="AV144" s="272"/>
      <c r="AW144" s="272"/>
      <c r="AX144" s="272"/>
      <c r="AY144" s="272"/>
      <c r="AZ144" s="272"/>
      <c r="BA144" s="272"/>
      <c r="BB144" s="272"/>
      <c r="BC144" s="272"/>
      <c r="BD144" s="282" t="s">
        <v>457</v>
      </c>
      <c r="BE144" s="282"/>
      <c r="BF144" s="282"/>
      <c r="BG144" s="282"/>
      <c r="BH144" s="282"/>
      <c r="BI144" s="282"/>
      <c r="BJ144" s="282"/>
      <c r="BK144" s="282"/>
      <c r="BL144" s="282"/>
      <c r="BM144" s="282" t="s">
        <v>497</v>
      </c>
      <c r="BN144" s="282"/>
      <c r="BO144" s="282"/>
      <c r="BP144" s="282"/>
      <c r="BQ144" s="282"/>
      <c r="BR144" s="282"/>
      <c r="BS144" s="282"/>
      <c r="BT144" s="282"/>
      <c r="BU144" s="282"/>
      <c r="BV144" s="282"/>
      <c r="BW144" s="282"/>
      <c r="BX144" s="282"/>
      <c r="BY144" s="282"/>
      <c r="BZ144" s="272" t="s">
        <v>456</v>
      </c>
      <c r="CA144" s="272"/>
      <c r="CB144" s="272"/>
      <c r="CC144" s="272"/>
      <c r="CD144" s="272"/>
      <c r="CE144" s="272"/>
      <c r="CF144" s="272"/>
      <c r="CG144" s="272"/>
      <c r="CH144" s="272"/>
      <c r="CI144" s="272" t="s">
        <v>367</v>
      </c>
      <c r="CJ144" s="272"/>
      <c r="CK144" s="272"/>
      <c r="CL144" s="272"/>
      <c r="CM144" s="272"/>
      <c r="CN144" s="272"/>
      <c r="CO144" s="272"/>
      <c r="CP144" s="272"/>
      <c r="CQ144" s="272"/>
      <c r="CR144" s="272"/>
      <c r="CS144" s="272"/>
      <c r="CT144" s="272"/>
      <c r="CU144" s="105"/>
    </row>
    <row r="145" spans="1:99">
      <c r="A145" s="281" t="s">
        <v>0</v>
      </c>
      <c r="B145" s="281"/>
      <c r="C145" s="281"/>
      <c r="D145" s="281"/>
      <c r="E145" s="281"/>
      <c r="F145" s="281"/>
      <c r="G145" s="281"/>
      <c r="H145" s="281"/>
      <c r="I145" s="281"/>
      <c r="J145" s="281"/>
      <c r="K145" s="281"/>
      <c r="L145" s="281"/>
      <c r="M145" s="281"/>
      <c r="N145" s="281"/>
      <c r="O145" s="281"/>
      <c r="P145" s="281"/>
      <c r="Q145" s="281"/>
      <c r="R145" s="281"/>
      <c r="S145" s="281"/>
      <c r="T145" s="281" t="s">
        <v>0</v>
      </c>
      <c r="U145" s="281"/>
      <c r="V145" s="281"/>
      <c r="W145" s="281"/>
      <c r="X145" s="281"/>
      <c r="Y145" s="281"/>
      <c r="Z145" s="281"/>
      <c r="AA145" s="281"/>
      <c r="AB145" s="281"/>
      <c r="AC145" s="281"/>
      <c r="AD145" s="281"/>
      <c r="AE145" s="281"/>
      <c r="AF145" s="281"/>
      <c r="AG145" s="281"/>
      <c r="AH145" s="281"/>
      <c r="AI145" s="281"/>
      <c r="AJ145" s="281"/>
      <c r="AK145" s="281"/>
      <c r="AL145" s="281"/>
      <c r="AM145" s="281" t="s">
        <v>0</v>
      </c>
      <c r="AN145" s="281"/>
      <c r="AO145" s="281"/>
      <c r="AP145" s="281"/>
      <c r="AQ145" s="281"/>
      <c r="AR145" s="281"/>
      <c r="AS145" s="281"/>
      <c r="AT145" s="281"/>
      <c r="AU145" s="281"/>
      <c r="AV145" s="281"/>
      <c r="AW145" s="281"/>
      <c r="AX145" s="281"/>
      <c r="AY145" s="281"/>
      <c r="AZ145" s="281"/>
      <c r="BA145" s="281"/>
      <c r="BB145" s="281"/>
      <c r="BC145" s="281"/>
      <c r="BD145" s="286" t="s">
        <v>232</v>
      </c>
      <c r="BE145" s="286"/>
      <c r="BF145" s="286"/>
      <c r="BG145" s="286"/>
      <c r="BH145" s="286"/>
      <c r="BI145" s="286"/>
      <c r="BJ145" s="286"/>
      <c r="BK145" s="286"/>
      <c r="BL145" s="286"/>
      <c r="BM145" s="286" t="s">
        <v>232</v>
      </c>
      <c r="BN145" s="286"/>
      <c r="BO145" s="286"/>
      <c r="BP145" s="286"/>
      <c r="BQ145" s="286"/>
      <c r="BR145" s="286"/>
      <c r="BS145" s="286"/>
      <c r="BT145" s="286"/>
      <c r="BU145" s="286"/>
      <c r="BV145" s="286"/>
      <c r="BW145" s="286"/>
      <c r="BX145" s="286"/>
      <c r="BY145" s="286"/>
      <c r="BZ145" s="281" t="s">
        <v>0</v>
      </c>
      <c r="CA145" s="281"/>
      <c r="CB145" s="281"/>
      <c r="CC145" s="281"/>
      <c r="CD145" s="281"/>
      <c r="CE145" s="281"/>
      <c r="CF145" s="281"/>
      <c r="CG145" s="281"/>
      <c r="CH145" s="281"/>
      <c r="CI145" s="283" t="s">
        <v>0</v>
      </c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</row>
    <row r="146" spans="1:99" ht="36.75" customHeight="1">
      <c r="A146" s="284" t="s">
        <v>179</v>
      </c>
      <c r="B146" s="277" t="s">
        <v>192</v>
      </c>
      <c r="C146" s="278"/>
      <c r="D146" s="277" t="s">
        <v>193</v>
      </c>
      <c r="E146" s="278"/>
      <c r="F146" s="277" t="s">
        <v>194</v>
      </c>
      <c r="G146" s="278"/>
      <c r="H146" s="277" t="s">
        <v>195</v>
      </c>
      <c r="I146" s="278"/>
      <c r="J146" s="277" t="s">
        <v>196</v>
      </c>
      <c r="K146" s="278"/>
      <c r="L146" s="277" t="s">
        <v>197</v>
      </c>
      <c r="M146" s="278"/>
      <c r="N146" s="275" t="s">
        <v>449</v>
      </c>
      <c r="O146" s="275"/>
      <c r="P146" s="275" t="s">
        <v>447</v>
      </c>
      <c r="Q146" s="275"/>
      <c r="R146" s="276" t="s">
        <v>452</v>
      </c>
      <c r="S146" s="276"/>
      <c r="T146" s="284" t="s">
        <v>179</v>
      </c>
      <c r="U146" s="51" t="s">
        <v>192</v>
      </c>
      <c r="V146" s="51"/>
      <c r="W146" s="51" t="s">
        <v>193</v>
      </c>
      <c r="X146" s="51"/>
      <c r="Y146" s="51" t="s">
        <v>194</v>
      </c>
      <c r="Z146" s="51"/>
      <c r="AA146" s="51" t="s">
        <v>195</v>
      </c>
      <c r="AB146" s="51"/>
      <c r="AC146" s="51" t="s">
        <v>196</v>
      </c>
      <c r="AD146" s="51"/>
      <c r="AE146" s="273" t="s">
        <v>197</v>
      </c>
      <c r="AF146" s="274"/>
      <c r="AG146" s="275" t="s">
        <v>449</v>
      </c>
      <c r="AH146" s="275"/>
      <c r="AI146" s="275" t="s">
        <v>447</v>
      </c>
      <c r="AJ146" s="275"/>
      <c r="AK146" s="276" t="s">
        <v>452</v>
      </c>
      <c r="AL146" s="276"/>
      <c r="AM146" s="279" t="s">
        <v>179</v>
      </c>
      <c r="AN146" s="276" t="s">
        <v>173</v>
      </c>
      <c r="AO146" s="276"/>
      <c r="AP146" s="276"/>
      <c r="AQ146" s="276"/>
      <c r="AR146" s="276"/>
      <c r="AS146" s="276"/>
      <c r="AT146" s="276"/>
      <c r="AU146" s="276"/>
      <c r="AV146" s="276"/>
      <c r="AW146" s="279" t="s">
        <v>9</v>
      </c>
      <c r="AX146" s="279"/>
      <c r="AY146" s="279"/>
      <c r="AZ146" s="279"/>
      <c r="BA146" s="279"/>
      <c r="BB146" s="279"/>
      <c r="BC146" s="276" t="s">
        <v>198</v>
      </c>
      <c r="BD146" s="261" t="s">
        <v>179</v>
      </c>
      <c r="BE146" s="279" t="s">
        <v>436</v>
      </c>
      <c r="BF146" s="279"/>
      <c r="BG146" s="279"/>
      <c r="BH146" s="279"/>
      <c r="BI146" s="279"/>
      <c r="BJ146" s="279"/>
      <c r="BK146" s="279"/>
      <c r="BL146" s="279"/>
      <c r="BM146" s="261" t="s">
        <v>179</v>
      </c>
      <c r="BN146" s="279" t="s">
        <v>439</v>
      </c>
      <c r="BO146" s="279"/>
      <c r="BP146" s="279" t="s">
        <v>440</v>
      </c>
      <c r="BQ146" s="279"/>
      <c r="BR146" s="279" t="s">
        <v>441</v>
      </c>
      <c r="BS146" s="279"/>
      <c r="BT146" s="279" t="s">
        <v>453</v>
      </c>
      <c r="BU146" s="279"/>
      <c r="BV146" s="279" t="s">
        <v>442</v>
      </c>
      <c r="BW146" s="279"/>
      <c r="BX146" s="276" t="s">
        <v>443</v>
      </c>
      <c r="BY146" s="276"/>
      <c r="BZ146" s="279" t="s">
        <v>179</v>
      </c>
      <c r="CA146" s="280" t="s">
        <v>445</v>
      </c>
      <c r="CB146" s="280"/>
      <c r="CC146" s="280"/>
      <c r="CD146" s="280"/>
      <c r="CE146" s="280"/>
      <c r="CF146" s="280"/>
      <c r="CG146" s="7" t="s">
        <v>446</v>
      </c>
      <c r="CH146" s="276" t="s">
        <v>328</v>
      </c>
      <c r="CI146" s="287" t="s">
        <v>199</v>
      </c>
      <c r="CJ146" s="288"/>
      <c r="CK146" s="288"/>
      <c r="CL146" s="288"/>
      <c r="CM146" s="288"/>
      <c r="CN146" s="288"/>
      <c r="CO146" s="288"/>
      <c r="CP146" s="288"/>
      <c r="CQ146" s="288"/>
      <c r="CR146" s="288"/>
      <c r="CS146" s="288"/>
      <c r="CT146" s="289"/>
    </row>
    <row r="147" spans="1:99" ht="61.5" customHeight="1">
      <c r="A147" s="285"/>
      <c r="B147" s="49" t="s">
        <v>10</v>
      </c>
      <c r="C147" s="49" t="s">
        <v>11</v>
      </c>
      <c r="D147" s="49" t="s">
        <v>10</v>
      </c>
      <c r="E147" s="49" t="s">
        <v>11</v>
      </c>
      <c r="F147" s="49" t="s">
        <v>10</v>
      </c>
      <c r="G147" s="49" t="s">
        <v>11</v>
      </c>
      <c r="H147" s="49" t="s">
        <v>10</v>
      </c>
      <c r="I147" s="49" t="s">
        <v>11</v>
      </c>
      <c r="J147" s="49" t="s">
        <v>10</v>
      </c>
      <c r="K147" s="49" t="s">
        <v>11</v>
      </c>
      <c r="L147" s="49" t="s">
        <v>10</v>
      </c>
      <c r="M147" s="49" t="s">
        <v>11</v>
      </c>
      <c r="N147" s="49" t="s">
        <v>10</v>
      </c>
      <c r="O147" s="49" t="s">
        <v>11</v>
      </c>
      <c r="P147" s="49" t="s">
        <v>10</v>
      </c>
      <c r="Q147" s="49" t="s">
        <v>11</v>
      </c>
      <c r="R147" s="49" t="s">
        <v>10</v>
      </c>
      <c r="S147" s="49" t="s">
        <v>11</v>
      </c>
      <c r="T147" s="285"/>
      <c r="U147" s="49" t="s">
        <v>10</v>
      </c>
      <c r="V147" s="49" t="s">
        <v>11</v>
      </c>
      <c r="W147" s="49" t="s">
        <v>10</v>
      </c>
      <c r="X147" s="49" t="s">
        <v>11</v>
      </c>
      <c r="Y147" s="49" t="s">
        <v>10</v>
      </c>
      <c r="Z147" s="49" t="s">
        <v>11</v>
      </c>
      <c r="AA147" s="49" t="s">
        <v>10</v>
      </c>
      <c r="AB147" s="49" t="s">
        <v>11</v>
      </c>
      <c r="AC147" s="49" t="s">
        <v>10</v>
      </c>
      <c r="AD147" s="49" t="s">
        <v>11</v>
      </c>
      <c r="AE147" s="49" t="s">
        <v>10</v>
      </c>
      <c r="AF147" s="49" t="s">
        <v>11</v>
      </c>
      <c r="AG147" s="49" t="s">
        <v>10</v>
      </c>
      <c r="AH147" s="49" t="s">
        <v>11</v>
      </c>
      <c r="AI147" s="49" t="s">
        <v>10</v>
      </c>
      <c r="AJ147" s="49" t="s">
        <v>11</v>
      </c>
      <c r="AK147" s="49" t="s">
        <v>10</v>
      </c>
      <c r="AL147" s="49" t="s">
        <v>11</v>
      </c>
      <c r="AM147" s="279"/>
      <c r="AN147" s="50" t="s">
        <v>192</v>
      </c>
      <c r="AO147" s="50" t="s">
        <v>193</v>
      </c>
      <c r="AP147" s="50" t="s">
        <v>194</v>
      </c>
      <c r="AQ147" s="50" t="s">
        <v>195</v>
      </c>
      <c r="AR147" s="50" t="s">
        <v>196</v>
      </c>
      <c r="AS147" s="50" t="s">
        <v>6</v>
      </c>
      <c r="AT147" s="170" t="s">
        <v>450</v>
      </c>
      <c r="AU147" s="170" t="s">
        <v>448</v>
      </c>
      <c r="AV147" s="50" t="s">
        <v>6</v>
      </c>
      <c r="AW147" s="50" t="s">
        <v>202</v>
      </c>
      <c r="AX147" s="50" t="s">
        <v>203</v>
      </c>
      <c r="AY147" s="170" t="s">
        <v>451</v>
      </c>
      <c r="AZ147" s="50" t="s">
        <v>203</v>
      </c>
      <c r="BA147" s="50" t="s">
        <v>205</v>
      </c>
      <c r="BB147" s="50" t="s">
        <v>176</v>
      </c>
      <c r="BC147" s="276"/>
      <c r="BD147" s="261"/>
      <c r="BE147" s="50" t="s">
        <v>206</v>
      </c>
      <c r="BF147" s="50" t="s">
        <v>207</v>
      </c>
      <c r="BG147" s="50" t="s">
        <v>208</v>
      </c>
      <c r="BH147" s="50" t="s">
        <v>209</v>
      </c>
      <c r="BI147" s="50" t="s">
        <v>210</v>
      </c>
      <c r="BJ147" s="50" t="s">
        <v>33</v>
      </c>
      <c r="BK147" s="50" t="s">
        <v>32</v>
      </c>
      <c r="BL147" s="50" t="s">
        <v>34</v>
      </c>
      <c r="BM147" s="261"/>
      <c r="BN147" s="49" t="s">
        <v>10</v>
      </c>
      <c r="BO147" s="49" t="s">
        <v>11</v>
      </c>
      <c r="BP147" s="49" t="s">
        <v>10</v>
      </c>
      <c r="BQ147" s="49" t="s">
        <v>11</v>
      </c>
      <c r="BR147" s="49" t="s">
        <v>10</v>
      </c>
      <c r="BS147" s="49" t="s">
        <v>11</v>
      </c>
      <c r="BT147" s="49" t="s">
        <v>10</v>
      </c>
      <c r="BU147" s="49" t="s">
        <v>11</v>
      </c>
      <c r="BV147" s="49" t="s">
        <v>10</v>
      </c>
      <c r="BW147" s="49" t="s">
        <v>11</v>
      </c>
      <c r="BX147" s="49" t="s">
        <v>10</v>
      </c>
      <c r="BY147" s="49" t="s">
        <v>11</v>
      </c>
      <c r="BZ147" s="279"/>
      <c r="CA147" s="170" t="s">
        <v>20</v>
      </c>
      <c r="CB147" s="170" t="s">
        <v>486</v>
      </c>
      <c r="CC147" s="170" t="s">
        <v>211</v>
      </c>
      <c r="CD147" s="170" t="s">
        <v>212</v>
      </c>
      <c r="CE147" s="170" t="s">
        <v>213</v>
      </c>
      <c r="CF147" s="170" t="s">
        <v>327</v>
      </c>
      <c r="CG147" s="170" t="s">
        <v>214</v>
      </c>
      <c r="CH147" s="276"/>
      <c r="CI147" s="57" t="s">
        <v>179</v>
      </c>
      <c r="CJ147" s="57" t="s">
        <v>215</v>
      </c>
      <c r="CK147" s="57" t="s">
        <v>216</v>
      </c>
      <c r="CL147" s="57" t="s">
        <v>217</v>
      </c>
      <c r="CM147" s="57" t="s">
        <v>218</v>
      </c>
      <c r="CN147" s="57" t="s">
        <v>219</v>
      </c>
      <c r="CO147" s="57" t="s">
        <v>220</v>
      </c>
      <c r="CP147" s="57" t="s">
        <v>221</v>
      </c>
      <c r="CQ147" s="57" t="s">
        <v>222</v>
      </c>
      <c r="CR147" s="57" t="s">
        <v>223</v>
      </c>
      <c r="CS147" s="57" t="s">
        <v>224</v>
      </c>
      <c r="CT147" s="57" t="s">
        <v>23</v>
      </c>
    </row>
    <row r="148" spans="1:99" s="141" customFormat="1" ht="13.5" customHeight="1">
      <c r="A148" s="4" t="s">
        <v>52</v>
      </c>
      <c r="B148" s="47"/>
      <c r="C148" s="13"/>
      <c r="D148" s="47"/>
      <c r="E148" s="13"/>
      <c r="F148" s="47"/>
      <c r="G148" s="13"/>
      <c r="H148" s="47"/>
      <c r="I148" s="13"/>
      <c r="J148" s="47"/>
      <c r="K148" s="13"/>
      <c r="L148" s="13"/>
      <c r="M148" s="13"/>
      <c r="N148" s="47"/>
      <c r="O148" s="13"/>
      <c r="P148" s="47"/>
      <c r="Q148" s="13"/>
      <c r="R148" s="13"/>
      <c r="S148" s="13"/>
      <c r="T148" s="4" t="s">
        <v>52</v>
      </c>
      <c r="U148" s="47"/>
      <c r="V148" s="13"/>
      <c r="W148" s="47"/>
      <c r="X148" s="13"/>
      <c r="Y148" s="47"/>
      <c r="Z148" s="13"/>
      <c r="AA148" s="47"/>
      <c r="AB148" s="13"/>
      <c r="AC148" s="47"/>
      <c r="AD148" s="13"/>
      <c r="AE148" s="13"/>
      <c r="AF148" s="13"/>
      <c r="AG148" s="47"/>
      <c r="AH148" s="13"/>
      <c r="AI148" s="47"/>
      <c r="AJ148" s="13"/>
      <c r="AK148" s="13"/>
      <c r="AL148" s="13"/>
      <c r="AM148" s="4" t="s">
        <v>52</v>
      </c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4" t="s">
        <v>52</v>
      </c>
      <c r="BE148" s="13"/>
      <c r="BF148" s="13"/>
      <c r="BG148" s="13"/>
      <c r="BH148" s="13"/>
      <c r="BI148" s="13"/>
      <c r="BJ148" s="13"/>
      <c r="BK148" s="13"/>
      <c r="BL148" s="13"/>
      <c r="BM148" s="4" t="s">
        <v>52</v>
      </c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4" t="s">
        <v>52</v>
      </c>
      <c r="CA148" s="13"/>
      <c r="CB148" s="13"/>
      <c r="CC148" s="13"/>
      <c r="CD148" s="13"/>
      <c r="CE148" s="13"/>
      <c r="CF148" s="13"/>
      <c r="CG148" s="13"/>
      <c r="CH148" s="13"/>
      <c r="CI148" s="4" t="s">
        <v>52</v>
      </c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>
        <v>0</v>
      </c>
      <c r="CU148" s="39"/>
    </row>
    <row r="149" spans="1:99" ht="13.5" customHeight="1">
      <c r="A149" s="6" t="s">
        <v>143</v>
      </c>
      <c r="B149" s="11">
        <v>10823</v>
      </c>
      <c r="C149" s="14">
        <v>5522</v>
      </c>
      <c r="D149" s="11">
        <v>5482</v>
      </c>
      <c r="E149" s="14">
        <v>2794</v>
      </c>
      <c r="F149" s="11">
        <v>3548</v>
      </c>
      <c r="G149" s="14">
        <v>1810</v>
      </c>
      <c r="H149" s="11">
        <v>1840</v>
      </c>
      <c r="I149" s="14">
        <v>963</v>
      </c>
      <c r="J149" s="11">
        <v>1504</v>
      </c>
      <c r="K149" s="14">
        <v>752</v>
      </c>
      <c r="L149" s="14">
        <v>23197</v>
      </c>
      <c r="M149" s="14">
        <v>11841</v>
      </c>
      <c r="N149" s="11">
        <v>0</v>
      </c>
      <c r="O149" s="14">
        <v>0</v>
      </c>
      <c r="P149" s="11">
        <v>0</v>
      </c>
      <c r="Q149" s="14">
        <v>0</v>
      </c>
      <c r="R149" s="14">
        <v>0</v>
      </c>
      <c r="S149" s="14">
        <v>0</v>
      </c>
      <c r="T149" s="6" t="s">
        <v>143</v>
      </c>
      <c r="U149" s="194">
        <v>2497</v>
      </c>
      <c r="V149" s="148">
        <v>1264</v>
      </c>
      <c r="W149" s="194">
        <v>1060</v>
      </c>
      <c r="X149" s="148">
        <v>529</v>
      </c>
      <c r="Y149" s="194">
        <v>729</v>
      </c>
      <c r="Z149" s="148">
        <v>403</v>
      </c>
      <c r="AA149" s="194">
        <v>322</v>
      </c>
      <c r="AB149" s="148">
        <v>153</v>
      </c>
      <c r="AC149" s="194">
        <v>402</v>
      </c>
      <c r="AD149" s="148">
        <v>186</v>
      </c>
      <c r="AE149" s="148">
        <f t="shared" ref="AE149" si="15">+U149+W149+Y149+AA149+AC149</f>
        <v>5010</v>
      </c>
      <c r="AF149" s="148">
        <f t="shared" ref="AF149" si="16">+V149+X149+Z149+AB149+AD149</f>
        <v>2535</v>
      </c>
      <c r="AG149" s="194">
        <v>0</v>
      </c>
      <c r="AH149" s="148">
        <v>0</v>
      </c>
      <c r="AI149" s="194">
        <v>0</v>
      </c>
      <c r="AJ149" s="148">
        <v>0</v>
      </c>
      <c r="AK149" s="194">
        <v>0</v>
      </c>
      <c r="AL149" s="194">
        <v>0</v>
      </c>
      <c r="AM149" s="6" t="s">
        <v>143</v>
      </c>
      <c r="AN149" s="14">
        <v>188</v>
      </c>
      <c r="AO149" s="14">
        <v>147</v>
      </c>
      <c r="AP149" s="14">
        <v>131</v>
      </c>
      <c r="AQ149" s="14">
        <v>94</v>
      </c>
      <c r="AR149" s="14">
        <v>73</v>
      </c>
      <c r="AS149" s="14">
        <v>633</v>
      </c>
      <c r="AT149" s="14"/>
      <c r="AU149" s="14"/>
      <c r="AV149" s="14"/>
      <c r="AW149" s="14">
        <v>246</v>
      </c>
      <c r="AX149" s="14">
        <v>0</v>
      </c>
      <c r="AY149" s="14">
        <v>0</v>
      </c>
      <c r="AZ149" s="14">
        <v>0</v>
      </c>
      <c r="BA149" s="14">
        <v>31</v>
      </c>
      <c r="BB149" s="14">
        <v>0</v>
      </c>
      <c r="BC149" s="14">
        <v>125</v>
      </c>
      <c r="BD149" s="6" t="s">
        <v>143</v>
      </c>
      <c r="BE149" s="14">
        <v>1</v>
      </c>
      <c r="BF149" s="14">
        <v>1791</v>
      </c>
      <c r="BG149" s="14">
        <v>238</v>
      </c>
      <c r="BH149" s="14">
        <v>35</v>
      </c>
      <c r="BI149" s="14">
        <v>0</v>
      </c>
      <c r="BJ149" s="14">
        <v>193</v>
      </c>
      <c r="BK149" s="14">
        <v>105</v>
      </c>
      <c r="BL149" s="14">
        <v>321</v>
      </c>
      <c r="BM149" s="6" t="s">
        <v>143</v>
      </c>
      <c r="BN149" s="14">
        <v>1175</v>
      </c>
      <c r="BO149" s="14">
        <v>598</v>
      </c>
      <c r="BP149" s="14">
        <v>1141</v>
      </c>
      <c r="BQ149" s="14">
        <v>580</v>
      </c>
      <c r="BR149" s="14">
        <v>655</v>
      </c>
      <c r="BS149" s="14">
        <v>337</v>
      </c>
      <c r="BT149" s="14">
        <v>1175</v>
      </c>
      <c r="BU149" s="14">
        <v>598</v>
      </c>
      <c r="BV149" s="14">
        <v>1141</v>
      </c>
      <c r="BW149" s="14">
        <v>580</v>
      </c>
      <c r="BX149" s="14">
        <v>650</v>
      </c>
      <c r="BY149" s="14">
        <v>335</v>
      </c>
      <c r="BZ149" s="6" t="s">
        <v>143</v>
      </c>
      <c r="CA149" s="14">
        <v>42</v>
      </c>
      <c r="CB149" s="14">
        <v>49</v>
      </c>
      <c r="CC149" s="14">
        <v>356</v>
      </c>
      <c r="CD149" s="14">
        <v>3</v>
      </c>
      <c r="CE149" s="14">
        <v>0</v>
      </c>
      <c r="CF149" s="14">
        <f t="shared" si="13"/>
        <v>450</v>
      </c>
      <c r="CG149" s="14">
        <v>0</v>
      </c>
      <c r="CH149" s="14">
        <v>23</v>
      </c>
      <c r="CI149" s="6" t="s">
        <v>143</v>
      </c>
      <c r="CJ149" s="14">
        <v>7685</v>
      </c>
      <c r="CK149" s="14">
        <v>2955</v>
      </c>
      <c r="CL149" s="14">
        <v>1992</v>
      </c>
      <c r="CM149" s="14">
        <v>1337</v>
      </c>
      <c r="CN149" s="14">
        <v>2239</v>
      </c>
      <c r="CO149" s="14">
        <v>2115</v>
      </c>
      <c r="CP149" s="14">
        <v>95</v>
      </c>
      <c r="CQ149" s="14">
        <v>227</v>
      </c>
      <c r="CR149" s="14">
        <v>94</v>
      </c>
      <c r="CS149" s="14">
        <v>1362</v>
      </c>
      <c r="CT149" s="14">
        <v>1783</v>
      </c>
    </row>
    <row r="150" spans="1:99" ht="13.5" customHeight="1">
      <c r="A150" s="6" t="s">
        <v>144</v>
      </c>
      <c r="B150" s="11">
        <v>9785</v>
      </c>
      <c r="C150" s="14">
        <v>5019</v>
      </c>
      <c r="D150" s="11">
        <v>4839</v>
      </c>
      <c r="E150" s="14">
        <v>2564</v>
      </c>
      <c r="F150" s="11">
        <v>3208</v>
      </c>
      <c r="G150" s="14">
        <v>1672</v>
      </c>
      <c r="H150" s="11">
        <v>1708</v>
      </c>
      <c r="I150" s="14">
        <v>931</v>
      </c>
      <c r="J150" s="11">
        <v>1245</v>
      </c>
      <c r="K150" s="14">
        <v>646</v>
      </c>
      <c r="L150" s="14">
        <v>20785</v>
      </c>
      <c r="M150" s="14">
        <v>10832</v>
      </c>
      <c r="N150" s="11">
        <v>0</v>
      </c>
      <c r="O150" s="14">
        <v>0</v>
      </c>
      <c r="P150" s="11">
        <v>0</v>
      </c>
      <c r="Q150" s="14">
        <v>0</v>
      </c>
      <c r="R150" s="14">
        <v>0</v>
      </c>
      <c r="S150" s="14">
        <v>0</v>
      </c>
      <c r="T150" s="6" t="s">
        <v>144</v>
      </c>
      <c r="U150" s="194">
        <v>2824</v>
      </c>
      <c r="V150" s="148">
        <v>1438</v>
      </c>
      <c r="W150" s="194">
        <v>1022</v>
      </c>
      <c r="X150" s="148">
        <v>515</v>
      </c>
      <c r="Y150" s="194">
        <v>795</v>
      </c>
      <c r="Z150" s="148">
        <v>395</v>
      </c>
      <c r="AA150" s="194">
        <v>293</v>
      </c>
      <c r="AB150" s="148">
        <v>152</v>
      </c>
      <c r="AC150" s="194">
        <v>136</v>
      </c>
      <c r="AD150" s="148">
        <v>71</v>
      </c>
      <c r="AE150" s="148">
        <f t="shared" ref="AE150:AE181" si="17">+U150+W150+Y150+AA150+AC150</f>
        <v>5070</v>
      </c>
      <c r="AF150" s="148">
        <f t="shared" ref="AF150:AF181" si="18">+V150+X150+Z150+AB150+AD150</f>
        <v>2571</v>
      </c>
      <c r="AG150" s="194">
        <v>0</v>
      </c>
      <c r="AH150" s="148">
        <v>0</v>
      </c>
      <c r="AI150" s="194">
        <v>0</v>
      </c>
      <c r="AJ150" s="148">
        <v>0</v>
      </c>
      <c r="AK150" s="194">
        <v>0</v>
      </c>
      <c r="AL150" s="194">
        <v>0</v>
      </c>
      <c r="AM150" s="6" t="s">
        <v>144</v>
      </c>
      <c r="AN150" s="14">
        <v>194</v>
      </c>
      <c r="AO150" s="14">
        <v>161</v>
      </c>
      <c r="AP150" s="14">
        <v>137</v>
      </c>
      <c r="AQ150" s="14">
        <v>86</v>
      </c>
      <c r="AR150" s="14">
        <v>61</v>
      </c>
      <c r="AS150" s="14">
        <v>639</v>
      </c>
      <c r="AT150" s="14"/>
      <c r="AU150" s="14"/>
      <c r="AV150" s="14"/>
      <c r="AW150" s="14">
        <v>306</v>
      </c>
      <c r="AX150" s="14">
        <v>0</v>
      </c>
      <c r="AY150" s="14">
        <v>0</v>
      </c>
      <c r="AZ150" s="14">
        <v>0</v>
      </c>
      <c r="BA150" s="14">
        <v>58</v>
      </c>
      <c r="BB150" s="14">
        <v>0</v>
      </c>
      <c r="BC150" s="14">
        <v>147</v>
      </c>
      <c r="BD150" s="6" t="s">
        <v>144</v>
      </c>
      <c r="BE150" s="14">
        <v>49</v>
      </c>
      <c r="BF150" s="14">
        <v>3681</v>
      </c>
      <c r="BG150" s="14">
        <v>216</v>
      </c>
      <c r="BH150" s="14">
        <v>181</v>
      </c>
      <c r="BI150" s="14">
        <v>2</v>
      </c>
      <c r="BJ150" s="14">
        <v>321</v>
      </c>
      <c r="BK150" s="14">
        <v>198</v>
      </c>
      <c r="BL150" s="14">
        <v>409</v>
      </c>
      <c r="BM150" s="6" t="s">
        <v>144</v>
      </c>
      <c r="BN150" s="14">
        <v>891</v>
      </c>
      <c r="BO150" s="14">
        <v>446</v>
      </c>
      <c r="BP150" s="14">
        <v>851</v>
      </c>
      <c r="BQ150" s="14">
        <v>429</v>
      </c>
      <c r="BR150" s="14">
        <v>663</v>
      </c>
      <c r="BS150" s="14">
        <v>341</v>
      </c>
      <c r="BT150" s="14">
        <v>980</v>
      </c>
      <c r="BU150" s="14">
        <v>508</v>
      </c>
      <c r="BV150" s="14">
        <v>934</v>
      </c>
      <c r="BW150" s="14">
        <v>491</v>
      </c>
      <c r="BX150" s="14">
        <v>703</v>
      </c>
      <c r="BY150" s="14">
        <v>372</v>
      </c>
      <c r="BZ150" s="6" t="s">
        <v>144</v>
      </c>
      <c r="CA150" s="14">
        <v>48</v>
      </c>
      <c r="CB150" s="14">
        <v>47</v>
      </c>
      <c r="CC150" s="14">
        <v>339</v>
      </c>
      <c r="CD150" s="14">
        <v>40</v>
      </c>
      <c r="CE150" s="14">
        <v>0</v>
      </c>
      <c r="CF150" s="14">
        <f t="shared" si="13"/>
        <v>474</v>
      </c>
      <c r="CG150" s="14">
        <v>0</v>
      </c>
      <c r="CH150" s="14">
        <v>39</v>
      </c>
      <c r="CI150" s="6" t="s">
        <v>144</v>
      </c>
      <c r="CJ150" s="14">
        <v>10586</v>
      </c>
      <c r="CK150" s="14">
        <v>4266</v>
      </c>
      <c r="CL150" s="14">
        <v>1331</v>
      </c>
      <c r="CM150" s="14">
        <v>6158</v>
      </c>
      <c r="CN150" s="14">
        <v>4785</v>
      </c>
      <c r="CO150" s="14">
        <v>4921</v>
      </c>
      <c r="CP150" s="14">
        <v>178</v>
      </c>
      <c r="CQ150" s="14">
        <v>111</v>
      </c>
      <c r="CR150" s="14">
        <v>45</v>
      </c>
      <c r="CS150" s="14">
        <v>3329</v>
      </c>
      <c r="CT150" s="14">
        <v>2547</v>
      </c>
    </row>
    <row r="151" spans="1:99" ht="13.5" customHeight="1">
      <c r="A151" s="6" t="s">
        <v>145</v>
      </c>
      <c r="B151" s="11">
        <v>6451</v>
      </c>
      <c r="C151" s="14">
        <v>3381</v>
      </c>
      <c r="D151" s="11">
        <v>2711</v>
      </c>
      <c r="E151" s="14">
        <v>1487</v>
      </c>
      <c r="F151" s="11">
        <v>1234</v>
      </c>
      <c r="G151" s="14">
        <v>693</v>
      </c>
      <c r="H151" s="11">
        <v>693</v>
      </c>
      <c r="I151" s="14">
        <v>399</v>
      </c>
      <c r="J151" s="11">
        <v>349</v>
      </c>
      <c r="K151" s="14">
        <v>175</v>
      </c>
      <c r="L151" s="14">
        <v>11438</v>
      </c>
      <c r="M151" s="14">
        <v>6135</v>
      </c>
      <c r="N151" s="11">
        <v>0</v>
      </c>
      <c r="O151" s="14">
        <v>0</v>
      </c>
      <c r="P151" s="11">
        <v>0</v>
      </c>
      <c r="Q151" s="14">
        <v>0</v>
      </c>
      <c r="R151" s="14">
        <v>0</v>
      </c>
      <c r="S151" s="14">
        <v>0</v>
      </c>
      <c r="T151" s="6" t="s">
        <v>145</v>
      </c>
      <c r="U151" s="194">
        <v>1569</v>
      </c>
      <c r="V151" s="148">
        <v>810</v>
      </c>
      <c r="W151" s="194">
        <v>553</v>
      </c>
      <c r="X151" s="148">
        <v>312</v>
      </c>
      <c r="Y151" s="194">
        <v>314</v>
      </c>
      <c r="Z151" s="148">
        <v>162</v>
      </c>
      <c r="AA151" s="194">
        <v>108</v>
      </c>
      <c r="AB151" s="148">
        <v>59</v>
      </c>
      <c r="AC151" s="194">
        <v>52</v>
      </c>
      <c r="AD151" s="148">
        <v>31</v>
      </c>
      <c r="AE151" s="148">
        <f t="shared" si="17"/>
        <v>2596</v>
      </c>
      <c r="AF151" s="148">
        <f t="shared" si="18"/>
        <v>1374</v>
      </c>
      <c r="AG151" s="194">
        <v>0</v>
      </c>
      <c r="AH151" s="148">
        <v>0</v>
      </c>
      <c r="AI151" s="194">
        <v>0</v>
      </c>
      <c r="AJ151" s="148">
        <v>0</v>
      </c>
      <c r="AK151" s="194">
        <v>0</v>
      </c>
      <c r="AL151" s="194">
        <v>0</v>
      </c>
      <c r="AM151" s="6" t="s">
        <v>145</v>
      </c>
      <c r="AN151" s="14">
        <v>102</v>
      </c>
      <c r="AO151" s="14">
        <v>86</v>
      </c>
      <c r="AP151" s="14">
        <v>61</v>
      </c>
      <c r="AQ151" s="14">
        <v>44</v>
      </c>
      <c r="AR151" s="14">
        <v>29</v>
      </c>
      <c r="AS151" s="14">
        <v>322</v>
      </c>
      <c r="AT151" s="14"/>
      <c r="AU151" s="14"/>
      <c r="AV151" s="14"/>
      <c r="AW151" s="14">
        <v>99</v>
      </c>
      <c r="AX151" s="14">
        <v>5</v>
      </c>
      <c r="AY151" s="14">
        <v>0</v>
      </c>
      <c r="AZ151" s="14">
        <v>0</v>
      </c>
      <c r="BA151" s="14">
        <v>47</v>
      </c>
      <c r="BB151" s="14">
        <v>2</v>
      </c>
      <c r="BC151" s="14">
        <v>86</v>
      </c>
      <c r="BD151" s="6" t="s">
        <v>145</v>
      </c>
      <c r="BE151" s="14">
        <v>0</v>
      </c>
      <c r="BF151" s="14">
        <v>1132</v>
      </c>
      <c r="BG151" s="14">
        <v>26</v>
      </c>
      <c r="BH151" s="14">
        <v>44</v>
      </c>
      <c r="BI151" s="14">
        <v>0</v>
      </c>
      <c r="BJ151" s="14">
        <v>92</v>
      </c>
      <c r="BK151" s="14">
        <v>55</v>
      </c>
      <c r="BL151" s="14">
        <v>168</v>
      </c>
      <c r="BM151" s="6" t="s">
        <v>145</v>
      </c>
      <c r="BN151" s="14">
        <v>285</v>
      </c>
      <c r="BO151" s="14">
        <v>153</v>
      </c>
      <c r="BP151" s="14">
        <v>276</v>
      </c>
      <c r="BQ151" s="14">
        <v>152</v>
      </c>
      <c r="BR151" s="14">
        <v>208</v>
      </c>
      <c r="BS151" s="14">
        <v>113</v>
      </c>
      <c r="BT151" s="14">
        <v>285</v>
      </c>
      <c r="BU151" s="14">
        <v>153</v>
      </c>
      <c r="BV151" s="14">
        <v>276</v>
      </c>
      <c r="BW151" s="14">
        <v>152</v>
      </c>
      <c r="BX151" s="14">
        <v>208</v>
      </c>
      <c r="BY151" s="14">
        <v>113</v>
      </c>
      <c r="BZ151" s="6" t="s">
        <v>145</v>
      </c>
      <c r="CA151" s="14">
        <v>11</v>
      </c>
      <c r="CB151" s="14">
        <v>37</v>
      </c>
      <c r="CC151" s="14">
        <v>164</v>
      </c>
      <c r="CD151" s="14">
        <v>18</v>
      </c>
      <c r="CE151" s="14">
        <v>0</v>
      </c>
      <c r="CF151" s="14">
        <f t="shared" si="13"/>
        <v>230</v>
      </c>
      <c r="CG151" s="14">
        <v>0</v>
      </c>
      <c r="CH151" s="14">
        <v>5</v>
      </c>
      <c r="CI151" s="6" t="s">
        <v>145</v>
      </c>
      <c r="CJ151" s="14">
        <v>3500</v>
      </c>
      <c r="CK151" s="14">
        <v>1251</v>
      </c>
      <c r="CL151" s="14">
        <v>490</v>
      </c>
      <c r="CM151" s="14">
        <v>1228</v>
      </c>
      <c r="CN151" s="14">
        <v>1305</v>
      </c>
      <c r="CO151" s="14">
        <v>1419</v>
      </c>
      <c r="CP151" s="14">
        <v>21</v>
      </c>
      <c r="CQ151" s="14">
        <v>179</v>
      </c>
      <c r="CR151" s="14">
        <v>27</v>
      </c>
      <c r="CS151" s="14">
        <v>472</v>
      </c>
      <c r="CT151" s="14">
        <v>1380</v>
      </c>
    </row>
    <row r="152" spans="1:99" ht="13.5" customHeight="1">
      <c r="A152" s="6" t="s">
        <v>146</v>
      </c>
      <c r="B152" s="11">
        <v>7954</v>
      </c>
      <c r="C152" s="14">
        <v>3965</v>
      </c>
      <c r="D152" s="11">
        <v>3967</v>
      </c>
      <c r="E152" s="14">
        <v>2019</v>
      </c>
      <c r="F152" s="11">
        <v>2596</v>
      </c>
      <c r="G152" s="14">
        <v>1345</v>
      </c>
      <c r="H152" s="11">
        <v>1462</v>
      </c>
      <c r="I152" s="14">
        <v>743</v>
      </c>
      <c r="J152" s="11">
        <v>1037</v>
      </c>
      <c r="K152" s="14">
        <v>509</v>
      </c>
      <c r="L152" s="14">
        <v>17016</v>
      </c>
      <c r="M152" s="14">
        <v>8581</v>
      </c>
      <c r="N152" s="11">
        <v>0</v>
      </c>
      <c r="O152" s="14">
        <v>0</v>
      </c>
      <c r="P152" s="11">
        <v>0</v>
      </c>
      <c r="Q152" s="14">
        <v>0</v>
      </c>
      <c r="R152" s="14">
        <v>0</v>
      </c>
      <c r="S152" s="14">
        <v>0</v>
      </c>
      <c r="T152" s="6" t="s">
        <v>146</v>
      </c>
      <c r="U152" s="194">
        <v>2190</v>
      </c>
      <c r="V152" s="148">
        <v>1106</v>
      </c>
      <c r="W152" s="194">
        <v>936</v>
      </c>
      <c r="X152" s="148">
        <v>488</v>
      </c>
      <c r="Y152" s="194">
        <v>573</v>
      </c>
      <c r="Z152" s="148">
        <v>279</v>
      </c>
      <c r="AA152" s="194">
        <v>203</v>
      </c>
      <c r="AB152" s="148">
        <v>109</v>
      </c>
      <c r="AC152" s="194">
        <v>240</v>
      </c>
      <c r="AD152" s="148">
        <v>115</v>
      </c>
      <c r="AE152" s="148">
        <f t="shared" si="17"/>
        <v>4142</v>
      </c>
      <c r="AF152" s="148">
        <f t="shared" si="18"/>
        <v>2097</v>
      </c>
      <c r="AG152" s="194">
        <v>0</v>
      </c>
      <c r="AH152" s="148">
        <v>0</v>
      </c>
      <c r="AI152" s="194">
        <v>0</v>
      </c>
      <c r="AJ152" s="148">
        <v>0</v>
      </c>
      <c r="AK152" s="194">
        <v>0</v>
      </c>
      <c r="AL152" s="194">
        <v>0</v>
      </c>
      <c r="AM152" s="6" t="s">
        <v>146</v>
      </c>
      <c r="AN152" s="14">
        <v>159</v>
      </c>
      <c r="AO152" s="14">
        <v>124</v>
      </c>
      <c r="AP152" s="14">
        <v>108</v>
      </c>
      <c r="AQ152" s="14">
        <v>85</v>
      </c>
      <c r="AR152" s="14">
        <v>60</v>
      </c>
      <c r="AS152" s="14">
        <v>536</v>
      </c>
      <c r="AT152" s="14"/>
      <c r="AU152" s="14"/>
      <c r="AV152" s="14"/>
      <c r="AW152" s="14">
        <v>245</v>
      </c>
      <c r="AX152" s="14">
        <v>2</v>
      </c>
      <c r="AY152" s="14">
        <v>0</v>
      </c>
      <c r="AZ152" s="14">
        <v>0</v>
      </c>
      <c r="BA152" s="14">
        <v>16</v>
      </c>
      <c r="BB152" s="14">
        <v>0</v>
      </c>
      <c r="BC152" s="14">
        <v>115</v>
      </c>
      <c r="BD152" s="6" t="s">
        <v>146</v>
      </c>
      <c r="BE152" s="14">
        <v>34</v>
      </c>
      <c r="BF152" s="14">
        <v>2336</v>
      </c>
      <c r="BG152" s="14">
        <v>403</v>
      </c>
      <c r="BH152" s="14">
        <v>64</v>
      </c>
      <c r="BI152" s="14">
        <v>25</v>
      </c>
      <c r="BJ152" s="14">
        <v>166</v>
      </c>
      <c r="BK152" s="14">
        <v>117</v>
      </c>
      <c r="BL152" s="14">
        <v>270</v>
      </c>
      <c r="BM152" s="6" t="s">
        <v>146</v>
      </c>
      <c r="BN152" s="14">
        <v>903</v>
      </c>
      <c r="BO152" s="14">
        <v>433</v>
      </c>
      <c r="BP152" s="14">
        <v>851</v>
      </c>
      <c r="BQ152" s="14">
        <v>414</v>
      </c>
      <c r="BR152" s="14">
        <v>465</v>
      </c>
      <c r="BS152" s="14">
        <v>219</v>
      </c>
      <c r="BT152" s="14">
        <v>903</v>
      </c>
      <c r="BU152" s="14">
        <v>433</v>
      </c>
      <c r="BV152" s="14">
        <v>851</v>
      </c>
      <c r="BW152" s="14">
        <v>414</v>
      </c>
      <c r="BX152" s="14">
        <v>455</v>
      </c>
      <c r="BY152" s="14">
        <v>219</v>
      </c>
      <c r="BZ152" s="6" t="s">
        <v>146</v>
      </c>
      <c r="CA152" s="14">
        <v>58</v>
      </c>
      <c r="CB152" s="14">
        <v>46</v>
      </c>
      <c r="CC152" s="14">
        <v>207</v>
      </c>
      <c r="CD152" s="14">
        <v>50</v>
      </c>
      <c r="CE152" s="14">
        <v>0</v>
      </c>
      <c r="CF152" s="14">
        <f t="shared" si="13"/>
        <v>361</v>
      </c>
      <c r="CG152" s="14">
        <v>0</v>
      </c>
      <c r="CH152" s="14">
        <v>8</v>
      </c>
      <c r="CI152" s="6" t="s">
        <v>146</v>
      </c>
      <c r="CJ152" s="14">
        <v>5780</v>
      </c>
      <c r="CK152" s="14">
        <v>2978</v>
      </c>
      <c r="CL152" s="14">
        <v>1077</v>
      </c>
      <c r="CM152" s="14">
        <v>2628</v>
      </c>
      <c r="CN152" s="14">
        <v>2386</v>
      </c>
      <c r="CO152" s="14">
        <v>2840</v>
      </c>
      <c r="CP152" s="14">
        <v>292</v>
      </c>
      <c r="CQ152" s="14">
        <v>60</v>
      </c>
      <c r="CR152" s="14">
        <v>48</v>
      </c>
      <c r="CS152" s="14">
        <v>1394</v>
      </c>
      <c r="CT152" s="14">
        <v>1703</v>
      </c>
    </row>
    <row r="153" spans="1:99" ht="13.5" customHeight="1">
      <c r="A153" s="6" t="s">
        <v>147</v>
      </c>
      <c r="B153" s="11">
        <v>6361</v>
      </c>
      <c r="C153" s="14">
        <v>3213</v>
      </c>
      <c r="D153" s="11">
        <v>4490</v>
      </c>
      <c r="E153" s="14">
        <v>2342</v>
      </c>
      <c r="F153" s="11">
        <v>3075</v>
      </c>
      <c r="G153" s="14">
        <v>1625</v>
      </c>
      <c r="H153" s="11">
        <v>2118</v>
      </c>
      <c r="I153" s="14">
        <v>1132</v>
      </c>
      <c r="J153" s="11">
        <v>1705</v>
      </c>
      <c r="K153" s="14">
        <v>929</v>
      </c>
      <c r="L153" s="14">
        <v>17749</v>
      </c>
      <c r="M153" s="14">
        <v>9241</v>
      </c>
      <c r="N153" s="11">
        <v>0</v>
      </c>
      <c r="O153" s="14">
        <v>0</v>
      </c>
      <c r="P153" s="11">
        <v>0</v>
      </c>
      <c r="Q153" s="14">
        <v>0</v>
      </c>
      <c r="R153" s="14">
        <v>0</v>
      </c>
      <c r="S153" s="14">
        <v>0</v>
      </c>
      <c r="T153" s="6" t="s">
        <v>147</v>
      </c>
      <c r="U153" s="194">
        <v>958</v>
      </c>
      <c r="V153" s="148">
        <v>471</v>
      </c>
      <c r="W153" s="194">
        <v>927</v>
      </c>
      <c r="X153" s="148">
        <v>481</v>
      </c>
      <c r="Y153" s="194">
        <v>629</v>
      </c>
      <c r="Z153" s="148">
        <v>319</v>
      </c>
      <c r="AA153" s="194">
        <v>300</v>
      </c>
      <c r="AB153" s="148">
        <v>148</v>
      </c>
      <c r="AC153" s="194">
        <v>454</v>
      </c>
      <c r="AD153" s="148">
        <v>227</v>
      </c>
      <c r="AE153" s="148">
        <f t="shared" si="17"/>
        <v>3268</v>
      </c>
      <c r="AF153" s="148">
        <f t="shared" si="18"/>
        <v>1646</v>
      </c>
      <c r="AG153" s="194">
        <v>0</v>
      </c>
      <c r="AH153" s="148">
        <v>0</v>
      </c>
      <c r="AI153" s="194">
        <v>0</v>
      </c>
      <c r="AJ153" s="148">
        <v>0</v>
      </c>
      <c r="AK153" s="194">
        <v>0</v>
      </c>
      <c r="AL153" s="194">
        <v>0</v>
      </c>
      <c r="AM153" s="6" t="s">
        <v>147</v>
      </c>
      <c r="AN153" s="14">
        <v>137</v>
      </c>
      <c r="AO153" s="14">
        <v>131</v>
      </c>
      <c r="AP153" s="14">
        <v>106</v>
      </c>
      <c r="AQ153" s="14">
        <v>82</v>
      </c>
      <c r="AR153" s="14">
        <v>62</v>
      </c>
      <c r="AS153" s="14">
        <v>518</v>
      </c>
      <c r="AT153" s="14"/>
      <c r="AU153" s="14"/>
      <c r="AV153" s="14"/>
      <c r="AW153" s="14">
        <v>303</v>
      </c>
      <c r="AX153" s="14">
        <v>34</v>
      </c>
      <c r="AY153" s="14">
        <v>1</v>
      </c>
      <c r="AZ153" s="14">
        <v>0</v>
      </c>
      <c r="BA153" s="14">
        <v>55</v>
      </c>
      <c r="BB153" s="14">
        <v>27</v>
      </c>
      <c r="BC153" s="14">
        <v>111</v>
      </c>
      <c r="BD153" s="6" t="s">
        <v>147</v>
      </c>
      <c r="BE153" s="14">
        <v>0</v>
      </c>
      <c r="BF153" s="14">
        <v>4569</v>
      </c>
      <c r="BG153" s="14">
        <v>247</v>
      </c>
      <c r="BH153" s="14">
        <v>90</v>
      </c>
      <c r="BI153" s="14">
        <v>0</v>
      </c>
      <c r="BJ153" s="14">
        <v>308</v>
      </c>
      <c r="BK153" s="14">
        <v>236</v>
      </c>
      <c r="BL153" s="14">
        <v>365</v>
      </c>
      <c r="BM153" s="6" t="s">
        <v>147</v>
      </c>
      <c r="BN153" s="14">
        <v>1478</v>
      </c>
      <c r="BO153" s="14">
        <v>798</v>
      </c>
      <c r="BP153" s="14">
        <v>1446</v>
      </c>
      <c r="BQ153" s="14">
        <v>782</v>
      </c>
      <c r="BR153" s="14">
        <v>849</v>
      </c>
      <c r="BS153" s="14">
        <v>491</v>
      </c>
      <c r="BT153" s="14">
        <v>1475</v>
      </c>
      <c r="BU153" s="14">
        <v>797</v>
      </c>
      <c r="BV153" s="14">
        <v>1445</v>
      </c>
      <c r="BW153" s="14">
        <v>782</v>
      </c>
      <c r="BX153" s="14">
        <v>844</v>
      </c>
      <c r="BY153" s="14">
        <v>488</v>
      </c>
      <c r="BZ153" s="6" t="s">
        <v>147</v>
      </c>
      <c r="CA153" s="14">
        <v>79</v>
      </c>
      <c r="CB153" s="14">
        <v>40</v>
      </c>
      <c r="CC153" s="14">
        <v>255</v>
      </c>
      <c r="CD153" s="14">
        <v>14</v>
      </c>
      <c r="CE153" s="14">
        <v>0</v>
      </c>
      <c r="CF153" s="14">
        <f t="shared" si="13"/>
        <v>388</v>
      </c>
      <c r="CG153" s="14">
        <v>0</v>
      </c>
      <c r="CH153" s="14">
        <v>55</v>
      </c>
      <c r="CI153" s="6" t="s">
        <v>147</v>
      </c>
      <c r="CJ153" s="14">
        <v>10696</v>
      </c>
      <c r="CK153" s="14">
        <v>4889</v>
      </c>
      <c r="CL153" s="14">
        <v>1441</v>
      </c>
      <c r="CM153" s="14">
        <v>3170</v>
      </c>
      <c r="CN153" s="14">
        <v>4124</v>
      </c>
      <c r="CO153" s="14">
        <v>4486</v>
      </c>
      <c r="CP153" s="14">
        <v>110</v>
      </c>
      <c r="CQ153" s="14">
        <v>294</v>
      </c>
      <c r="CR153" s="14">
        <v>57</v>
      </c>
      <c r="CS153" s="14">
        <v>2165</v>
      </c>
      <c r="CT153" s="14">
        <v>3702</v>
      </c>
    </row>
    <row r="154" spans="1:99" s="141" customFormat="1" ht="13.5" customHeight="1">
      <c r="A154" s="149" t="s">
        <v>53</v>
      </c>
      <c r="B154" s="47"/>
      <c r="C154" s="13"/>
      <c r="D154" s="47"/>
      <c r="E154" s="13"/>
      <c r="F154" s="47"/>
      <c r="G154" s="13"/>
      <c r="H154" s="47"/>
      <c r="I154" s="13"/>
      <c r="J154" s="47"/>
      <c r="K154" s="13"/>
      <c r="L154" s="13"/>
      <c r="M154" s="13"/>
      <c r="N154" s="47"/>
      <c r="O154" s="13"/>
      <c r="P154" s="47"/>
      <c r="Q154" s="13"/>
      <c r="R154" s="13"/>
      <c r="S154" s="13"/>
      <c r="T154" s="4" t="s">
        <v>53</v>
      </c>
      <c r="U154" s="194"/>
      <c r="V154" s="195"/>
      <c r="W154" s="194"/>
      <c r="X154" s="195"/>
      <c r="Y154" s="194"/>
      <c r="Z154" s="195"/>
      <c r="AA154" s="194"/>
      <c r="AB154" s="195"/>
      <c r="AC154" s="194"/>
      <c r="AD154" s="195"/>
      <c r="AE154" s="148"/>
      <c r="AF154" s="148"/>
      <c r="AG154" s="194"/>
      <c r="AH154" s="195"/>
      <c r="AI154" s="194"/>
      <c r="AJ154" s="195"/>
      <c r="AK154" s="194"/>
      <c r="AL154" s="194"/>
      <c r="AM154" s="4" t="s">
        <v>53</v>
      </c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4" t="s">
        <v>53</v>
      </c>
      <c r="BE154" s="13"/>
      <c r="BF154" s="13"/>
      <c r="BG154" s="13"/>
      <c r="BH154" s="13"/>
      <c r="BI154" s="13"/>
      <c r="BJ154" s="13"/>
      <c r="BK154" s="13"/>
      <c r="BL154" s="13"/>
      <c r="BM154" s="4" t="s">
        <v>53</v>
      </c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4" t="s">
        <v>53</v>
      </c>
      <c r="CA154" s="13"/>
      <c r="CB154" s="13"/>
      <c r="CC154" s="13"/>
      <c r="CD154" s="13"/>
      <c r="CE154" s="13"/>
      <c r="CF154" s="13"/>
      <c r="CG154" s="13"/>
      <c r="CH154" s="13"/>
      <c r="CI154" s="4" t="s">
        <v>53</v>
      </c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>
        <v>0</v>
      </c>
      <c r="CU154" s="39"/>
    </row>
    <row r="155" spans="1:99" ht="13.5" customHeight="1">
      <c r="A155" s="6" t="s">
        <v>148</v>
      </c>
      <c r="B155" s="11">
        <v>9526</v>
      </c>
      <c r="C155" s="14">
        <v>4513</v>
      </c>
      <c r="D155" s="11">
        <v>8321</v>
      </c>
      <c r="E155" s="14">
        <v>3941</v>
      </c>
      <c r="F155" s="11">
        <v>8004</v>
      </c>
      <c r="G155" s="14">
        <v>3966</v>
      </c>
      <c r="H155" s="11">
        <v>6563</v>
      </c>
      <c r="I155" s="14">
        <v>3228</v>
      </c>
      <c r="J155" s="11">
        <v>5447</v>
      </c>
      <c r="K155" s="14">
        <v>2854</v>
      </c>
      <c r="L155" s="14">
        <v>37861</v>
      </c>
      <c r="M155" s="14">
        <v>18502</v>
      </c>
      <c r="N155" s="11">
        <v>0</v>
      </c>
      <c r="O155" s="14">
        <v>0</v>
      </c>
      <c r="P155" s="11">
        <v>0</v>
      </c>
      <c r="Q155" s="14">
        <v>0</v>
      </c>
      <c r="R155" s="14">
        <v>0</v>
      </c>
      <c r="S155" s="14">
        <v>0</v>
      </c>
      <c r="T155" s="6" t="s">
        <v>148</v>
      </c>
      <c r="U155" s="194">
        <v>2762</v>
      </c>
      <c r="V155" s="148">
        <v>1212</v>
      </c>
      <c r="W155" s="194">
        <v>1981</v>
      </c>
      <c r="X155" s="148">
        <v>900</v>
      </c>
      <c r="Y155" s="194">
        <v>2054</v>
      </c>
      <c r="Z155" s="148">
        <v>928</v>
      </c>
      <c r="AA155" s="194">
        <v>1420</v>
      </c>
      <c r="AB155" s="148">
        <v>653</v>
      </c>
      <c r="AC155" s="194">
        <v>1206</v>
      </c>
      <c r="AD155" s="148">
        <v>596</v>
      </c>
      <c r="AE155" s="148">
        <f t="shared" si="17"/>
        <v>9423</v>
      </c>
      <c r="AF155" s="148">
        <f t="shared" si="18"/>
        <v>4289</v>
      </c>
      <c r="AG155" s="194">
        <v>0</v>
      </c>
      <c r="AH155" s="148">
        <v>0</v>
      </c>
      <c r="AI155" s="194">
        <v>0</v>
      </c>
      <c r="AJ155" s="148">
        <v>0</v>
      </c>
      <c r="AK155" s="194">
        <v>0</v>
      </c>
      <c r="AL155" s="194">
        <v>0</v>
      </c>
      <c r="AM155" s="6" t="s">
        <v>148</v>
      </c>
      <c r="AN155" s="14">
        <v>226</v>
      </c>
      <c r="AO155" s="14">
        <v>222</v>
      </c>
      <c r="AP155" s="14">
        <v>225</v>
      </c>
      <c r="AQ155" s="14">
        <v>217</v>
      </c>
      <c r="AR155" s="14">
        <v>206</v>
      </c>
      <c r="AS155" s="14">
        <v>1096</v>
      </c>
      <c r="AT155" s="14"/>
      <c r="AU155" s="14"/>
      <c r="AV155" s="14"/>
      <c r="AW155" s="14">
        <v>780</v>
      </c>
      <c r="AX155" s="14">
        <v>10</v>
      </c>
      <c r="AY155" s="14">
        <v>0</v>
      </c>
      <c r="AZ155" s="14">
        <v>0</v>
      </c>
      <c r="BA155" s="14">
        <v>54</v>
      </c>
      <c r="BB155" s="14">
        <v>0</v>
      </c>
      <c r="BC155" s="14">
        <v>193</v>
      </c>
      <c r="BD155" s="6" t="s">
        <v>148</v>
      </c>
      <c r="BE155" s="14">
        <v>60</v>
      </c>
      <c r="BF155" s="14">
        <v>10515</v>
      </c>
      <c r="BG155" s="14">
        <v>1182</v>
      </c>
      <c r="BH155" s="14">
        <v>252</v>
      </c>
      <c r="BI155" s="14">
        <v>103</v>
      </c>
      <c r="BJ155" s="14">
        <v>479</v>
      </c>
      <c r="BK155" s="14">
        <v>322</v>
      </c>
      <c r="BL155" s="14">
        <v>937</v>
      </c>
      <c r="BM155" s="6" t="s">
        <v>148</v>
      </c>
      <c r="BN155" s="14">
        <v>5113</v>
      </c>
      <c r="BO155" s="14">
        <v>2585</v>
      </c>
      <c r="BP155" s="14">
        <v>5003</v>
      </c>
      <c r="BQ155" s="14">
        <v>2526</v>
      </c>
      <c r="BR155" s="14">
        <v>3158</v>
      </c>
      <c r="BS155" s="14">
        <v>1566</v>
      </c>
      <c r="BT155" s="14">
        <v>5079</v>
      </c>
      <c r="BU155" s="14">
        <v>2581</v>
      </c>
      <c r="BV155" s="14">
        <v>4973</v>
      </c>
      <c r="BW155" s="14">
        <v>2523</v>
      </c>
      <c r="BX155" s="14">
        <v>3064</v>
      </c>
      <c r="BY155" s="14">
        <v>1528</v>
      </c>
      <c r="BZ155" s="6" t="s">
        <v>148</v>
      </c>
      <c r="CA155" s="14">
        <v>76</v>
      </c>
      <c r="CB155" s="14">
        <v>130</v>
      </c>
      <c r="CC155" s="14">
        <v>622</v>
      </c>
      <c r="CD155" s="14">
        <v>30</v>
      </c>
      <c r="CE155" s="14">
        <v>0</v>
      </c>
      <c r="CF155" s="14">
        <f t="shared" si="13"/>
        <v>858</v>
      </c>
      <c r="CG155" s="14">
        <v>0</v>
      </c>
      <c r="CH155" s="14">
        <v>26</v>
      </c>
      <c r="CI155" s="6" t="s">
        <v>148</v>
      </c>
      <c r="CJ155" s="14">
        <v>20665</v>
      </c>
      <c r="CK155" s="14">
        <v>11044</v>
      </c>
      <c r="CL155" s="14">
        <v>1300</v>
      </c>
      <c r="CM155" s="14">
        <v>8692</v>
      </c>
      <c r="CN155" s="14">
        <v>6684</v>
      </c>
      <c r="CO155" s="14">
        <v>6268</v>
      </c>
      <c r="CP155" s="14">
        <v>189</v>
      </c>
      <c r="CQ155" s="14">
        <v>496</v>
      </c>
      <c r="CR155" s="14">
        <v>101</v>
      </c>
      <c r="CS155" s="14">
        <v>2273</v>
      </c>
      <c r="CT155" s="14">
        <v>4124</v>
      </c>
    </row>
    <row r="156" spans="1:99" ht="13.5" customHeight="1">
      <c r="A156" s="6" t="s">
        <v>184</v>
      </c>
      <c r="B156" s="11">
        <v>15649</v>
      </c>
      <c r="C156" s="14">
        <v>7530</v>
      </c>
      <c r="D156" s="11">
        <v>11531</v>
      </c>
      <c r="E156" s="14">
        <v>5597</v>
      </c>
      <c r="F156" s="11">
        <v>10765</v>
      </c>
      <c r="G156" s="14">
        <v>5260</v>
      </c>
      <c r="H156" s="11">
        <v>8468</v>
      </c>
      <c r="I156" s="14">
        <v>4165</v>
      </c>
      <c r="J156" s="11">
        <v>6840</v>
      </c>
      <c r="K156" s="14">
        <v>3376</v>
      </c>
      <c r="L156" s="14">
        <v>53253</v>
      </c>
      <c r="M156" s="14">
        <v>25928</v>
      </c>
      <c r="N156" s="11">
        <v>0</v>
      </c>
      <c r="O156" s="14">
        <v>0</v>
      </c>
      <c r="P156" s="11">
        <v>0</v>
      </c>
      <c r="Q156" s="14">
        <v>0</v>
      </c>
      <c r="R156" s="14">
        <v>0</v>
      </c>
      <c r="S156" s="14">
        <v>0</v>
      </c>
      <c r="T156" s="6" t="s">
        <v>184</v>
      </c>
      <c r="U156" s="194">
        <v>4933</v>
      </c>
      <c r="V156" s="148">
        <v>2244</v>
      </c>
      <c r="W156" s="194">
        <v>3445</v>
      </c>
      <c r="X156" s="148">
        <v>1583</v>
      </c>
      <c r="Y156" s="194">
        <v>3388</v>
      </c>
      <c r="Z156" s="148">
        <v>1537</v>
      </c>
      <c r="AA156" s="194">
        <v>2201</v>
      </c>
      <c r="AB156" s="148">
        <v>988</v>
      </c>
      <c r="AC156" s="194">
        <v>1815</v>
      </c>
      <c r="AD156" s="148">
        <v>889</v>
      </c>
      <c r="AE156" s="148">
        <f t="shared" si="17"/>
        <v>15782</v>
      </c>
      <c r="AF156" s="148">
        <f t="shared" si="18"/>
        <v>7241</v>
      </c>
      <c r="AG156" s="194">
        <v>0</v>
      </c>
      <c r="AH156" s="148">
        <v>0</v>
      </c>
      <c r="AI156" s="194">
        <v>0</v>
      </c>
      <c r="AJ156" s="148">
        <v>0</v>
      </c>
      <c r="AK156" s="194">
        <v>0</v>
      </c>
      <c r="AL156" s="194">
        <v>0</v>
      </c>
      <c r="AM156" s="6" t="s">
        <v>184</v>
      </c>
      <c r="AN156" s="14">
        <v>341</v>
      </c>
      <c r="AO156" s="14">
        <v>322</v>
      </c>
      <c r="AP156" s="14">
        <v>330</v>
      </c>
      <c r="AQ156" s="14">
        <v>299</v>
      </c>
      <c r="AR156" s="14">
        <v>271</v>
      </c>
      <c r="AS156" s="14">
        <v>1563</v>
      </c>
      <c r="AT156" s="14"/>
      <c r="AU156" s="14"/>
      <c r="AV156" s="14"/>
      <c r="AW156" s="14">
        <v>687</v>
      </c>
      <c r="AX156" s="14">
        <v>23</v>
      </c>
      <c r="AY156" s="14">
        <v>0</v>
      </c>
      <c r="AZ156" s="14">
        <v>0</v>
      </c>
      <c r="BA156" s="14">
        <v>390</v>
      </c>
      <c r="BB156" s="14">
        <v>0</v>
      </c>
      <c r="BC156" s="14">
        <v>287</v>
      </c>
      <c r="BD156" s="6" t="s">
        <v>184</v>
      </c>
      <c r="BE156" s="14">
        <v>87</v>
      </c>
      <c r="BF156" s="14">
        <v>14727</v>
      </c>
      <c r="BG156" s="14">
        <v>252</v>
      </c>
      <c r="BH156" s="14">
        <v>142</v>
      </c>
      <c r="BI156" s="14">
        <v>155</v>
      </c>
      <c r="BJ156" s="14">
        <v>597</v>
      </c>
      <c r="BK156" s="14">
        <v>550</v>
      </c>
      <c r="BL156" s="14">
        <v>1202</v>
      </c>
      <c r="BM156" s="6" t="s">
        <v>184</v>
      </c>
      <c r="BN156" s="14">
        <v>6252</v>
      </c>
      <c r="BO156" s="14">
        <v>3061</v>
      </c>
      <c r="BP156" s="14">
        <v>6071</v>
      </c>
      <c r="BQ156" s="14">
        <v>2967</v>
      </c>
      <c r="BR156" s="14">
        <v>3664</v>
      </c>
      <c r="BS156" s="14">
        <v>1767</v>
      </c>
      <c r="BT156" s="14">
        <v>6233</v>
      </c>
      <c r="BU156" s="14">
        <v>3063</v>
      </c>
      <c r="BV156" s="14">
        <v>6056</v>
      </c>
      <c r="BW156" s="14">
        <v>2973</v>
      </c>
      <c r="BX156" s="14">
        <v>3572</v>
      </c>
      <c r="BY156" s="14">
        <v>1737</v>
      </c>
      <c r="BZ156" s="6" t="s">
        <v>184</v>
      </c>
      <c r="CA156" s="14">
        <v>143</v>
      </c>
      <c r="CB156" s="14">
        <v>159</v>
      </c>
      <c r="CC156" s="14">
        <v>771</v>
      </c>
      <c r="CD156" s="14">
        <v>116</v>
      </c>
      <c r="CE156" s="14">
        <v>0</v>
      </c>
      <c r="CF156" s="14">
        <f t="shared" si="13"/>
        <v>1189</v>
      </c>
      <c r="CG156" s="14">
        <v>0</v>
      </c>
      <c r="CH156" s="14">
        <v>27</v>
      </c>
      <c r="CI156" s="6" t="s">
        <v>184</v>
      </c>
      <c r="CJ156" s="14">
        <v>15142</v>
      </c>
      <c r="CK156" s="14">
        <v>13262</v>
      </c>
      <c r="CL156" s="14">
        <v>1051</v>
      </c>
      <c r="CM156" s="14">
        <v>8886</v>
      </c>
      <c r="CN156" s="14">
        <v>10377</v>
      </c>
      <c r="CO156" s="14">
        <v>7853</v>
      </c>
      <c r="CP156" s="14">
        <v>49</v>
      </c>
      <c r="CQ156" s="14">
        <v>138</v>
      </c>
      <c r="CR156" s="14">
        <v>122</v>
      </c>
      <c r="CS156" s="14">
        <v>3580</v>
      </c>
      <c r="CT156" s="14">
        <v>6145</v>
      </c>
    </row>
    <row r="157" spans="1:99" ht="13.5" customHeight="1">
      <c r="A157" s="6" t="s">
        <v>149</v>
      </c>
      <c r="B157" s="11">
        <v>24853</v>
      </c>
      <c r="C157" s="14">
        <v>11991</v>
      </c>
      <c r="D157" s="11">
        <v>17257</v>
      </c>
      <c r="E157" s="14">
        <v>8403</v>
      </c>
      <c r="F157" s="11">
        <v>16096</v>
      </c>
      <c r="G157" s="14">
        <v>7894</v>
      </c>
      <c r="H157" s="11">
        <v>11776</v>
      </c>
      <c r="I157" s="14">
        <v>5774</v>
      </c>
      <c r="J157" s="11">
        <v>9919</v>
      </c>
      <c r="K157" s="14">
        <v>4965</v>
      </c>
      <c r="L157" s="14">
        <v>79901</v>
      </c>
      <c r="M157" s="14">
        <v>39027</v>
      </c>
      <c r="N157" s="11">
        <v>4944</v>
      </c>
      <c r="O157" s="14">
        <v>2479</v>
      </c>
      <c r="P157" s="11">
        <v>3723</v>
      </c>
      <c r="Q157" s="14">
        <v>1768</v>
      </c>
      <c r="R157" s="14">
        <v>8667</v>
      </c>
      <c r="S157" s="14">
        <v>4247</v>
      </c>
      <c r="T157" s="6" t="s">
        <v>149</v>
      </c>
      <c r="U157" s="194">
        <v>7370</v>
      </c>
      <c r="V157" s="148">
        <v>3488</v>
      </c>
      <c r="W157" s="194">
        <v>4729</v>
      </c>
      <c r="X157" s="148">
        <v>2159</v>
      </c>
      <c r="Y157" s="194">
        <v>4557</v>
      </c>
      <c r="Z157" s="148">
        <v>2149</v>
      </c>
      <c r="AA157" s="194">
        <v>2786</v>
      </c>
      <c r="AB157" s="148">
        <v>1273</v>
      </c>
      <c r="AC157" s="194">
        <v>2844</v>
      </c>
      <c r="AD157" s="148">
        <v>1367</v>
      </c>
      <c r="AE157" s="148">
        <f t="shared" si="17"/>
        <v>22286</v>
      </c>
      <c r="AF157" s="148">
        <f t="shared" si="18"/>
        <v>10436</v>
      </c>
      <c r="AG157" s="194">
        <v>1073</v>
      </c>
      <c r="AH157" s="148">
        <v>572</v>
      </c>
      <c r="AI157" s="194">
        <v>803</v>
      </c>
      <c r="AJ157" s="148">
        <v>364</v>
      </c>
      <c r="AK157" s="194">
        <v>1876</v>
      </c>
      <c r="AL157" s="194">
        <v>936</v>
      </c>
      <c r="AM157" s="6" t="s">
        <v>149</v>
      </c>
      <c r="AN157" s="14">
        <v>492</v>
      </c>
      <c r="AO157" s="14">
        <v>461</v>
      </c>
      <c r="AP157" s="14">
        <v>466</v>
      </c>
      <c r="AQ157" s="14">
        <v>434</v>
      </c>
      <c r="AR157" s="14">
        <v>413</v>
      </c>
      <c r="AS157" s="14">
        <v>2266</v>
      </c>
      <c r="AT157" s="14">
        <v>88</v>
      </c>
      <c r="AU157" s="14">
        <v>67</v>
      </c>
      <c r="AV157" s="14"/>
      <c r="AW157" s="14">
        <v>1438</v>
      </c>
      <c r="AX157" s="14">
        <v>20</v>
      </c>
      <c r="AY157" s="14">
        <v>142</v>
      </c>
      <c r="AZ157" s="14">
        <v>3</v>
      </c>
      <c r="BA157" s="14">
        <v>178</v>
      </c>
      <c r="BB157" s="14">
        <v>0</v>
      </c>
      <c r="BC157" s="14">
        <v>419</v>
      </c>
      <c r="BD157" s="6" t="s">
        <v>149</v>
      </c>
      <c r="BE157" s="14">
        <v>75</v>
      </c>
      <c r="BF157" s="14">
        <v>20760</v>
      </c>
      <c r="BG157" s="14">
        <v>2612</v>
      </c>
      <c r="BH157" s="14">
        <v>889</v>
      </c>
      <c r="BI157" s="14">
        <v>546</v>
      </c>
      <c r="BJ157" s="14">
        <v>740</v>
      </c>
      <c r="BK157" s="14">
        <v>744</v>
      </c>
      <c r="BL157" s="14">
        <v>1883</v>
      </c>
      <c r="BM157" s="6" t="s">
        <v>149</v>
      </c>
      <c r="BN157" s="14">
        <v>8666</v>
      </c>
      <c r="BO157" s="14">
        <v>4379</v>
      </c>
      <c r="BP157" s="14">
        <v>8422</v>
      </c>
      <c r="BQ157" s="14">
        <v>4252</v>
      </c>
      <c r="BR157" s="14">
        <v>4511</v>
      </c>
      <c r="BS157" s="14">
        <v>2264</v>
      </c>
      <c r="BT157" s="14">
        <v>8684</v>
      </c>
      <c r="BU157" s="14">
        <v>4392</v>
      </c>
      <c r="BV157" s="14">
        <v>8442</v>
      </c>
      <c r="BW157" s="14">
        <v>4268</v>
      </c>
      <c r="BX157" s="14">
        <v>4445</v>
      </c>
      <c r="BY157" s="14">
        <v>2234</v>
      </c>
      <c r="BZ157" s="6" t="s">
        <v>149</v>
      </c>
      <c r="CA157" s="14">
        <v>106</v>
      </c>
      <c r="CB157" s="14">
        <v>377</v>
      </c>
      <c r="CC157" s="14">
        <v>1097</v>
      </c>
      <c r="CD157" s="14">
        <v>121</v>
      </c>
      <c r="CE157" s="14">
        <v>0</v>
      </c>
      <c r="CF157" s="14">
        <f t="shared" si="13"/>
        <v>1701</v>
      </c>
      <c r="CG157" s="14">
        <v>163</v>
      </c>
      <c r="CH157" s="14">
        <v>58</v>
      </c>
      <c r="CI157" s="6" t="s">
        <v>149</v>
      </c>
      <c r="CJ157" s="14">
        <v>41611</v>
      </c>
      <c r="CK157" s="14">
        <v>22761</v>
      </c>
      <c r="CL157" s="14">
        <v>7529</v>
      </c>
      <c r="CM157" s="14">
        <v>13358</v>
      </c>
      <c r="CN157" s="14">
        <v>17048</v>
      </c>
      <c r="CO157" s="14">
        <v>15647</v>
      </c>
      <c r="CP157" s="14">
        <v>600</v>
      </c>
      <c r="CQ157" s="14">
        <v>924</v>
      </c>
      <c r="CR157" s="14">
        <v>793</v>
      </c>
      <c r="CS157" s="14">
        <v>8352</v>
      </c>
      <c r="CT157" s="14">
        <v>58387</v>
      </c>
    </row>
    <row r="158" spans="1:99" ht="13.5" customHeight="1">
      <c r="A158" s="6" t="s">
        <v>150</v>
      </c>
      <c r="B158" s="11">
        <v>22012</v>
      </c>
      <c r="C158" s="14">
        <v>10516</v>
      </c>
      <c r="D158" s="11">
        <v>14189</v>
      </c>
      <c r="E158" s="14">
        <v>6936</v>
      </c>
      <c r="F158" s="11">
        <v>12314</v>
      </c>
      <c r="G158" s="14">
        <v>6061</v>
      </c>
      <c r="H158" s="11">
        <v>8751</v>
      </c>
      <c r="I158" s="14">
        <v>4326</v>
      </c>
      <c r="J158" s="11">
        <v>6783</v>
      </c>
      <c r="K158" s="14">
        <v>3330</v>
      </c>
      <c r="L158" s="14">
        <v>64049</v>
      </c>
      <c r="M158" s="14">
        <v>31169</v>
      </c>
      <c r="N158" s="11">
        <v>0</v>
      </c>
      <c r="O158" s="14">
        <v>0</v>
      </c>
      <c r="P158" s="11">
        <v>0</v>
      </c>
      <c r="Q158" s="14">
        <v>0</v>
      </c>
      <c r="R158" s="14">
        <v>0</v>
      </c>
      <c r="S158" s="14">
        <v>0</v>
      </c>
      <c r="T158" s="6" t="s">
        <v>150</v>
      </c>
      <c r="U158" s="194">
        <v>5990</v>
      </c>
      <c r="V158" s="148">
        <v>2728</v>
      </c>
      <c r="W158" s="194">
        <v>3636</v>
      </c>
      <c r="X158" s="148">
        <v>1712</v>
      </c>
      <c r="Y158" s="194">
        <v>3377</v>
      </c>
      <c r="Z158" s="148">
        <v>1580</v>
      </c>
      <c r="AA158" s="194">
        <v>1925</v>
      </c>
      <c r="AB158" s="148">
        <v>927</v>
      </c>
      <c r="AC158" s="194">
        <v>1599</v>
      </c>
      <c r="AD158" s="148">
        <v>774</v>
      </c>
      <c r="AE158" s="148">
        <f t="shared" si="17"/>
        <v>16527</v>
      </c>
      <c r="AF158" s="148">
        <f t="shared" si="18"/>
        <v>7721</v>
      </c>
      <c r="AG158" s="194">
        <v>0</v>
      </c>
      <c r="AH158" s="148">
        <v>0</v>
      </c>
      <c r="AI158" s="194">
        <v>0</v>
      </c>
      <c r="AJ158" s="148">
        <v>0</v>
      </c>
      <c r="AK158" s="194">
        <v>0</v>
      </c>
      <c r="AL158" s="194">
        <v>0</v>
      </c>
      <c r="AM158" s="6" t="s">
        <v>150</v>
      </c>
      <c r="AN158" s="14">
        <v>438</v>
      </c>
      <c r="AO158" s="14">
        <v>403</v>
      </c>
      <c r="AP158" s="14">
        <v>393</v>
      </c>
      <c r="AQ158" s="14">
        <v>377</v>
      </c>
      <c r="AR158" s="14">
        <v>348</v>
      </c>
      <c r="AS158" s="14">
        <v>1959</v>
      </c>
      <c r="AT158" s="14"/>
      <c r="AU158" s="14"/>
      <c r="AV158" s="14"/>
      <c r="AW158" s="14">
        <v>1156</v>
      </c>
      <c r="AX158" s="14">
        <v>14</v>
      </c>
      <c r="AY158" s="14">
        <v>0</v>
      </c>
      <c r="AZ158" s="14">
        <v>0</v>
      </c>
      <c r="BA158" s="14">
        <v>128</v>
      </c>
      <c r="BB158" s="14">
        <v>0</v>
      </c>
      <c r="BC158" s="14">
        <v>364</v>
      </c>
      <c r="BD158" s="6" t="s">
        <v>150</v>
      </c>
      <c r="BE158" s="14">
        <v>16</v>
      </c>
      <c r="BF158" s="14">
        <v>10024</v>
      </c>
      <c r="BG158" s="14">
        <v>3783</v>
      </c>
      <c r="BH158" s="14">
        <v>1182</v>
      </c>
      <c r="BI158" s="14">
        <v>387</v>
      </c>
      <c r="BJ158" s="14">
        <v>644</v>
      </c>
      <c r="BK158" s="14">
        <v>353</v>
      </c>
      <c r="BL158" s="14">
        <v>1637</v>
      </c>
      <c r="BM158" s="6" t="s">
        <v>150</v>
      </c>
      <c r="BN158" s="14">
        <v>5930</v>
      </c>
      <c r="BO158" s="14">
        <v>2916</v>
      </c>
      <c r="BP158" s="14">
        <v>5783</v>
      </c>
      <c r="BQ158" s="14">
        <v>2843</v>
      </c>
      <c r="BR158" s="14">
        <v>3252</v>
      </c>
      <c r="BS158" s="14">
        <v>1582</v>
      </c>
      <c r="BT158" s="14">
        <v>5833</v>
      </c>
      <c r="BU158" s="14">
        <v>2899</v>
      </c>
      <c r="BV158" s="14">
        <v>5694</v>
      </c>
      <c r="BW158" s="14">
        <v>2826</v>
      </c>
      <c r="BX158" s="14">
        <v>3021</v>
      </c>
      <c r="BY158" s="14">
        <v>1499</v>
      </c>
      <c r="BZ158" s="6" t="s">
        <v>150</v>
      </c>
      <c r="CA158" s="14">
        <v>105</v>
      </c>
      <c r="CB158" s="14">
        <v>170</v>
      </c>
      <c r="CC158" s="14">
        <v>925</v>
      </c>
      <c r="CD158" s="14">
        <v>122</v>
      </c>
      <c r="CE158" s="14">
        <v>0</v>
      </c>
      <c r="CF158" s="14">
        <f t="shared" si="13"/>
        <v>1322</v>
      </c>
      <c r="CG158" s="14">
        <v>0</v>
      </c>
      <c r="CH158" s="14">
        <v>25</v>
      </c>
      <c r="CI158" s="6" t="s">
        <v>150</v>
      </c>
      <c r="CJ158" s="14">
        <v>12601</v>
      </c>
      <c r="CK158" s="14">
        <v>9114</v>
      </c>
      <c r="CL158" s="14">
        <v>2572</v>
      </c>
      <c r="CM158" s="14">
        <v>6187</v>
      </c>
      <c r="CN158" s="14">
        <v>7353</v>
      </c>
      <c r="CO158" s="14">
        <v>6872</v>
      </c>
      <c r="CP158" s="14">
        <v>138</v>
      </c>
      <c r="CQ158" s="14">
        <v>442</v>
      </c>
      <c r="CR158" s="14">
        <v>190</v>
      </c>
      <c r="CS158" s="14">
        <v>4162</v>
      </c>
      <c r="CT158" s="14">
        <v>5286</v>
      </c>
    </row>
    <row r="159" spans="1:99" s="141" customFormat="1" ht="13.5" customHeight="1">
      <c r="A159" s="4" t="s">
        <v>54</v>
      </c>
      <c r="B159" s="47"/>
      <c r="C159" s="13"/>
      <c r="D159" s="47"/>
      <c r="E159" s="13"/>
      <c r="F159" s="47"/>
      <c r="G159" s="13"/>
      <c r="H159" s="47"/>
      <c r="I159" s="13"/>
      <c r="J159" s="47"/>
      <c r="K159" s="13"/>
      <c r="L159" s="13"/>
      <c r="M159" s="13"/>
      <c r="N159" s="47"/>
      <c r="O159" s="13"/>
      <c r="P159" s="47"/>
      <c r="Q159" s="13"/>
      <c r="R159" s="13"/>
      <c r="S159" s="13"/>
      <c r="T159" s="4" t="s">
        <v>54</v>
      </c>
      <c r="U159" s="194"/>
      <c r="V159" s="195"/>
      <c r="W159" s="194"/>
      <c r="X159" s="195"/>
      <c r="Y159" s="194"/>
      <c r="Z159" s="195"/>
      <c r="AA159" s="194"/>
      <c r="AB159" s="195"/>
      <c r="AC159" s="194"/>
      <c r="AD159" s="195"/>
      <c r="AE159" s="148"/>
      <c r="AF159" s="148"/>
      <c r="AG159" s="194"/>
      <c r="AH159" s="195"/>
      <c r="AI159" s="194"/>
      <c r="AJ159" s="195"/>
      <c r="AK159" s="194"/>
      <c r="AL159" s="194"/>
      <c r="AM159" s="4" t="s">
        <v>54</v>
      </c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4" t="s">
        <v>54</v>
      </c>
      <c r="BE159" s="13"/>
      <c r="BF159" s="13"/>
      <c r="BG159" s="13"/>
      <c r="BH159" s="13"/>
      <c r="BI159" s="13"/>
      <c r="BJ159" s="13"/>
      <c r="BK159" s="13"/>
      <c r="BL159" s="13"/>
      <c r="BM159" s="4" t="s">
        <v>54</v>
      </c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4" t="s">
        <v>54</v>
      </c>
      <c r="CA159" s="13"/>
      <c r="CB159" s="13"/>
      <c r="CC159" s="13"/>
      <c r="CD159" s="13"/>
      <c r="CE159" s="13"/>
      <c r="CF159" s="13"/>
      <c r="CG159" s="13"/>
      <c r="CH159" s="13"/>
      <c r="CI159" s="4" t="s">
        <v>54</v>
      </c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>
        <v>0</v>
      </c>
      <c r="CU159" s="39"/>
    </row>
    <row r="160" spans="1:99" ht="13.5" customHeight="1">
      <c r="A160" s="6" t="s">
        <v>151</v>
      </c>
      <c r="B160" s="11">
        <v>13549</v>
      </c>
      <c r="C160" s="14">
        <v>6577</v>
      </c>
      <c r="D160" s="11">
        <v>8165</v>
      </c>
      <c r="E160" s="14">
        <v>4109</v>
      </c>
      <c r="F160" s="11">
        <v>6834</v>
      </c>
      <c r="G160" s="14">
        <v>3491</v>
      </c>
      <c r="H160" s="11">
        <v>4669</v>
      </c>
      <c r="I160" s="14">
        <v>2390</v>
      </c>
      <c r="J160" s="11">
        <v>3163</v>
      </c>
      <c r="K160" s="14">
        <v>1623</v>
      </c>
      <c r="L160" s="14">
        <v>36380</v>
      </c>
      <c r="M160" s="14">
        <v>18190</v>
      </c>
      <c r="N160" s="11">
        <v>0</v>
      </c>
      <c r="O160" s="14">
        <v>0</v>
      </c>
      <c r="P160" s="11">
        <v>0</v>
      </c>
      <c r="Q160" s="14">
        <v>0</v>
      </c>
      <c r="R160" s="14">
        <v>0</v>
      </c>
      <c r="S160" s="14">
        <v>0</v>
      </c>
      <c r="T160" s="6" t="s">
        <v>151</v>
      </c>
      <c r="U160" s="194">
        <v>3227</v>
      </c>
      <c r="V160" s="148">
        <v>1485</v>
      </c>
      <c r="W160" s="194">
        <v>2045</v>
      </c>
      <c r="X160" s="148">
        <v>1003</v>
      </c>
      <c r="Y160" s="194">
        <v>1795</v>
      </c>
      <c r="Z160" s="148">
        <v>858</v>
      </c>
      <c r="AA160" s="194">
        <v>976</v>
      </c>
      <c r="AB160" s="148">
        <v>470</v>
      </c>
      <c r="AC160" s="194">
        <v>566</v>
      </c>
      <c r="AD160" s="148">
        <v>285</v>
      </c>
      <c r="AE160" s="148">
        <f t="shared" si="17"/>
        <v>8609</v>
      </c>
      <c r="AF160" s="148">
        <f t="shared" si="18"/>
        <v>4101</v>
      </c>
      <c r="AG160" s="194">
        <v>0</v>
      </c>
      <c r="AH160" s="148">
        <v>0</v>
      </c>
      <c r="AI160" s="194">
        <v>0</v>
      </c>
      <c r="AJ160" s="148">
        <v>0</v>
      </c>
      <c r="AK160" s="194">
        <v>0</v>
      </c>
      <c r="AL160" s="194">
        <v>0</v>
      </c>
      <c r="AM160" s="6" t="s">
        <v>151</v>
      </c>
      <c r="AN160" s="14">
        <v>329</v>
      </c>
      <c r="AO160" s="14">
        <v>314</v>
      </c>
      <c r="AP160" s="14">
        <v>304</v>
      </c>
      <c r="AQ160" s="14">
        <v>280</v>
      </c>
      <c r="AR160" s="14">
        <v>250</v>
      </c>
      <c r="AS160" s="14">
        <v>1477</v>
      </c>
      <c r="AT160" s="14"/>
      <c r="AU160" s="14"/>
      <c r="AV160" s="14"/>
      <c r="AW160" s="14">
        <v>765</v>
      </c>
      <c r="AX160" s="14">
        <v>2</v>
      </c>
      <c r="AY160" s="14">
        <v>3</v>
      </c>
      <c r="AZ160" s="14">
        <v>0</v>
      </c>
      <c r="BA160" s="14">
        <v>13</v>
      </c>
      <c r="BB160" s="14">
        <v>0</v>
      </c>
      <c r="BC160" s="14">
        <v>303</v>
      </c>
      <c r="BD160" s="6" t="s">
        <v>151</v>
      </c>
      <c r="BE160" s="14">
        <v>10</v>
      </c>
      <c r="BF160" s="14">
        <v>6254</v>
      </c>
      <c r="BG160" s="14">
        <v>1841</v>
      </c>
      <c r="BH160" s="14">
        <v>895</v>
      </c>
      <c r="BI160" s="14">
        <v>211</v>
      </c>
      <c r="BJ160" s="14">
        <v>460</v>
      </c>
      <c r="BK160" s="14">
        <v>175</v>
      </c>
      <c r="BL160" s="14">
        <v>1122</v>
      </c>
      <c r="BM160" s="6" t="s">
        <v>151</v>
      </c>
      <c r="BN160" s="14">
        <v>2632</v>
      </c>
      <c r="BO160" s="14">
        <v>1370</v>
      </c>
      <c r="BP160" s="14">
        <v>2546</v>
      </c>
      <c r="BQ160" s="14">
        <v>1327</v>
      </c>
      <c r="BR160" s="14">
        <v>1686</v>
      </c>
      <c r="BS160" s="14">
        <v>856</v>
      </c>
      <c r="BT160" s="14">
        <v>2593</v>
      </c>
      <c r="BU160" s="14">
        <v>1358</v>
      </c>
      <c r="BV160" s="14">
        <v>2508</v>
      </c>
      <c r="BW160" s="14">
        <v>1315</v>
      </c>
      <c r="BX160" s="14">
        <v>1575</v>
      </c>
      <c r="BY160" s="14">
        <v>809</v>
      </c>
      <c r="BZ160" s="6" t="s">
        <v>151</v>
      </c>
      <c r="CA160" s="14">
        <v>38</v>
      </c>
      <c r="CB160" s="14">
        <v>79</v>
      </c>
      <c r="CC160" s="14">
        <v>594</v>
      </c>
      <c r="CD160" s="14">
        <v>146</v>
      </c>
      <c r="CE160" s="14">
        <v>0</v>
      </c>
      <c r="CF160" s="14">
        <f t="shared" si="13"/>
        <v>857</v>
      </c>
      <c r="CG160" s="14">
        <v>0</v>
      </c>
      <c r="CH160" s="14">
        <v>12</v>
      </c>
      <c r="CI160" s="6" t="s">
        <v>151</v>
      </c>
      <c r="CJ160" s="14">
        <v>8279</v>
      </c>
      <c r="CK160" s="14">
        <v>5561</v>
      </c>
      <c r="CL160" s="14">
        <v>2497</v>
      </c>
      <c r="CM160" s="14">
        <v>4126</v>
      </c>
      <c r="CN160" s="14">
        <v>4549</v>
      </c>
      <c r="CO160" s="14">
        <v>4699</v>
      </c>
      <c r="CP160" s="14">
        <v>129</v>
      </c>
      <c r="CQ160" s="14">
        <v>421</v>
      </c>
      <c r="CR160" s="14">
        <v>100</v>
      </c>
      <c r="CS160" s="14">
        <v>2255</v>
      </c>
      <c r="CT160" s="14">
        <v>4594</v>
      </c>
    </row>
    <row r="161" spans="1:99" ht="13.5" customHeight="1">
      <c r="A161" s="6" t="s">
        <v>152</v>
      </c>
      <c r="B161" s="11">
        <v>10066</v>
      </c>
      <c r="C161" s="14">
        <v>4895</v>
      </c>
      <c r="D161" s="11">
        <v>6903</v>
      </c>
      <c r="E161" s="14">
        <v>3387</v>
      </c>
      <c r="F161" s="11">
        <v>5985</v>
      </c>
      <c r="G161" s="14">
        <v>3080</v>
      </c>
      <c r="H161" s="11">
        <v>3778</v>
      </c>
      <c r="I161" s="14">
        <v>1936</v>
      </c>
      <c r="J161" s="11">
        <v>2975</v>
      </c>
      <c r="K161" s="14">
        <v>1544</v>
      </c>
      <c r="L161" s="14">
        <v>29707</v>
      </c>
      <c r="M161" s="14">
        <v>14842</v>
      </c>
      <c r="N161" s="11">
        <v>1386</v>
      </c>
      <c r="O161" s="14">
        <v>657</v>
      </c>
      <c r="P161" s="11">
        <v>1156</v>
      </c>
      <c r="Q161" s="14">
        <v>520</v>
      </c>
      <c r="R161" s="14">
        <v>2542</v>
      </c>
      <c r="S161" s="14">
        <v>1177</v>
      </c>
      <c r="T161" s="6" t="s">
        <v>152</v>
      </c>
      <c r="U161" s="194">
        <v>2946</v>
      </c>
      <c r="V161" s="148">
        <v>1360</v>
      </c>
      <c r="W161" s="194">
        <v>1832</v>
      </c>
      <c r="X161" s="148">
        <v>866</v>
      </c>
      <c r="Y161" s="194">
        <v>1509</v>
      </c>
      <c r="Z161" s="148">
        <v>704</v>
      </c>
      <c r="AA161" s="194">
        <v>697</v>
      </c>
      <c r="AB161" s="148">
        <v>340</v>
      </c>
      <c r="AC161" s="194">
        <v>531</v>
      </c>
      <c r="AD161" s="148">
        <v>282</v>
      </c>
      <c r="AE161" s="148">
        <f t="shared" si="17"/>
        <v>7515</v>
      </c>
      <c r="AF161" s="148">
        <f t="shared" si="18"/>
        <v>3552</v>
      </c>
      <c r="AG161" s="194">
        <v>174</v>
      </c>
      <c r="AH161" s="148">
        <v>83</v>
      </c>
      <c r="AI161" s="194">
        <v>71</v>
      </c>
      <c r="AJ161" s="148">
        <v>35</v>
      </c>
      <c r="AK161" s="194">
        <v>245</v>
      </c>
      <c r="AL161" s="194">
        <v>118</v>
      </c>
      <c r="AM161" s="6" t="s">
        <v>152</v>
      </c>
      <c r="AN161" s="14">
        <v>237</v>
      </c>
      <c r="AO161" s="14">
        <v>224</v>
      </c>
      <c r="AP161" s="14">
        <v>220</v>
      </c>
      <c r="AQ161" s="14">
        <v>201</v>
      </c>
      <c r="AR161" s="14">
        <v>183</v>
      </c>
      <c r="AS161" s="14">
        <v>1065</v>
      </c>
      <c r="AT161" s="14">
        <v>33</v>
      </c>
      <c r="AU161" s="14">
        <v>32</v>
      </c>
      <c r="AV161" s="14"/>
      <c r="AW161" s="14">
        <v>617</v>
      </c>
      <c r="AX161" s="14">
        <v>10</v>
      </c>
      <c r="AY161" s="14">
        <v>49</v>
      </c>
      <c r="AZ161" s="14">
        <v>4</v>
      </c>
      <c r="BA161" s="14">
        <v>14</v>
      </c>
      <c r="BB161" s="14">
        <v>0</v>
      </c>
      <c r="BC161" s="14">
        <v>203</v>
      </c>
      <c r="BD161" s="6" t="s">
        <v>152</v>
      </c>
      <c r="BE161" s="14">
        <v>1</v>
      </c>
      <c r="BF161" s="14">
        <v>7757</v>
      </c>
      <c r="BG161" s="14">
        <v>1638</v>
      </c>
      <c r="BH161" s="14">
        <v>363</v>
      </c>
      <c r="BI161" s="14">
        <v>63</v>
      </c>
      <c r="BJ161" s="14">
        <v>340</v>
      </c>
      <c r="BK161" s="14">
        <v>323</v>
      </c>
      <c r="BL161" s="14">
        <v>778</v>
      </c>
      <c r="BM161" s="6" t="s">
        <v>152</v>
      </c>
      <c r="BN161" s="14">
        <v>2856</v>
      </c>
      <c r="BO161" s="14">
        <v>1432</v>
      </c>
      <c r="BP161" s="14">
        <v>2751</v>
      </c>
      <c r="BQ161" s="14">
        <v>1371</v>
      </c>
      <c r="BR161" s="14">
        <v>1835</v>
      </c>
      <c r="BS161" s="14">
        <v>894</v>
      </c>
      <c r="BT161" s="14">
        <v>2763</v>
      </c>
      <c r="BU161" s="14">
        <v>1397</v>
      </c>
      <c r="BV161" s="14">
        <v>2667</v>
      </c>
      <c r="BW161" s="14">
        <v>1340</v>
      </c>
      <c r="BX161" s="14">
        <v>1753</v>
      </c>
      <c r="BY161" s="14">
        <v>858</v>
      </c>
      <c r="BZ161" s="6" t="s">
        <v>152</v>
      </c>
      <c r="CA161" s="14">
        <v>77</v>
      </c>
      <c r="CB161" s="14">
        <v>110</v>
      </c>
      <c r="CC161" s="14">
        <v>576</v>
      </c>
      <c r="CD161" s="14">
        <v>89</v>
      </c>
      <c r="CE161" s="14">
        <v>0</v>
      </c>
      <c r="CF161" s="14">
        <f t="shared" si="13"/>
        <v>852</v>
      </c>
      <c r="CG161" s="14">
        <v>34</v>
      </c>
      <c r="CH161" s="14">
        <v>53</v>
      </c>
      <c r="CI161" s="6" t="s">
        <v>152</v>
      </c>
      <c r="CJ161" s="14">
        <v>9307</v>
      </c>
      <c r="CK161" s="14">
        <v>7339</v>
      </c>
      <c r="CL161" s="14">
        <v>12570</v>
      </c>
      <c r="CM161" s="14">
        <v>4609</v>
      </c>
      <c r="CN161" s="14">
        <v>8882</v>
      </c>
      <c r="CO161" s="14">
        <v>7776</v>
      </c>
      <c r="CP161" s="14">
        <v>560</v>
      </c>
      <c r="CQ161" s="14">
        <v>461</v>
      </c>
      <c r="CR161" s="14">
        <v>227</v>
      </c>
      <c r="CS161" s="14">
        <v>2959</v>
      </c>
      <c r="CT161" s="14">
        <v>13914</v>
      </c>
    </row>
    <row r="162" spans="1:99" ht="13.5" customHeight="1">
      <c r="A162" s="6" t="s">
        <v>153</v>
      </c>
      <c r="B162" s="11">
        <v>9317</v>
      </c>
      <c r="C162" s="14">
        <v>4504</v>
      </c>
      <c r="D162" s="11">
        <v>7783</v>
      </c>
      <c r="E162" s="14">
        <v>3889</v>
      </c>
      <c r="F162" s="11">
        <v>7426</v>
      </c>
      <c r="G162" s="14">
        <v>3646</v>
      </c>
      <c r="H162" s="11">
        <v>5385</v>
      </c>
      <c r="I162" s="14">
        <v>2705</v>
      </c>
      <c r="J162" s="11">
        <v>3991</v>
      </c>
      <c r="K162" s="14">
        <v>1989</v>
      </c>
      <c r="L162" s="14">
        <v>33902</v>
      </c>
      <c r="M162" s="14">
        <v>16733</v>
      </c>
      <c r="N162" s="11">
        <v>0</v>
      </c>
      <c r="O162" s="14">
        <v>0</v>
      </c>
      <c r="P162" s="11">
        <v>0</v>
      </c>
      <c r="Q162" s="14">
        <v>0</v>
      </c>
      <c r="R162" s="14">
        <v>0</v>
      </c>
      <c r="S162" s="14">
        <v>0</v>
      </c>
      <c r="T162" s="6" t="s">
        <v>153</v>
      </c>
      <c r="U162" s="194">
        <v>3019</v>
      </c>
      <c r="V162" s="148">
        <v>1317</v>
      </c>
      <c r="W162" s="194">
        <v>2154</v>
      </c>
      <c r="X162" s="148">
        <v>1013</v>
      </c>
      <c r="Y162" s="194">
        <v>2227</v>
      </c>
      <c r="Z162" s="148">
        <v>1034</v>
      </c>
      <c r="AA162" s="194">
        <v>1339</v>
      </c>
      <c r="AB162" s="148">
        <v>613</v>
      </c>
      <c r="AC162" s="194">
        <v>780</v>
      </c>
      <c r="AD162" s="148">
        <v>406</v>
      </c>
      <c r="AE162" s="148">
        <f t="shared" si="17"/>
        <v>9519</v>
      </c>
      <c r="AF162" s="148">
        <f t="shared" si="18"/>
        <v>4383</v>
      </c>
      <c r="AG162" s="194">
        <v>0</v>
      </c>
      <c r="AH162" s="148">
        <v>0</v>
      </c>
      <c r="AI162" s="194">
        <v>0</v>
      </c>
      <c r="AJ162" s="148">
        <v>0</v>
      </c>
      <c r="AK162" s="194">
        <v>0</v>
      </c>
      <c r="AL162" s="194">
        <v>0</v>
      </c>
      <c r="AM162" s="6" t="s">
        <v>153</v>
      </c>
      <c r="AN162" s="14">
        <v>309</v>
      </c>
      <c r="AO162" s="14">
        <v>306</v>
      </c>
      <c r="AP162" s="14">
        <v>308</v>
      </c>
      <c r="AQ162" s="14">
        <v>292</v>
      </c>
      <c r="AR162" s="14">
        <v>278</v>
      </c>
      <c r="AS162" s="14">
        <v>1493</v>
      </c>
      <c r="AT162" s="14"/>
      <c r="AU162" s="14"/>
      <c r="AV162" s="14"/>
      <c r="AW162" s="14">
        <v>823</v>
      </c>
      <c r="AX162" s="14">
        <v>8</v>
      </c>
      <c r="AY162" s="14">
        <v>0</v>
      </c>
      <c r="AZ162" s="14">
        <v>0</v>
      </c>
      <c r="BA162" s="14">
        <v>18</v>
      </c>
      <c r="BB162" s="14">
        <v>0</v>
      </c>
      <c r="BC162" s="14">
        <v>293</v>
      </c>
      <c r="BD162" s="6" t="s">
        <v>153</v>
      </c>
      <c r="BE162" s="14">
        <v>75</v>
      </c>
      <c r="BF162" s="14">
        <v>7416</v>
      </c>
      <c r="BG162" s="14">
        <v>2037</v>
      </c>
      <c r="BH162" s="14">
        <v>775</v>
      </c>
      <c r="BI162" s="14">
        <v>138</v>
      </c>
      <c r="BJ162" s="14">
        <v>476</v>
      </c>
      <c r="BK162" s="14">
        <v>212</v>
      </c>
      <c r="BL162" s="14">
        <v>865</v>
      </c>
      <c r="BM162" s="6" t="s">
        <v>153</v>
      </c>
      <c r="BN162" s="14">
        <v>3844</v>
      </c>
      <c r="BO162" s="14">
        <v>1904</v>
      </c>
      <c r="BP162" s="14">
        <v>3790</v>
      </c>
      <c r="BQ162" s="14">
        <v>1875</v>
      </c>
      <c r="BR162" s="14">
        <v>2532</v>
      </c>
      <c r="BS162" s="14">
        <v>1250</v>
      </c>
      <c r="BT162" s="14">
        <v>3832</v>
      </c>
      <c r="BU162" s="14">
        <v>1901</v>
      </c>
      <c r="BV162" s="14">
        <v>3778</v>
      </c>
      <c r="BW162" s="14">
        <v>1872</v>
      </c>
      <c r="BX162" s="14">
        <v>2481</v>
      </c>
      <c r="BY162" s="14">
        <v>1223</v>
      </c>
      <c r="BZ162" s="6" t="s">
        <v>153</v>
      </c>
      <c r="CA162" s="14">
        <v>81</v>
      </c>
      <c r="CB162" s="14">
        <v>111</v>
      </c>
      <c r="CC162" s="14">
        <v>620</v>
      </c>
      <c r="CD162" s="14">
        <v>113</v>
      </c>
      <c r="CE162" s="14">
        <v>0</v>
      </c>
      <c r="CF162" s="14">
        <f t="shared" si="13"/>
        <v>925</v>
      </c>
      <c r="CG162" s="14">
        <v>0</v>
      </c>
      <c r="CH162" s="14">
        <v>13</v>
      </c>
      <c r="CI162" s="6" t="s">
        <v>153</v>
      </c>
      <c r="CJ162" s="14">
        <v>13633</v>
      </c>
      <c r="CK162" s="14">
        <v>10667</v>
      </c>
      <c r="CL162" s="14">
        <v>4703</v>
      </c>
      <c r="CM162" s="14">
        <v>8430</v>
      </c>
      <c r="CN162" s="14">
        <v>9475</v>
      </c>
      <c r="CO162" s="14">
        <v>9099</v>
      </c>
      <c r="CP162" s="14">
        <v>732</v>
      </c>
      <c r="CQ162" s="14">
        <v>1110</v>
      </c>
      <c r="CR162" s="14">
        <v>135</v>
      </c>
      <c r="CS162" s="14">
        <v>4046</v>
      </c>
      <c r="CT162" s="14">
        <v>7737</v>
      </c>
    </row>
    <row r="163" spans="1:99" ht="13.5" customHeight="1">
      <c r="A163" s="6" t="s">
        <v>154</v>
      </c>
      <c r="B163" s="11">
        <v>16461</v>
      </c>
      <c r="C163" s="14">
        <v>7934</v>
      </c>
      <c r="D163" s="11">
        <v>12951</v>
      </c>
      <c r="E163" s="14">
        <v>6354</v>
      </c>
      <c r="F163" s="11">
        <v>12026</v>
      </c>
      <c r="G163" s="14">
        <v>5901</v>
      </c>
      <c r="H163" s="11">
        <v>8971</v>
      </c>
      <c r="I163" s="14">
        <v>4485</v>
      </c>
      <c r="J163" s="11">
        <v>6646</v>
      </c>
      <c r="K163" s="14">
        <v>3273</v>
      </c>
      <c r="L163" s="14">
        <v>57055</v>
      </c>
      <c r="M163" s="14">
        <v>27947</v>
      </c>
      <c r="N163" s="11">
        <v>0</v>
      </c>
      <c r="O163" s="14">
        <v>0</v>
      </c>
      <c r="P163" s="11">
        <v>0</v>
      </c>
      <c r="Q163" s="14">
        <v>0</v>
      </c>
      <c r="R163" s="14">
        <v>0</v>
      </c>
      <c r="S163" s="14">
        <v>0</v>
      </c>
      <c r="T163" s="6" t="s">
        <v>154</v>
      </c>
      <c r="U163" s="194">
        <v>5330</v>
      </c>
      <c r="V163" s="148">
        <v>2428</v>
      </c>
      <c r="W163" s="194">
        <v>3910</v>
      </c>
      <c r="X163" s="148">
        <v>1827</v>
      </c>
      <c r="Y163" s="194">
        <v>3472</v>
      </c>
      <c r="Z163" s="148">
        <v>1615</v>
      </c>
      <c r="AA163" s="194">
        <v>2021</v>
      </c>
      <c r="AB163" s="148">
        <v>948</v>
      </c>
      <c r="AC163" s="194">
        <v>1157</v>
      </c>
      <c r="AD163" s="148">
        <v>555</v>
      </c>
      <c r="AE163" s="148">
        <f t="shared" si="17"/>
        <v>15890</v>
      </c>
      <c r="AF163" s="148">
        <f t="shared" si="18"/>
        <v>7373</v>
      </c>
      <c r="AG163" s="194">
        <v>0</v>
      </c>
      <c r="AH163" s="148">
        <v>0</v>
      </c>
      <c r="AI163" s="194">
        <v>0</v>
      </c>
      <c r="AJ163" s="148">
        <v>0</v>
      </c>
      <c r="AK163" s="194">
        <v>0</v>
      </c>
      <c r="AL163" s="194">
        <v>0</v>
      </c>
      <c r="AM163" s="6" t="s">
        <v>154</v>
      </c>
      <c r="AN163" s="14">
        <v>465</v>
      </c>
      <c r="AO163" s="14">
        <v>451</v>
      </c>
      <c r="AP163" s="14">
        <v>448</v>
      </c>
      <c r="AQ163" s="14">
        <v>419</v>
      </c>
      <c r="AR163" s="14">
        <v>401</v>
      </c>
      <c r="AS163" s="14">
        <v>2184</v>
      </c>
      <c r="AT163" s="14"/>
      <c r="AU163" s="14"/>
      <c r="AV163" s="14"/>
      <c r="AW163" s="14">
        <v>1325</v>
      </c>
      <c r="AX163" s="14">
        <v>3</v>
      </c>
      <c r="AY163" s="14">
        <v>2</v>
      </c>
      <c r="AZ163" s="14">
        <v>0</v>
      </c>
      <c r="BA163" s="14">
        <v>126</v>
      </c>
      <c r="BB163" s="14">
        <v>0</v>
      </c>
      <c r="BC163" s="14">
        <v>431</v>
      </c>
      <c r="BD163" s="6" t="s">
        <v>154</v>
      </c>
      <c r="BE163" s="14">
        <v>8</v>
      </c>
      <c r="BF163" s="14">
        <v>11460</v>
      </c>
      <c r="BG163" s="14">
        <v>4501</v>
      </c>
      <c r="BH163" s="14">
        <v>1641</v>
      </c>
      <c r="BI163" s="14">
        <v>300</v>
      </c>
      <c r="BJ163" s="14">
        <v>991</v>
      </c>
      <c r="BK163" s="14">
        <v>551</v>
      </c>
      <c r="BL163" s="14">
        <v>1534</v>
      </c>
      <c r="BM163" s="6" t="s">
        <v>154</v>
      </c>
      <c r="BN163" s="14">
        <v>6194</v>
      </c>
      <c r="BO163" s="14">
        <v>3026</v>
      </c>
      <c r="BP163" s="14">
        <v>6059</v>
      </c>
      <c r="BQ163" s="14">
        <v>2954</v>
      </c>
      <c r="BR163" s="14">
        <v>4385</v>
      </c>
      <c r="BS163" s="14">
        <v>2113</v>
      </c>
      <c r="BT163" s="14">
        <v>6143</v>
      </c>
      <c r="BU163" s="14">
        <v>3021</v>
      </c>
      <c r="BV163" s="14">
        <v>6005</v>
      </c>
      <c r="BW163" s="14">
        <v>2949</v>
      </c>
      <c r="BX163" s="14">
        <v>4287</v>
      </c>
      <c r="BY163" s="14">
        <v>2079</v>
      </c>
      <c r="BZ163" s="6" t="s">
        <v>154</v>
      </c>
      <c r="CA163" s="14">
        <v>178</v>
      </c>
      <c r="CB163" s="14">
        <v>125</v>
      </c>
      <c r="CC163" s="14">
        <v>1049</v>
      </c>
      <c r="CD163" s="14">
        <v>35</v>
      </c>
      <c r="CE163" s="14">
        <v>0</v>
      </c>
      <c r="CF163" s="14">
        <f t="shared" si="13"/>
        <v>1387</v>
      </c>
      <c r="CG163" s="14">
        <v>0</v>
      </c>
      <c r="CH163" s="14">
        <v>23</v>
      </c>
      <c r="CI163" s="6" t="s">
        <v>154</v>
      </c>
      <c r="CJ163" s="14">
        <v>22647</v>
      </c>
      <c r="CK163" s="14">
        <v>15289</v>
      </c>
      <c r="CL163" s="14">
        <v>5497</v>
      </c>
      <c r="CM163" s="14">
        <v>12835</v>
      </c>
      <c r="CN163" s="14">
        <v>11524</v>
      </c>
      <c r="CO163" s="14">
        <v>9406</v>
      </c>
      <c r="CP163" s="14">
        <v>439</v>
      </c>
      <c r="CQ163" s="14">
        <v>1109</v>
      </c>
      <c r="CR163" s="14">
        <v>341</v>
      </c>
      <c r="CS163" s="14">
        <v>5232</v>
      </c>
      <c r="CT163" s="14">
        <v>10178</v>
      </c>
    </row>
    <row r="164" spans="1:99" ht="13.5" customHeight="1">
      <c r="A164" s="6" t="s">
        <v>155</v>
      </c>
      <c r="B164" s="11">
        <v>11222</v>
      </c>
      <c r="C164" s="14">
        <v>5545</v>
      </c>
      <c r="D164" s="11">
        <v>6716</v>
      </c>
      <c r="E164" s="14">
        <v>3364</v>
      </c>
      <c r="F164" s="11">
        <v>5600</v>
      </c>
      <c r="G164" s="14">
        <v>2753</v>
      </c>
      <c r="H164" s="11">
        <v>3548</v>
      </c>
      <c r="I164" s="14">
        <v>1720</v>
      </c>
      <c r="J164" s="11">
        <v>2662</v>
      </c>
      <c r="K164" s="14">
        <v>1147</v>
      </c>
      <c r="L164" s="14">
        <v>29748</v>
      </c>
      <c r="M164" s="14">
        <v>14529</v>
      </c>
      <c r="N164" s="11">
        <v>0</v>
      </c>
      <c r="O164" s="14">
        <v>0</v>
      </c>
      <c r="P164" s="11">
        <v>0</v>
      </c>
      <c r="Q164" s="14">
        <v>0</v>
      </c>
      <c r="R164" s="14">
        <v>0</v>
      </c>
      <c r="S164" s="14">
        <v>0</v>
      </c>
      <c r="T164" s="6" t="s">
        <v>155</v>
      </c>
      <c r="U164" s="194">
        <v>2986</v>
      </c>
      <c r="V164" s="148">
        <v>1462</v>
      </c>
      <c r="W164" s="194">
        <v>1552</v>
      </c>
      <c r="X164" s="148">
        <v>785</v>
      </c>
      <c r="Y164" s="194">
        <v>1437</v>
      </c>
      <c r="Z164" s="148">
        <v>728</v>
      </c>
      <c r="AA164" s="194">
        <v>579</v>
      </c>
      <c r="AB164" s="148">
        <v>279</v>
      </c>
      <c r="AC164" s="194">
        <v>390</v>
      </c>
      <c r="AD164" s="148">
        <v>167</v>
      </c>
      <c r="AE164" s="148">
        <f t="shared" si="17"/>
        <v>6944</v>
      </c>
      <c r="AF164" s="148">
        <f t="shared" si="18"/>
        <v>3421</v>
      </c>
      <c r="AG164" s="194">
        <v>0</v>
      </c>
      <c r="AH164" s="148">
        <v>0</v>
      </c>
      <c r="AI164" s="194">
        <v>0</v>
      </c>
      <c r="AJ164" s="148">
        <v>0</v>
      </c>
      <c r="AK164" s="194">
        <v>0</v>
      </c>
      <c r="AL164" s="194">
        <v>0</v>
      </c>
      <c r="AM164" s="6" t="s">
        <v>155</v>
      </c>
      <c r="AN164" s="14">
        <v>206</v>
      </c>
      <c r="AO164" s="14">
        <v>181</v>
      </c>
      <c r="AP164" s="14">
        <v>177</v>
      </c>
      <c r="AQ164" s="14">
        <v>162</v>
      </c>
      <c r="AR164" s="14">
        <v>138</v>
      </c>
      <c r="AS164" s="14">
        <v>864</v>
      </c>
      <c r="AT164" s="14"/>
      <c r="AU164" s="14"/>
      <c r="AV164" s="14"/>
      <c r="AW164" s="14">
        <v>444</v>
      </c>
      <c r="AX164" s="14">
        <v>2</v>
      </c>
      <c r="AY164" s="14">
        <v>0</v>
      </c>
      <c r="AZ164" s="14">
        <v>0</v>
      </c>
      <c r="BA164" s="14">
        <v>22</v>
      </c>
      <c r="BB164" s="14">
        <v>0</v>
      </c>
      <c r="BC164" s="14">
        <v>159</v>
      </c>
      <c r="BD164" s="6" t="s">
        <v>155</v>
      </c>
      <c r="BE164" s="14">
        <v>0</v>
      </c>
      <c r="BF164" s="14">
        <v>4621</v>
      </c>
      <c r="BG164" s="14">
        <v>1216</v>
      </c>
      <c r="BH164" s="14">
        <v>287</v>
      </c>
      <c r="BI164" s="14">
        <v>32</v>
      </c>
      <c r="BJ164" s="14">
        <v>202</v>
      </c>
      <c r="BK164" s="14">
        <v>138</v>
      </c>
      <c r="BL164" s="14">
        <v>496</v>
      </c>
      <c r="BM164" s="6" t="s">
        <v>155</v>
      </c>
      <c r="BN164" s="14">
        <v>2431</v>
      </c>
      <c r="BO164" s="14">
        <v>1109</v>
      </c>
      <c r="BP164" s="14">
        <v>2346</v>
      </c>
      <c r="BQ164" s="14">
        <v>1062</v>
      </c>
      <c r="BR164" s="14">
        <v>1726</v>
      </c>
      <c r="BS164" s="14">
        <v>754</v>
      </c>
      <c r="BT164" s="14">
        <v>2395</v>
      </c>
      <c r="BU164" s="14">
        <v>1106</v>
      </c>
      <c r="BV164" s="14">
        <v>2315</v>
      </c>
      <c r="BW164" s="14">
        <v>1062</v>
      </c>
      <c r="BX164" s="14">
        <v>1671</v>
      </c>
      <c r="BY164" s="14">
        <v>732</v>
      </c>
      <c r="BZ164" s="6" t="s">
        <v>155</v>
      </c>
      <c r="CA164" s="14">
        <v>59</v>
      </c>
      <c r="CB164" s="14">
        <v>73</v>
      </c>
      <c r="CC164" s="14">
        <v>402</v>
      </c>
      <c r="CD164" s="14">
        <v>7</v>
      </c>
      <c r="CE164" s="14">
        <v>0</v>
      </c>
      <c r="CF164" s="14">
        <f t="shared" si="13"/>
        <v>541</v>
      </c>
      <c r="CG164" s="14">
        <v>0</v>
      </c>
      <c r="CH164" s="14">
        <v>9</v>
      </c>
      <c r="CI164" s="6" t="s">
        <v>155</v>
      </c>
      <c r="CJ164" s="14">
        <v>8379</v>
      </c>
      <c r="CK164" s="14">
        <v>6474</v>
      </c>
      <c r="CL164" s="14">
        <v>2419</v>
      </c>
      <c r="CM164" s="14">
        <v>4416</v>
      </c>
      <c r="CN164" s="14">
        <v>5536</v>
      </c>
      <c r="CO164" s="14">
        <v>5322</v>
      </c>
      <c r="CP164" s="14">
        <v>42</v>
      </c>
      <c r="CQ164" s="14">
        <v>309</v>
      </c>
      <c r="CR164" s="14">
        <v>66</v>
      </c>
      <c r="CS164" s="14">
        <v>2024</v>
      </c>
      <c r="CT164" s="14">
        <v>4515</v>
      </c>
    </row>
    <row r="165" spans="1:99" ht="13.5" customHeight="1">
      <c r="A165" s="6" t="s">
        <v>156</v>
      </c>
      <c r="B165" s="11">
        <v>19568</v>
      </c>
      <c r="C165" s="14">
        <v>9493</v>
      </c>
      <c r="D165" s="11">
        <v>15038</v>
      </c>
      <c r="E165" s="14">
        <v>7448</v>
      </c>
      <c r="F165" s="11">
        <v>14298</v>
      </c>
      <c r="G165" s="14">
        <v>7214</v>
      </c>
      <c r="H165" s="11">
        <v>10865</v>
      </c>
      <c r="I165" s="14">
        <v>5387</v>
      </c>
      <c r="J165" s="11">
        <v>8442</v>
      </c>
      <c r="K165" s="14">
        <v>4128</v>
      </c>
      <c r="L165" s="14">
        <v>68211</v>
      </c>
      <c r="M165" s="14">
        <v>33670</v>
      </c>
      <c r="N165" s="11">
        <v>0</v>
      </c>
      <c r="O165" s="14">
        <v>0</v>
      </c>
      <c r="P165" s="11">
        <v>0</v>
      </c>
      <c r="Q165" s="14">
        <v>0</v>
      </c>
      <c r="R165" s="14">
        <v>0</v>
      </c>
      <c r="S165" s="14">
        <v>0</v>
      </c>
      <c r="T165" s="6" t="s">
        <v>156</v>
      </c>
      <c r="U165" s="194">
        <v>4753</v>
      </c>
      <c r="V165" s="148">
        <v>2192</v>
      </c>
      <c r="W165" s="194">
        <v>3684</v>
      </c>
      <c r="X165" s="148">
        <v>1765</v>
      </c>
      <c r="Y165" s="194">
        <v>3727</v>
      </c>
      <c r="Z165" s="148">
        <v>1804</v>
      </c>
      <c r="AA165" s="194">
        <v>2147</v>
      </c>
      <c r="AB165" s="148">
        <v>1042</v>
      </c>
      <c r="AC165" s="194">
        <v>2328</v>
      </c>
      <c r="AD165" s="148">
        <v>1116</v>
      </c>
      <c r="AE165" s="148">
        <f t="shared" si="17"/>
        <v>16639</v>
      </c>
      <c r="AF165" s="148">
        <f t="shared" si="18"/>
        <v>7919</v>
      </c>
      <c r="AG165" s="194">
        <v>0</v>
      </c>
      <c r="AH165" s="148">
        <v>0</v>
      </c>
      <c r="AI165" s="194">
        <v>0</v>
      </c>
      <c r="AJ165" s="148">
        <v>0</v>
      </c>
      <c r="AK165" s="194">
        <v>0</v>
      </c>
      <c r="AL165" s="194">
        <v>0</v>
      </c>
      <c r="AM165" s="6" t="s">
        <v>156</v>
      </c>
      <c r="AN165" s="14">
        <v>574</v>
      </c>
      <c r="AO165" s="14">
        <v>559</v>
      </c>
      <c r="AP165" s="14">
        <v>559</v>
      </c>
      <c r="AQ165" s="14">
        <v>530</v>
      </c>
      <c r="AR165" s="14">
        <v>509</v>
      </c>
      <c r="AS165" s="14">
        <v>2731</v>
      </c>
      <c r="AT165" s="14"/>
      <c r="AU165" s="14"/>
      <c r="AV165" s="14"/>
      <c r="AW165" s="14">
        <v>1573</v>
      </c>
      <c r="AX165" s="14">
        <v>2</v>
      </c>
      <c r="AY165" s="14">
        <v>1</v>
      </c>
      <c r="AZ165" s="14">
        <v>0</v>
      </c>
      <c r="BA165" s="14">
        <v>49</v>
      </c>
      <c r="BB165" s="14">
        <v>0</v>
      </c>
      <c r="BC165" s="14">
        <v>529</v>
      </c>
      <c r="BD165" s="6" t="s">
        <v>156</v>
      </c>
      <c r="BE165" s="14">
        <v>44</v>
      </c>
      <c r="BF165" s="14">
        <v>13821</v>
      </c>
      <c r="BG165" s="14">
        <v>3646</v>
      </c>
      <c r="BH165" s="14">
        <v>1181</v>
      </c>
      <c r="BI165" s="14">
        <v>237</v>
      </c>
      <c r="BJ165" s="14">
        <v>841</v>
      </c>
      <c r="BK165" s="14">
        <v>392</v>
      </c>
      <c r="BL165" s="14">
        <v>1956</v>
      </c>
      <c r="BM165" s="6" t="s">
        <v>156</v>
      </c>
      <c r="BN165" s="14">
        <v>7208</v>
      </c>
      <c r="BO165" s="14">
        <v>3489</v>
      </c>
      <c r="BP165" s="14">
        <v>7078</v>
      </c>
      <c r="BQ165" s="14">
        <v>3431</v>
      </c>
      <c r="BR165" s="14">
        <v>3713</v>
      </c>
      <c r="BS165" s="14">
        <v>1790</v>
      </c>
      <c r="BT165" s="14">
        <v>7127</v>
      </c>
      <c r="BU165" s="14">
        <v>3465</v>
      </c>
      <c r="BV165" s="14">
        <v>7000</v>
      </c>
      <c r="BW165" s="14">
        <v>3407</v>
      </c>
      <c r="BX165" s="14">
        <v>3610</v>
      </c>
      <c r="BY165" s="14">
        <v>1743</v>
      </c>
      <c r="BZ165" s="6" t="s">
        <v>156</v>
      </c>
      <c r="CA165" s="14">
        <v>166</v>
      </c>
      <c r="CB165" s="14">
        <v>224</v>
      </c>
      <c r="CC165" s="14">
        <v>1223</v>
      </c>
      <c r="CD165" s="14">
        <v>185</v>
      </c>
      <c r="CE165" s="14">
        <v>1</v>
      </c>
      <c r="CF165" s="14">
        <f t="shared" si="13"/>
        <v>1799</v>
      </c>
      <c r="CG165" s="14">
        <v>1</v>
      </c>
      <c r="CH165" s="14">
        <v>30</v>
      </c>
      <c r="CI165" s="6" t="s">
        <v>156</v>
      </c>
      <c r="CJ165" s="14">
        <v>20437</v>
      </c>
      <c r="CK165" s="14">
        <v>15494</v>
      </c>
      <c r="CL165" s="14">
        <v>6124</v>
      </c>
      <c r="CM165" s="14">
        <v>10829</v>
      </c>
      <c r="CN165" s="14">
        <v>12387</v>
      </c>
      <c r="CO165" s="14">
        <v>11969</v>
      </c>
      <c r="CP165" s="14">
        <v>409</v>
      </c>
      <c r="CQ165" s="14">
        <v>1558</v>
      </c>
      <c r="CR165" s="14">
        <v>263</v>
      </c>
      <c r="CS165" s="14">
        <v>5684</v>
      </c>
      <c r="CT165" s="14">
        <v>13813</v>
      </c>
    </row>
    <row r="166" spans="1:99" ht="13.5" customHeight="1">
      <c r="A166" s="6" t="s">
        <v>157</v>
      </c>
      <c r="B166" s="11">
        <v>15534</v>
      </c>
      <c r="C166" s="14">
        <v>7771</v>
      </c>
      <c r="D166" s="11">
        <v>10989</v>
      </c>
      <c r="E166" s="14">
        <v>5696</v>
      </c>
      <c r="F166" s="11">
        <v>9573</v>
      </c>
      <c r="G166" s="14">
        <v>4971</v>
      </c>
      <c r="H166" s="11">
        <v>6450</v>
      </c>
      <c r="I166" s="14">
        <v>3363</v>
      </c>
      <c r="J166" s="11">
        <v>4222</v>
      </c>
      <c r="K166" s="14">
        <v>2148</v>
      </c>
      <c r="L166" s="14">
        <v>46768</v>
      </c>
      <c r="M166" s="14">
        <v>23949</v>
      </c>
      <c r="N166" s="11">
        <v>0</v>
      </c>
      <c r="O166" s="14">
        <v>0</v>
      </c>
      <c r="P166" s="11">
        <v>0</v>
      </c>
      <c r="Q166" s="14">
        <v>0</v>
      </c>
      <c r="R166" s="14">
        <v>0</v>
      </c>
      <c r="S166" s="14">
        <v>0</v>
      </c>
      <c r="T166" s="6" t="s">
        <v>157</v>
      </c>
      <c r="U166" s="194">
        <v>4317</v>
      </c>
      <c r="V166" s="148">
        <v>2122</v>
      </c>
      <c r="W166" s="194">
        <v>2911</v>
      </c>
      <c r="X166" s="148">
        <v>1471</v>
      </c>
      <c r="Y166" s="194">
        <v>2575</v>
      </c>
      <c r="Z166" s="148">
        <v>1332</v>
      </c>
      <c r="AA166" s="194">
        <v>1542</v>
      </c>
      <c r="AB166" s="148">
        <v>830</v>
      </c>
      <c r="AC166" s="194">
        <v>990</v>
      </c>
      <c r="AD166" s="148">
        <v>518</v>
      </c>
      <c r="AE166" s="148">
        <f t="shared" si="17"/>
        <v>12335</v>
      </c>
      <c r="AF166" s="148">
        <f t="shared" si="18"/>
        <v>6273</v>
      </c>
      <c r="AG166" s="194">
        <v>0</v>
      </c>
      <c r="AH166" s="148">
        <v>0</v>
      </c>
      <c r="AI166" s="194">
        <v>0</v>
      </c>
      <c r="AJ166" s="148">
        <v>0</v>
      </c>
      <c r="AK166" s="194">
        <v>0</v>
      </c>
      <c r="AL166" s="194">
        <v>0</v>
      </c>
      <c r="AM166" s="6" t="s">
        <v>157</v>
      </c>
      <c r="AN166" s="14">
        <v>326</v>
      </c>
      <c r="AO166" s="14">
        <v>297</v>
      </c>
      <c r="AP166" s="14">
        <v>286</v>
      </c>
      <c r="AQ166" s="14">
        <v>264</v>
      </c>
      <c r="AR166" s="14">
        <v>242</v>
      </c>
      <c r="AS166" s="14">
        <v>1415</v>
      </c>
      <c r="AT166" s="14"/>
      <c r="AU166" s="14"/>
      <c r="AV166" s="14"/>
      <c r="AW166" s="14">
        <v>726</v>
      </c>
      <c r="AX166" s="14">
        <v>5</v>
      </c>
      <c r="AY166" s="14">
        <v>0</v>
      </c>
      <c r="AZ166" s="14">
        <v>0</v>
      </c>
      <c r="BA166" s="14">
        <v>63</v>
      </c>
      <c r="BB166" s="14">
        <v>0</v>
      </c>
      <c r="BC166" s="14">
        <v>268</v>
      </c>
      <c r="BD166" s="6" t="s">
        <v>157</v>
      </c>
      <c r="BE166" s="14">
        <v>15</v>
      </c>
      <c r="BF166" s="14">
        <v>6768</v>
      </c>
      <c r="BG166" s="14">
        <v>1525</v>
      </c>
      <c r="BH166" s="14">
        <v>536</v>
      </c>
      <c r="BI166" s="14">
        <v>65</v>
      </c>
      <c r="BJ166" s="14">
        <v>424</v>
      </c>
      <c r="BK166" s="14">
        <v>167</v>
      </c>
      <c r="BL166" s="14">
        <v>794</v>
      </c>
      <c r="BM166" s="6" t="s">
        <v>157</v>
      </c>
      <c r="BN166" s="14">
        <v>3328</v>
      </c>
      <c r="BO166" s="14">
        <v>1737</v>
      </c>
      <c r="BP166" s="14">
        <v>3201</v>
      </c>
      <c r="BQ166" s="14">
        <v>1668</v>
      </c>
      <c r="BR166" s="14">
        <v>1957</v>
      </c>
      <c r="BS166" s="14">
        <v>993</v>
      </c>
      <c r="BT166" s="14">
        <v>3262</v>
      </c>
      <c r="BU166" s="14">
        <v>1714</v>
      </c>
      <c r="BV166" s="14">
        <v>3145</v>
      </c>
      <c r="BW166" s="14">
        <v>1650</v>
      </c>
      <c r="BX166" s="14">
        <v>1895</v>
      </c>
      <c r="BY166" s="14">
        <v>972</v>
      </c>
      <c r="BZ166" s="6" t="s">
        <v>157</v>
      </c>
      <c r="CA166" s="14">
        <v>105</v>
      </c>
      <c r="CB166" s="14">
        <v>86</v>
      </c>
      <c r="CC166" s="14">
        <v>685</v>
      </c>
      <c r="CD166" s="14">
        <v>87</v>
      </c>
      <c r="CE166" s="14">
        <v>0</v>
      </c>
      <c r="CF166" s="14">
        <f t="shared" si="13"/>
        <v>963</v>
      </c>
      <c r="CG166" s="14">
        <v>0</v>
      </c>
      <c r="CH166" s="14">
        <v>13</v>
      </c>
      <c r="CI166" s="6" t="s">
        <v>157</v>
      </c>
      <c r="CJ166" s="14">
        <v>11096</v>
      </c>
      <c r="CK166" s="14">
        <v>10033</v>
      </c>
      <c r="CL166" s="14">
        <v>3684</v>
      </c>
      <c r="CM166" s="14">
        <v>6661</v>
      </c>
      <c r="CN166" s="14">
        <v>8431</v>
      </c>
      <c r="CO166" s="14">
        <v>8172</v>
      </c>
      <c r="CP166" s="14">
        <v>130</v>
      </c>
      <c r="CQ166" s="14">
        <v>1022</v>
      </c>
      <c r="CR166" s="14">
        <v>129</v>
      </c>
      <c r="CS166" s="14">
        <v>4303</v>
      </c>
      <c r="CT166" s="14">
        <v>5447</v>
      </c>
    </row>
    <row r="167" spans="1:99" s="141" customFormat="1" ht="13.5" customHeight="1">
      <c r="A167" s="4" t="s">
        <v>55</v>
      </c>
      <c r="B167" s="47"/>
      <c r="C167" s="13"/>
      <c r="D167" s="47"/>
      <c r="E167" s="13"/>
      <c r="F167" s="47"/>
      <c r="G167" s="13"/>
      <c r="H167" s="47"/>
      <c r="I167" s="13"/>
      <c r="J167" s="47"/>
      <c r="K167" s="13"/>
      <c r="L167" s="13"/>
      <c r="M167" s="13"/>
      <c r="N167" s="47"/>
      <c r="O167" s="13"/>
      <c r="P167" s="47"/>
      <c r="Q167" s="13"/>
      <c r="R167" s="13"/>
      <c r="S167" s="13"/>
      <c r="T167" s="4" t="s">
        <v>55</v>
      </c>
      <c r="U167" s="194"/>
      <c r="V167" s="195"/>
      <c r="W167" s="194"/>
      <c r="X167" s="195"/>
      <c r="Y167" s="194"/>
      <c r="Z167" s="195"/>
      <c r="AA167" s="194"/>
      <c r="AB167" s="195"/>
      <c r="AC167" s="194"/>
      <c r="AD167" s="195"/>
      <c r="AE167" s="148"/>
      <c r="AF167" s="148"/>
      <c r="AG167" s="194"/>
      <c r="AH167" s="195"/>
      <c r="AI167" s="194"/>
      <c r="AJ167" s="195"/>
      <c r="AK167" s="194"/>
      <c r="AL167" s="194"/>
      <c r="AM167" s="4" t="s">
        <v>55</v>
      </c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4" t="s">
        <v>55</v>
      </c>
      <c r="BE167" s="13"/>
      <c r="BF167" s="13"/>
      <c r="BG167" s="13"/>
      <c r="BH167" s="13"/>
      <c r="BI167" s="13"/>
      <c r="BJ167" s="13"/>
      <c r="BK167" s="13"/>
      <c r="BL167" s="13"/>
      <c r="BM167" s="4" t="s">
        <v>55</v>
      </c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4" t="s">
        <v>55</v>
      </c>
      <c r="CA167" s="13"/>
      <c r="CB167" s="13"/>
      <c r="CC167" s="13"/>
      <c r="CD167" s="13"/>
      <c r="CE167" s="13"/>
      <c r="CF167" s="13"/>
      <c r="CG167" s="13"/>
      <c r="CH167" s="13"/>
      <c r="CI167" s="4" t="s">
        <v>55</v>
      </c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>
        <v>0</v>
      </c>
      <c r="CU167" s="39"/>
    </row>
    <row r="168" spans="1:99" ht="13.5" customHeight="1">
      <c r="A168" s="6" t="s">
        <v>158</v>
      </c>
      <c r="B168" s="11">
        <v>8933</v>
      </c>
      <c r="C168" s="14">
        <v>4299</v>
      </c>
      <c r="D168" s="11">
        <v>8142</v>
      </c>
      <c r="E168" s="14">
        <v>3837</v>
      </c>
      <c r="F168" s="11">
        <v>7368</v>
      </c>
      <c r="G168" s="14">
        <v>3553</v>
      </c>
      <c r="H168" s="11">
        <v>5844</v>
      </c>
      <c r="I168" s="14">
        <v>2913</v>
      </c>
      <c r="J168" s="11">
        <v>4135</v>
      </c>
      <c r="K168" s="14">
        <v>2101</v>
      </c>
      <c r="L168" s="14">
        <v>34422</v>
      </c>
      <c r="M168" s="14">
        <v>16703</v>
      </c>
      <c r="N168" s="11">
        <v>0</v>
      </c>
      <c r="O168" s="14">
        <v>0</v>
      </c>
      <c r="P168" s="11">
        <v>0</v>
      </c>
      <c r="Q168" s="14">
        <v>0</v>
      </c>
      <c r="R168" s="14">
        <v>0</v>
      </c>
      <c r="S168" s="14">
        <v>0</v>
      </c>
      <c r="T168" s="6" t="s">
        <v>158</v>
      </c>
      <c r="U168" s="194">
        <v>1231</v>
      </c>
      <c r="V168" s="148">
        <v>530</v>
      </c>
      <c r="W168" s="194">
        <v>1536</v>
      </c>
      <c r="X168" s="148">
        <v>656</v>
      </c>
      <c r="Y168" s="194">
        <v>1527</v>
      </c>
      <c r="Z168" s="148">
        <v>670</v>
      </c>
      <c r="AA168" s="194">
        <v>800</v>
      </c>
      <c r="AB168" s="148">
        <v>351</v>
      </c>
      <c r="AC168" s="194">
        <v>393</v>
      </c>
      <c r="AD168" s="148">
        <v>169</v>
      </c>
      <c r="AE168" s="148">
        <f t="shared" si="17"/>
        <v>5487</v>
      </c>
      <c r="AF168" s="148">
        <f t="shared" si="18"/>
        <v>2376</v>
      </c>
      <c r="AG168" s="194">
        <v>0</v>
      </c>
      <c r="AH168" s="148">
        <v>0</v>
      </c>
      <c r="AI168" s="194">
        <v>0</v>
      </c>
      <c r="AJ168" s="148">
        <v>0</v>
      </c>
      <c r="AK168" s="194">
        <v>0</v>
      </c>
      <c r="AL168" s="194">
        <v>0</v>
      </c>
      <c r="AM168" s="6" t="s">
        <v>158</v>
      </c>
      <c r="AN168" s="14">
        <v>197</v>
      </c>
      <c r="AO168" s="14">
        <v>198</v>
      </c>
      <c r="AP168" s="14">
        <v>195</v>
      </c>
      <c r="AQ168" s="14">
        <v>188</v>
      </c>
      <c r="AR168" s="14">
        <v>184</v>
      </c>
      <c r="AS168" s="14">
        <v>962</v>
      </c>
      <c r="AT168" s="14"/>
      <c r="AU168" s="14"/>
      <c r="AV168" s="14"/>
      <c r="AW168" s="14">
        <v>741</v>
      </c>
      <c r="AX168" s="14">
        <v>21</v>
      </c>
      <c r="AY168" s="14">
        <v>30</v>
      </c>
      <c r="AZ168" s="14">
        <v>0</v>
      </c>
      <c r="BA168" s="14">
        <v>17</v>
      </c>
      <c r="BB168" s="14">
        <v>0</v>
      </c>
      <c r="BC168" s="14">
        <v>174</v>
      </c>
      <c r="BD168" s="6" t="s">
        <v>158</v>
      </c>
      <c r="BE168" s="14">
        <v>8</v>
      </c>
      <c r="BF168" s="14">
        <v>5833</v>
      </c>
      <c r="BG168" s="14">
        <v>2588</v>
      </c>
      <c r="BH168" s="14">
        <v>1075</v>
      </c>
      <c r="BI168" s="14">
        <v>187</v>
      </c>
      <c r="BJ168" s="14">
        <v>683</v>
      </c>
      <c r="BK168" s="14">
        <v>477</v>
      </c>
      <c r="BL168" s="14">
        <v>927</v>
      </c>
      <c r="BM168" s="6" t="s">
        <v>158</v>
      </c>
      <c r="BN168" s="14">
        <v>3723</v>
      </c>
      <c r="BO168" s="14">
        <v>1845</v>
      </c>
      <c r="BP168" s="14">
        <v>3633</v>
      </c>
      <c r="BQ168" s="14">
        <v>1805</v>
      </c>
      <c r="BR168" s="14">
        <v>3003</v>
      </c>
      <c r="BS168" s="14">
        <v>1520</v>
      </c>
      <c r="BT168" s="14">
        <v>3708</v>
      </c>
      <c r="BU168" s="14">
        <v>1840</v>
      </c>
      <c r="BV168" s="14">
        <v>3621</v>
      </c>
      <c r="BW168" s="14">
        <v>1802</v>
      </c>
      <c r="BX168" s="14">
        <v>2834</v>
      </c>
      <c r="BY168" s="14">
        <v>1436</v>
      </c>
      <c r="BZ168" s="6" t="s">
        <v>158</v>
      </c>
      <c r="CA168" s="14">
        <v>127</v>
      </c>
      <c r="CB168" s="14">
        <v>68</v>
      </c>
      <c r="CC168" s="14">
        <v>517</v>
      </c>
      <c r="CD168" s="14">
        <v>6</v>
      </c>
      <c r="CE168" s="14">
        <v>0</v>
      </c>
      <c r="CF168" s="14">
        <f t="shared" si="13"/>
        <v>718</v>
      </c>
      <c r="CG168" s="14">
        <v>0</v>
      </c>
      <c r="CH168" s="14">
        <v>21</v>
      </c>
      <c r="CI168" s="6" t="s">
        <v>158</v>
      </c>
      <c r="CJ168" s="14">
        <v>19689</v>
      </c>
      <c r="CK168" s="14">
        <v>14427</v>
      </c>
      <c r="CL168" s="14">
        <v>1807</v>
      </c>
      <c r="CM168" s="14">
        <v>11919</v>
      </c>
      <c r="CN168" s="14">
        <v>11994</v>
      </c>
      <c r="CO168" s="14">
        <v>11295</v>
      </c>
      <c r="CP168" s="14">
        <v>271</v>
      </c>
      <c r="CQ168" s="14">
        <v>136</v>
      </c>
      <c r="CR168" s="14">
        <v>683</v>
      </c>
      <c r="CS168" s="14">
        <v>4343</v>
      </c>
      <c r="CT168" s="14">
        <v>53097</v>
      </c>
    </row>
    <row r="169" spans="1:99" ht="13.5" customHeight="1">
      <c r="A169" s="6" t="s">
        <v>159</v>
      </c>
      <c r="B169" s="11">
        <v>14815</v>
      </c>
      <c r="C169" s="14">
        <v>7064</v>
      </c>
      <c r="D169" s="11">
        <v>11708</v>
      </c>
      <c r="E169" s="14">
        <v>5527</v>
      </c>
      <c r="F169" s="11">
        <v>10537</v>
      </c>
      <c r="G169" s="14">
        <v>5075</v>
      </c>
      <c r="H169" s="11">
        <v>8180</v>
      </c>
      <c r="I169" s="14">
        <v>3999</v>
      </c>
      <c r="J169" s="11">
        <v>5227</v>
      </c>
      <c r="K169" s="14">
        <v>2656</v>
      </c>
      <c r="L169" s="14">
        <v>50467</v>
      </c>
      <c r="M169" s="14">
        <v>24321</v>
      </c>
      <c r="N169" s="11">
        <v>0</v>
      </c>
      <c r="O169" s="14">
        <v>0</v>
      </c>
      <c r="P169" s="11">
        <v>0</v>
      </c>
      <c r="Q169" s="14">
        <v>0</v>
      </c>
      <c r="R169" s="14">
        <v>0</v>
      </c>
      <c r="S169" s="14">
        <v>0</v>
      </c>
      <c r="T169" s="6" t="s">
        <v>159</v>
      </c>
      <c r="U169" s="194">
        <v>3020</v>
      </c>
      <c r="V169" s="148">
        <v>1344</v>
      </c>
      <c r="W169" s="194">
        <v>2438</v>
      </c>
      <c r="X169" s="148">
        <v>1021</v>
      </c>
      <c r="Y169" s="194">
        <v>2097</v>
      </c>
      <c r="Z169" s="148">
        <v>931</v>
      </c>
      <c r="AA169" s="194">
        <v>1388</v>
      </c>
      <c r="AB169" s="148">
        <v>595</v>
      </c>
      <c r="AC169" s="194">
        <v>422</v>
      </c>
      <c r="AD169" s="148">
        <v>177</v>
      </c>
      <c r="AE169" s="148">
        <f t="shared" si="17"/>
        <v>9365</v>
      </c>
      <c r="AF169" s="148">
        <f t="shared" si="18"/>
        <v>4068</v>
      </c>
      <c r="AG169" s="194">
        <v>0</v>
      </c>
      <c r="AH169" s="148">
        <v>0</v>
      </c>
      <c r="AI169" s="194">
        <v>0</v>
      </c>
      <c r="AJ169" s="148">
        <v>0</v>
      </c>
      <c r="AK169" s="194">
        <v>0</v>
      </c>
      <c r="AL169" s="194">
        <v>0</v>
      </c>
      <c r="AM169" s="6" t="s">
        <v>159</v>
      </c>
      <c r="AN169" s="14">
        <v>332</v>
      </c>
      <c r="AO169" s="14">
        <v>316</v>
      </c>
      <c r="AP169" s="14">
        <v>314</v>
      </c>
      <c r="AQ169" s="14">
        <v>305</v>
      </c>
      <c r="AR169" s="14">
        <v>294</v>
      </c>
      <c r="AS169" s="14">
        <v>1561</v>
      </c>
      <c r="AT169" s="14"/>
      <c r="AU169" s="14"/>
      <c r="AV169" s="14"/>
      <c r="AW169" s="14">
        <v>1051</v>
      </c>
      <c r="AX169" s="14">
        <v>21</v>
      </c>
      <c r="AY169" s="14">
        <v>6</v>
      </c>
      <c r="AZ169" s="14">
        <v>0</v>
      </c>
      <c r="BA169" s="14">
        <v>414</v>
      </c>
      <c r="BB169" s="14">
        <v>11</v>
      </c>
      <c r="BC169" s="14">
        <v>294</v>
      </c>
      <c r="BD169" s="6" t="s">
        <v>159</v>
      </c>
      <c r="BE169" s="14">
        <v>46</v>
      </c>
      <c r="BF169" s="14">
        <v>5911</v>
      </c>
      <c r="BG169" s="14">
        <v>3447</v>
      </c>
      <c r="BH169" s="14">
        <v>2721</v>
      </c>
      <c r="BI169" s="14">
        <v>771</v>
      </c>
      <c r="BJ169" s="14">
        <v>940</v>
      </c>
      <c r="BK169" s="14">
        <v>600</v>
      </c>
      <c r="BL169" s="14">
        <v>1198</v>
      </c>
      <c r="BM169" s="6" t="s">
        <v>159</v>
      </c>
      <c r="BN169" s="14">
        <v>4875</v>
      </c>
      <c r="BO169" s="14">
        <v>2556</v>
      </c>
      <c r="BP169" s="14">
        <v>4753</v>
      </c>
      <c r="BQ169" s="14">
        <v>2502</v>
      </c>
      <c r="BR169" s="14">
        <v>4067</v>
      </c>
      <c r="BS169" s="14">
        <v>2169</v>
      </c>
      <c r="BT169" s="14">
        <v>4841</v>
      </c>
      <c r="BU169" s="14">
        <v>2544</v>
      </c>
      <c r="BV169" s="14">
        <v>4719</v>
      </c>
      <c r="BW169" s="14">
        <v>2490</v>
      </c>
      <c r="BX169" s="14">
        <v>4027</v>
      </c>
      <c r="BY169" s="14">
        <v>2152</v>
      </c>
      <c r="BZ169" s="6" t="s">
        <v>159</v>
      </c>
      <c r="CA169" s="14">
        <v>150</v>
      </c>
      <c r="CB169" s="14">
        <v>100</v>
      </c>
      <c r="CC169" s="14">
        <v>808</v>
      </c>
      <c r="CD169" s="14">
        <v>62</v>
      </c>
      <c r="CE169" s="14">
        <v>5</v>
      </c>
      <c r="CF169" s="14">
        <f t="shared" si="13"/>
        <v>1125</v>
      </c>
      <c r="CG169" s="14">
        <v>1</v>
      </c>
      <c r="CH169" s="14">
        <v>8</v>
      </c>
      <c r="CI169" s="6" t="s">
        <v>159</v>
      </c>
      <c r="CJ169" s="14">
        <v>25295</v>
      </c>
      <c r="CK169" s="14">
        <v>20002</v>
      </c>
      <c r="CL169" s="14">
        <v>4597</v>
      </c>
      <c r="CM169" s="14">
        <v>17620</v>
      </c>
      <c r="CN169" s="14">
        <v>18445</v>
      </c>
      <c r="CO169" s="14">
        <v>17567</v>
      </c>
      <c r="CP169" s="14">
        <v>390</v>
      </c>
      <c r="CQ169" s="14">
        <v>1426</v>
      </c>
      <c r="CR169" s="14">
        <v>973</v>
      </c>
      <c r="CS169" s="14">
        <v>6938</v>
      </c>
      <c r="CT169" s="14">
        <v>53426</v>
      </c>
    </row>
    <row r="170" spans="1:99" ht="13.5" customHeight="1">
      <c r="A170" s="6" t="s">
        <v>160</v>
      </c>
      <c r="B170" s="11">
        <v>3419</v>
      </c>
      <c r="C170" s="14">
        <v>1576</v>
      </c>
      <c r="D170" s="11">
        <v>3081</v>
      </c>
      <c r="E170" s="14">
        <v>1433</v>
      </c>
      <c r="F170" s="11">
        <v>3423</v>
      </c>
      <c r="G170" s="14">
        <v>1605</v>
      </c>
      <c r="H170" s="11">
        <v>3286</v>
      </c>
      <c r="I170" s="14">
        <v>1570</v>
      </c>
      <c r="J170" s="11">
        <v>2737</v>
      </c>
      <c r="K170" s="14">
        <v>1418</v>
      </c>
      <c r="L170" s="14">
        <v>15946</v>
      </c>
      <c r="M170" s="14">
        <v>7602</v>
      </c>
      <c r="N170" s="11">
        <v>0</v>
      </c>
      <c r="O170" s="14">
        <v>0</v>
      </c>
      <c r="P170" s="11">
        <v>0</v>
      </c>
      <c r="Q170" s="14">
        <v>0</v>
      </c>
      <c r="R170" s="14">
        <v>0</v>
      </c>
      <c r="S170" s="14">
        <v>0</v>
      </c>
      <c r="T170" s="6" t="s">
        <v>160</v>
      </c>
      <c r="U170" s="194">
        <v>702</v>
      </c>
      <c r="V170" s="148">
        <v>296</v>
      </c>
      <c r="W170" s="194">
        <v>533</v>
      </c>
      <c r="X170" s="148">
        <v>215</v>
      </c>
      <c r="Y170" s="194">
        <v>769</v>
      </c>
      <c r="Z170" s="148">
        <v>334</v>
      </c>
      <c r="AA170" s="194">
        <v>580</v>
      </c>
      <c r="AB170" s="148">
        <v>270</v>
      </c>
      <c r="AC170" s="194">
        <v>445</v>
      </c>
      <c r="AD170" s="148">
        <v>216</v>
      </c>
      <c r="AE170" s="148">
        <f t="shared" si="17"/>
        <v>3029</v>
      </c>
      <c r="AF170" s="148">
        <f t="shared" si="18"/>
        <v>1331</v>
      </c>
      <c r="AG170" s="194">
        <v>0</v>
      </c>
      <c r="AH170" s="148">
        <v>0</v>
      </c>
      <c r="AI170" s="194">
        <v>0</v>
      </c>
      <c r="AJ170" s="148">
        <v>0</v>
      </c>
      <c r="AK170" s="194">
        <v>0</v>
      </c>
      <c r="AL170" s="194">
        <v>0</v>
      </c>
      <c r="AM170" s="6" t="s">
        <v>160</v>
      </c>
      <c r="AN170" s="14">
        <v>81</v>
      </c>
      <c r="AO170" s="14">
        <v>76</v>
      </c>
      <c r="AP170" s="14">
        <v>78</v>
      </c>
      <c r="AQ170" s="14">
        <v>79</v>
      </c>
      <c r="AR170" s="14">
        <v>78</v>
      </c>
      <c r="AS170" s="14">
        <v>392</v>
      </c>
      <c r="AT170" s="14"/>
      <c r="AU170" s="14"/>
      <c r="AV170" s="14"/>
      <c r="AW170" s="14">
        <v>267</v>
      </c>
      <c r="AX170" s="14">
        <v>132</v>
      </c>
      <c r="AY170" s="14">
        <v>0</v>
      </c>
      <c r="AZ170" s="14">
        <v>0</v>
      </c>
      <c r="BA170" s="14">
        <v>5</v>
      </c>
      <c r="BB170" s="14">
        <v>2</v>
      </c>
      <c r="BC170" s="14">
        <v>49</v>
      </c>
      <c r="BD170" s="6" t="s">
        <v>160</v>
      </c>
      <c r="BE170" s="14">
        <v>88</v>
      </c>
      <c r="BF170" s="14">
        <v>4237</v>
      </c>
      <c r="BG170" s="14">
        <v>649</v>
      </c>
      <c r="BH170" s="14">
        <v>245</v>
      </c>
      <c r="BI170" s="14">
        <v>11</v>
      </c>
      <c r="BJ170" s="14">
        <v>297</v>
      </c>
      <c r="BK170" s="14">
        <v>267</v>
      </c>
      <c r="BL170" s="14">
        <v>340</v>
      </c>
      <c r="BM170" s="6" t="s">
        <v>160</v>
      </c>
      <c r="BN170" s="14">
        <v>2814</v>
      </c>
      <c r="BO170" s="14">
        <v>1398</v>
      </c>
      <c r="BP170" s="14">
        <v>2777</v>
      </c>
      <c r="BQ170" s="14">
        <v>1379</v>
      </c>
      <c r="BR170" s="14">
        <v>2278</v>
      </c>
      <c r="BS170" s="14">
        <v>1151</v>
      </c>
      <c r="BT170" s="14">
        <v>2908</v>
      </c>
      <c r="BU170" s="14">
        <v>1448</v>
      </c>
      <c r="BV170" s="14">
        <v>2871</v>
      </c>
      <c r="BW170" s="14">
        <v>1429</v>
      </c>
      <c r="BX170" s="14">
        <v>1756</v>
      </c>
      <c r="BY170" s="14">
        <v>883</v>
      </c>
      <c r="BZ170" s="6" t="s">
        <v>160</v>
      </c>
      <c r="CA170" s="14">
        <v>147</v>
      </c>
      <c r="CB170" s="14">
        <v>44</v>
      </c>
      <c r="CC170" s="14">
        <v>179</v>
      </c>
      <c r="CD170" s="14">
        <v>5</v>
      </c>
      <c r="CE170" s="14">
        <v>3</v>
      </c>
      <c r="CF170" s="14">
        <f t="shared" si="13"/>
        <v>378</v>
      </c>
      <c r="CG170" s="14">
        <v>0</v>
      </c>
      <c r="CH170" s="14">
        <v>86</v>
      </c>
      <c r="CI170" s="6" t="s">
        <v>160</v>
      </c>
      <c r="CJ170" s="14">
        <v>8055</v>
      </c>
      <c r="CK170" s="14">
        <v>4477</v>
      </c>
      <c r="CL170" s="14">
        <v>1952</v>
      </c>
      <c r="CM170" s="14">
        <v>5428</v>
      </c>
      <c r="CN170" s="14">
        <v>5673</v>
      </c>
      <c r="CO170" s="14">
        <v>5611</v>
      </c>
      <c r="CP170" s="14">
        <v>112</v>
      </c>
      <c r="CQ170" s="14">
        <v>160</v>
      </c>
      <c r="CR170" s="14">
        <v>170</v>
      </c>
      <c r="CS170" s="14">
        <v>3387</v>
      </c>
      <c r="CT170" s="14">
        <v>5614</v>
      </c>
    </row>
    <row r="171" spans="1:99" ht="13.5" customHeight="1">
      <c r="A171" s="6" t="s">
        <v>161</v>
      </c>
      <c r="B171" s="11">
        <v>14531</v>
      </c>
      <c r="C171" s="14">
        <v>6843</v>
      </c>
      <c r="D171" s="11">
        <v>12287</v>
      </c>
      <c r="E171" s="14">
        <v>5832</v>
      </c>
      <c r="F171" s="11">
        <v>11232</v>
      </c>
      <c r="G171" s="14">
        <v>5358</v>
      </c>
      <c r="H171" s="11">
        <v>8827</v>
      </c>
      <c r="I171" s="14">
        <v>4392</v>
      </c>
      <c r="J171" s="11">
        <v>6406</v>
      </c>
      <c r="K171" s="14">
        <v>3322</v>
      </c>
      <c r="L171" s="14">
        <v>53283</v>
      </c>
      <c r="M171" s="14">
        <v>25747</v>
      </c>
      <c r="N171" s="11">
        <v>0</v>
      </c>
      <c r="O171" s="14">
        <v>0</v>
      </c>
      <c r="P171" s="11">
        <v>0</v>
      </c>
      <c r="Q171" s="14">
        <v>0</v>
      </c>
      <c r="R171" s="14">
        <v>0</v>
      </c>
      <c r="S171" s="14">
        <v>0</v>
      </c>
      <c r="T171" s="6" t="s">
        <v>161</v>
      </c>
      <c r="U171" s="194">
        <v>2843</v>
      </c>
      <c r="V171" s="148">
        <v>1230</v>
      </c>
      <c r="W171" s="194">
        <v>2335</v>
      </c>
      <c r="X171" s="148">
        <v>968</v>
      </c>
      <c r="Y171" s="194">
        <v>2296</v>
      </c>
      <c r="Z171" s="148">
        <v>1006</v>
      </c>
      <c r="AA171" s="194">
        <v>1413</v>
      </c>
      <c r="AB171" s="148">
        <v>677</v>
      </c>
      <c r="AC171" s="194">
        <v>971</v>
      </c>
      <c r="AD171" s="148">
        <v>487</v>
      </c>
      <c r="AE171" s="148">
        <f t="shared" si="17"/>
        <v>9858</v>
      </c>
      <c r="AF171" s="148">
        <f t="shared" si="18"/>
        <v>4368</v>
      </c>
      <c r="AG171" s="194">
        <v>0</v>
      </c>
      <c r="AH171" s="148">
        <v>0</v>
      </c>
      <c r="AI171" s="194">
        <v>0</v>
      </c>
      <c r="AJ171" s="148">
        <v>0</v>
      </c>
      <c r="AK171" s="194">
        <v>0</v>
      </c>
      <c r="AL171" s="194">
        <v>0</v>
      </c>
      <c r="AM171" s="6" t="s">
        <v>161</v>
      </c>
      <c r="AN171" s="14">
        <v>280</v>
      </c>
      <c r="AO171" s="14">
        <v>266</v>
      </c>
      <c r="AP171" s="14">
        <v>259</v>
      </c>
      <c r="AQ171" s="14">
        <v>246</v>
      </c>
      <c r="AR171" s="14">
        <v>246</v>
      </c>
      <c r="AS171" s="14">
        <v>1297</v>
      </c>
      <c r="AT171" s="14"/>
      <c r="AU171" s="14"/>
      <c r="AV171" s="14"/>
      <c r="AW171" s="14">
        <v>968</v>
      </c>
      <c r="AX171" s="14">
        <v>27</v>
      </c>
      <c r="AY171" s="14">
        <v>0</v>
      </c>
      <c r="AZ171" s="14">
        <v>0</v>
      </c>
      <c r="BA171" s="14">
        <v>42</v>
      </c>
      <c r="BB171" s="14">
        <v>0</v>
      </c>
      <c r="BC171" s="14">
        <v>228</v>
      </c>
      <c r="BD171" s="6" t="s">
        <v>161</v>
      </c>
      <c r="BE171" s="14">
        <v>56</v>
      </c>
      <c r="BF171" s="14">
        <v>13749</v>
      </c>
      <c r="BG171" s="14">
        <v>1629</v>
      </c>
      <c r="BH171" s="14">
        <v>1592</v>
      </c>
      <c r="BI171" s="14">
        <v>281</v>
      </c>
      <c r="BJ171" s="14">
        <v>981</v>
      </c>
      <c r="BK171" s="14">
        <v>799</v>
      </c>
      <c r="BL171" s="14">
        <v>1323</v>
      </c>
      <c r="BM171" s="6" t="s">
        <v>161</v>
      </c>
      <c r="BN171" s="14">
        <v>5497</v>
      </c>
      <c r="BO171" s="14">
        <v>2748</v>
      </c>
      <c r="BP171" s="14">
        <v>5301</v>
      </c>
      <c r="BQ171" s="14">
        <v>2656</v>
      </c>
      <c r="BR171" s="14">
        <v>4263</v>
      </c>
      <c r="BS171" s="14">
        <v>2169</v>
      </c>
      <c r="BT171" s="14">
        <v>5849</v>
      </c>
      <c r="BU171" s="14">
        <v>2939</v>
      </c>
      <c r="BV171" s="14">
        <v>5630</v>
      </c>
      <c r="BW171" s="14">
        <v>2848</v>
      </c>
      <c r="BX171" s="14">
        <v>3036</v>
      </c>
      <c r="BY171" s="14">
        <v>1548</v>
      </c>
      <c r="BZ171" s="6" t="s">
        <v>161</v>
      </c>
      <c r="CA171" s="14">
        <v>210</v>
      </c>
      <c r="CB171" s="14">
        <v>56</v>
      </c>
      <c r="CC171" s="14">
        <v>773</v>
      </c>
      <c r="CD171" s="14">
        <v>0</v>
      </c>
      <c r="CE171" s="14">
        <v>0</v>
      </c>
      <c r="CF171" s="14">
        <f t="shared" si="13"/>
        <v>1039</v>
      </c>
      <c r="CG171" s="14">
        <v>0</v>
      </c>
      <c r="CH171" s="14">
        <v>7</v>
      </c>
      <c r="CI171" s="6" t="s">
        <v>161</v>
      </c>
      <c r="CJ171" s="14">
        <v>16691</v>
      </c>
      <c r="CK171" s="14">
        <v>20075</v>
      </c>
      <c r="CL171" s="14">
        <v>2720</v>
      </c>
      <c r="CM171" s="14">
        <v>13960</v>
      </c>
      <c r="CN171" s="14">
        <v>19091</v>
      </c>
      <c r="CO171" s="14">
        <v>14277</v>
      </c>
      <c r="CP171" s="14">
        <v>292</v>
      </c>
      <c r="CQ171" s="14">
        <v>355</v>
      </c>
      <c r="CR171" s="14">
        <v>626</v>
      </c>
      <c r="CS171" s="14">
        <v>5651</v>
      </c>
      <c r="CT171" s="14">
        <v>17435</v>
      </c>
    </row>
    <row r="172" spans="1:99" ht="13.5" customHeight="1">
      <c r="A172" s="6" t="s">
        <v>162</v>
      </c>
      <c r="B172" s="11">
        <v>13222</v>
      </c>
      <c r="C172" s="14">
        <v>6305</v>
      </c>
      <c r="D172" s="11">
        <v>9175</v>
      </c>
      <c r="E172" s="14">
        <v>4351</v>
      </c>
      <c r="F172" s="11">
        <v>8278</v>
      </c>
      <c r="G172" s="14">
        <v>3965</v>
      </c>
      <c r="H172" s="11">
        <v>5997</v>
      </c>
      <c r="I172" s="14">
        <v>2868</v>
      </c>
      <c r="J172" s="11">
        <v>3694</v>
      </c>
      <c r="K172" s="14">
        <v>1800</v>
      </c>
      <c r="L172" s="14">
        <v>40366</v>
      </c>
      <c r="M172" s="14">
        <v>19289</v>
      </c>
      <c r="N172" s="11">
        <v>0</v>
      </c>
      <c r="O172" s="14">
        <v>0</v>
      </c>
      <c r="P172" s="11">
        <v>0</v>
      </c>
      <c r="Q172" s="14">
        <v>0</v>
      </c>
      <c r="R172" s="14">
        <v>0</v>
      </c>
      <c r="S172" s="14">
        <v>0</v>
      </c>
      <c r="T172" s="6" t="s">
        <v>162</v>
      </c>
      <c r="U172" s="194">
        <v>3318</v>
      </c>
      <c r="V172" s="148">
        <v>1527</v>
      </c>
      <c r="W172" s="194">
        <v>2140</v>
      </c>
      <c r="X172" s="148">
        <v>935</v>
      </c>
      <c r="Y172" s="194">
        <v>2107</v>
      </c>
      <c r="Z172" s="148">
        <v>947</v>
      </c>
      <c r="AA172" s="194">
        <v>1194</v>
      </c>
      <c r="AB172" s="148">
        <v>578</v>
      </c>
      <c r="AC172" s="194">
        <v>305</v>
      </c>
      <c r="AD172" s="148">
        <v>141</v>
      </c>
      <c r="AE172" s="148">
        <f t="shared" si="17"/>
        <v>9064</v>
      </c>
      <c r="AF172" s="148">
        <f t="shared" si="18"/>
        <v>4128</v>
      </c>
      <c r="AG172" s="194">
        <v>0</v>
      </c>
      <c r="AH172" s="148">
        <v>0</v>
      </c>
      <c r="AI172" s="194">
        <v>0</v>
      </c>
      <c r="AJ172" s="148">
        <v>0</v>
      </c>
      <c r="AK172" s="194">
        <v>0</v>
      </c>
      <c r="AL172" s="194">
        <v>0</v>
      </c>
      <c r="AM172" s="6" t="s">
        <v>162</v>
      </c>
      <c r="AN172" s="14">
        <v>288</v>
      </c>
      <c r="AO172" s="14">
        <v>265</v>
      </c>
      <c r="AP172" s="14">
        <v>274</v>
      </c>
      <c r="AQ172" s="14">
        <v>259</v>
      </c>
      <c r="AR172" s="14">
        <v>242</v>
      </c>
      <c r="AS172" s="14">
        <v>1328</v>
      </c>
      <c r="AT172" s="14"/>
      <c r="AU172" s="14"/>
      <c r="AV172" s="14"/>
      <c r="AW172" s="14">
        <v>869</v>
      </c>
      <c r="AX172" s="14">
        <v>28</v>
      </c>
      <c r="AY172" s="14">
        <v>0</v>
      </c>
      <c r="AZ172" s="14">
        <v>0</v>
      </c>
      <c r="BA172" s="14">
        <v>26</v>
      </c>
      <c r="BB172" s="14">
        <v>0</v>
      </c>
      <c r="BC172" s="14">
        <v>247</v>
      </c>
      <c r="BD172" s="6" t="s">
        <v>162</v>
      </c>
      <c r="BE172" s="14">
        <v>13</v>
      </c>
      <c r="BF172" s="14">
        <v>6509</v>
      </c>
      <c r="BG172" s="14">
        <v>2374</v>
      </c>
      <c r="BH172" s="14">
        <v>1152</v>
      </c>
      <c r="BI172" s="14">
        <v>373</v>
      </c>
      <c r="BJ172" s="14">
        <v>737</v>
      </c>
      <c r="BK172" s="14">
        <v>439</v>
      </c>
      <c r="BL172" s="14">
        <v>1032</v>
      </c>
      <c r="BM172" s="6" t="s">
        <v>162</v>
      </c>
      <c r="BN172" s="14">
        <v>3517</v>
      </c>
      <c r="BO172" s="14">
        <v>1740</v>
      </c>
      <c r="BP172" s="14">
        <v>3459</v>
      </c>
      <c r="BQ172" s="14">
        <v>1723</v>
      </c>
      <c r="BR172" s="14">
        <v>2941</v>
      </c>
      <c r="BS172" s="14">
        <v>1463</v>
      </c>
      <c r="BT172" s="14">
        <v>3493</v>
      </c>
      <c r="BU172" s="14">
        <v>1732</v>
      </c>
      <c r="BV172" s="14">
        <v>3438</v>
      </c>
      <c r="BW172" s="14">
        <v>1717</v>
      </c>
      <c r="BX172" s="14">
        <v>2819</v>
      </c>
      <c r="BY172" s="14">
        <v>1409</v>
      </c>
      <c r="BZ172" s="6" t="s">
        <v>162</v>
      </c>
      <c r="CA172" s="14">
        <v>122</v>
      </c>
      <c r="CB172" s="14">
        <v>63</v>
      </c>
      <c r="CC172" s="14">
        <v>727</v>
      </c>
      <c r="CD172" s="14">
        <v>0</v>
      </c>
      <c r="CE172" s="14">
        <v>0</v>
      </c>
      <c r="CF172" s="14">
        <f t="shared" si="13"/>
        <v>912</v>
      </c>
      <c r="CG172" s="14">
        <v>0</v>
      </c>
      <c r="CH172" s="14">
        <v>12</v>
      </c>
      <c r="CI172" s="6" t="s">
        <v>162</v>
      </c>
      <c r="CJ172" s="14">
        <v>15927</v>
      </c>
      <c r="CK172" s="14">
        <v>12170</v>
      </c>
      <c r="CL172" s="14">
        <v>1516</v>
      </c>
      <c r="CM172" s="14">
        <v>10221</v>
      </c>
      <c r="CN172" s="14">
        <v>11128</v>
      </c>
      <c r="CO172" s="14">
        <v>10401</v>
      </c>
      <c r="CP172" s="14">
        <v>166</v>
      </c>
      <c r="CQ172" s="14">
        <v>183</v>
      </c>
      <c r="CR172" s="14">
        <v>357</v>
      </c>
      <c r="CS172" s="14">
        <v>4271</v>
      </c>
      <c r="CT172" s="14">
        <v>9004</v>
      </c>
    </row>
    <row r="173" spans="1:99" ht="13.5" customHeight="1">
      <c r="A173" s="6" t="s">
        <v>163</v>
      </c>
      <c r="B173" s="11">
        <v>5921</v>
      </c>
      <c r="C173" s="14">
        <v>2799</v>
      </c>
      <c r="D173" s="11">
        <v>5238</v>
      </c>
      <c r="E173" s="14">
        <v>2466</v>
      </c>
      <c r="F173" s="11">
        <v>4884</v>
      </c>
      <c r="G173" s="14">
        <v>2316</v>
      </c>
      <c r="H173" s="11">
        <v>4067</v>
      </c>
      <c r="I173" s="14">
        <v>2069</v>
      </c>
      <c r="J173" s="11">
        <v>2639</v>
      </c>
      <c r="K173" s="14">
        <v>1389</v>
      </c>
      <c r="L173" s="14">
        <v>22749</v>
      </c>
      <c r="M173" s="14">
        <v>11039</v>
      </c>
      <c r="N173" s="11">
        <v>0</v>
      </c>
      <c r="O173" s="14">
        <v>0</v>
      </c>
      <c r="P173" s="11">
        <v>0</v>
      </c>
      <c r="Q173" s="14">
        <v>0</v>
      </c>
      <c r="R173" s="14">
        <v>0</v>
      </c>
      <c r="S173" s="14">
        <v>0</v>
      </c>
      <c r="T173" s="6" t="s">
        <v>163</v>
      </c>
      <c r="U173" s="194">
        <v>1314</v>
      </c>
      <c r="V173" s="148">
        <v>565</v>
      </c>
      <c r="W173" s="194">
        <v>1053</v>
      </c>
      <c r="X173" s="148">
        <v>420</v>
      </c>
      <c r="Y173" s="194">
        <v>982</v>
      </c>
      <c r="Z173" s="148">
        <v>405</v>
      </c>
      <c r="AA173" s="194">
        <v>642</v>
      </c>
      <c r="AB173" s="148">
        <v>286</v>
      </c>
      <c r="AC173" s="194">
        <v>143</v>
      </c>
      <c r="AD173" s="148">
        <v>62</v>
      </c>
      <c r="AE173" s="148">
        <f t="shared" si="17"/>
        <v>4134</v>
      </c>
      <c r="AF173" s="148">
        <f t="shared" si="18"/>
        <v>1738</v>
      </c>
      <c r="AG173" s="194">
        <v>0</v>
      </c>
      <c r="AH173" s="148">
        <v>0</v>
      </c>
      <c r="AI173" s="194">
        <v>0</v>
      </c>
      <c r="AJ173" s="148">
        <v>0</v>
      </c>
      <c r="AK173" s="194">
        <v>0</v>
      </c>
      <c r="AL173" s="194">
        <v>0</v>
      </c>
      <c r="AM173" s="6" t="s">
        <v>163</v>
      </c>
      <c r="AN173" s="14">
        <v>149</v>
      </c>
      <c r="AO173" s="14">
        <v>149</v>
      </c>
      <c r="AP173" s="14">
        <v>149</v>
      </c>
      <c r="AQ173" s="14">
        <v>143</v>
      </c>
      <c r="AR173" s="14">
        <v>144</v>
      </c>
      <c r="AS173" s="14">
        <v>734</v>
      </c>
      <c r="AT173" s="14"/>
      <c r="AU173" s="14"/>
      <c r="AV173" s="14"/>
      <c r="AW173" s="14">
        <v>518</v>
      </c>
      <c r="AX173" s="14">
        <v>5</v>
      </c>
      <c r="AY173" s="14">
        <v>0</v>
      </c>
      <c r="AZ173" s="14">
        <v>0</v>
      </c>
      <c r="BA173" s="14">
        <v>22</v>
      </c>
      <c r="BB173" s="14">
        <v>0</v>
      </c>
      <c r="BC173" s="14">
        <v>140</v>
      </c>
      <c r="BD173" s="6" t="s">
        <v>163</v>
      </c>
      <c r="BE173" s="14">
        <v>5</v>
      </c>
      <c r="BF173" s="14">
        <v>6662</v>
      </c>
      <c r="BG173" s="14">
        <v>1559</v>
      </c>
      <c r="BH173" s="14">
        <v>693</v>
      </c>
      <c r="BI173" s="14">
        <v>132</v>
      </c>
      <c r="BJ173" s="14">
        <v>544</v>
      </c>
      <c r="BK173" s="14">
        <v>422</v>
      </c>
      <c r="BL173" s="14">
        <v>603</v>
      </c>
      <c r="BM173" s="6" t="s">
        <v>163</v>
      </c>
      <c r="BN173" s="14">
        <v>2517</v>
      </c>
      <c r="BO173" s="14">
        <v>1290</v>
      </c>
      <c r="BP173" s="14">
        <v>2471</v>
      </c>
      <c r="BQ173" s="14">
        <v>1268</v>
      </c>
      <c r="BR173" s="14">
        <v>2156</v>
      </c>
      <c r="BS173" s="14">
        <v>1118</v>
      </c>
      <c r="BT173" s="14">
        <v>2527</v>
      </c>
      <c r="BU173" s="14">
        <v>1296</v>
      </c>
      <c r="BV173" s="14">
        <v>2480</v>
      </c>
      <c r="BW173" s="14">
        <v>1274</v>
      </c>
      <c r="BX173" s="14">
        <v>1901</v>
      </c>
      <c r="BY173" s="14">
        <v>975</v>
      </c>
      <c r="BZ173" s="6" t="s">
        <v>163</v>
      </c>
      <c r="CA173" s="14">
        <v>94</v>
      </c>
      <c r="CB173" s="14">
        <v>66</v>
      </c>
      <c r="CC173" s="14">
        <v>298</v>
      </c>
      <c r="CD173" s="14">
        <v>78</v>
      </c>
      <c r="CE173" s="14">
        <v>4</v>
      </c>
      <c r="CF173" s="14">
        <f t="shared" si="13"/>
        <v>540</v>
      </c>
      <c r="CG173" s="14">
        <v>0</v>
      </c>
      <c r="CH173" s="14">
        <v>4</v>
      </c>
      <c r="CI173" s="6" t="s">
        <v>163</v>
      </c>
      <c r="CJ173" s="14">
        <v>21294</v>
      </c>
      <c r="CK173" s="14">
        <v>12341</v>
      </c>
      <c r="CL173" s="14">
        <v>8142</v>
      </c>
      <c r="CM173" s="14">
        <v>13139</v>
      </c>
      <c r="CN173" s="14">
        <v>11435</v>
      </c>
      <c r="CO173" s="14">
        <v>11525</v>
      </c>
      <c r="CP173" s="14">
        <v>266</v>
      </c>
      <c r="CQ173" s="14">
        <v>475</v>
      </c>
      <c r="CR173" s="14">
        <v>615</v>
      </c>
      <c r="CS173" s="14">
        <v>3380</v>
      </c>
      <c r="CT173" s="14">
        <v>13272</v>
      </c>
    </row>
    <row r="174" spans="1:99" ht="13.5" customHeight="1">
      <c r="A174" s="6" t="s">
        <v>164</v>
      </c>
      <c r="B174" s="11">
        <v>8225</v>
      </c>
      <c r="C174" s="14">
        <v>3960</v>
      </c>
      <c r="D174" s="11">
        <v>6052</v>
      </c>
      <c r="E174" s="14">
        <v>3034</v>
      </c>
      <c r="F174" s="11">
        <v>5071</v>
      </c>
      <c r="G174" s="14">
        <v>2480</v>
      </c>
      <c r="H174" s="11">
        <v>3600</v>
      </c>
      <c r="I174" s="14">
        <v>1769</v>
      </c>
      <c r="J174" s="11">
        <v>2258</v>
      </c>
      <c r="K174" s="14">
        <v>1096</v>
      </c>
      <c r="L174" s="14">
        <v>25206</v>
      </c>
      <c r="M174" s="14">
        <v>12339</v>
      </c>
      <c r="N174" s="11">
        <v>0</v>
      </c>
      <c r="O174" s="14">
        <v>0</v>
      </c>
      <c r="P174" s="11">
        <v>0</v>
      </c>
      <c r="Q174" s="14">
        <v>0</v>
      </c>
      <c r="R174" s="14">
        <v>0</v>
      </c>
      <c r="S174" s="14">
        <v>0</v>
      </c>
      <c r="T174" s="6" t="s">
        <v>164</v>
      </c>
      <c r="U174" s="194">
        <v>2174</v>
      </c>
      <c r="V174" s="148">
        <v>999</v>
      </c>
      <c r="W174" s="194">
        <v>1287</v>
      </c>
      <c r="X174" s="148">
        <v>606</v>
      </c>
      <c r="Y174" s="194">
        <v>1184</v>
      </c>
      <c r="Z174" s="148">
        <v>551</v>
      </c>
      <c r="AA174" s="194">
        <v>624</v>
      </c>
      <c r="AB174" s="148">
        <v>300</v>
      </c>
      <c r="AC174" s="194">
        <v>223</v>
      </c>
      <c r="AD174" s="148">
        <v>96</v>
      </c>
      <c r="AE174" s="148">
        <f t="shared" si="17"/>
        <v>5492</v>
      </c>
      <c r="AF174" s="148">
        <f t="shared" si="18"/>
        <v>2552</v>
      </c>
      <c r="AG174" s="194">
        <v>0</v>
      </c>
      <c r="AH174" s="148">
        <v>0</v>
      </c>
      <c r="AI174" s="194">
        <v>0</v>
      </c>
      <c r="AJ174" s="148">
        <v>0</v>
      </c>
      <c r="AK174" s="194">
        <v>0</v>
      </c>
      <c r="AL174" s="194">
        <v>0</v>
      </c>
      <c r="AM174" s="6" t="s">
        <v>164</v>
      </c>
      <c r="AN174" s="14">
        <v>168</v>
      </c>
      <c r="AO174" s="14">
        <v>160</v>
      </c>
      <c r="AP174" s="14">
        <v>159</v>
      </c>
      <c r="AQ174" s="14">
        <v>150</v>
      </c>
      <c r="AR174" s="14">
        <v>145</v>
      </c>
      <c r="AS174" s="14">
        <v>782</v>
      </c>
      <c r="AT174" s="14"/>
      <c r="AU174" s="14"/>
      <c r="AV174" s="14"/>
      <c r="AW174" s="14">
        <v>518</v>
      </c>
      <c r="AX174" s="14">
        <v>0</v>
      </c>
      <c r="AY174" s="14">
        <v>0</v>
      </c>
      <c r="AZ174" s="14">
        <v>0</v>
      </c>
      <c r="BA174" s="14">
        <v>10</v>
      </c>
      <c r="BB174" s="14">
        <v>0</v>
      </c>
      <c r="BC174" s="14">
        <v>146</v>
      </c>
      <c r="BD174" s="6" t="s">
        <v>164</v>
      </c>
      <c r="BE174" s="14">
        <v>0</v>
      </c>
      <c r="BF174" s="14">
        <v>3901</v>
      </c>
      <c r="BG174" s="14">
        <v>1350</v>
      </c>
      <c r="BH174" s="14">
        <v>628</v>
      </c>
      <c r="BI174" s="14">
        <v>280</v>
      </c>
      <c r="BJ174" s="14">
        <v>402</v>
      </c>
      <c r="BK174" s="14">
        <v>205</v>
      </c>
      <c r="BL174" s="14">
        <v>612</v>
      </c>
      <c r="BM174" s="6" t="s">
        <v>164</v>
      </c>
      <c r="BN174" s="14">
        <v>2082</v>
      </c>
      <c r="BO174" s="14">
        <v>1039</v>
      </c>
      <c r="BP174" s="14">
        <v>2041</v>
      </c>
      <c r="BQ174" s="14">
        <v>1023</v>
      </c>
      <c r="BR174" s="14">
        <v>1670</v>
      </c>
      <c r="BS174" s="14">
        <v>846</v>
      </c>
      <c r="BT174" s="14">
        <v>2047</v>
      </c>
      <c r="BU174" s="14">
        <v>1029</v>
      </c>
      <c r="BV174" s="14">
        <v>2007</v>
      </c>
      <c r="BW174" s="14">
        <v>1013</v>
      </c>
      <c r="BX174" s="14">
        <v>1541</v>
      </c>
      <c r="BY174" s="14">
        <v>785</v>
      </c>
      <c r="BZ174" s="6" t="s">
        <v>164</v>
      </c>
      <c r="CA174" s="14">
        <v>53</v>
      </c>
      <c r="CB174" s="14">
        <v>53</v>
      </c>
      <c r="CC174" s="14">
        <v>425</v>
      </c>
      <c r="CD174" s="14">
        <v>14</v>
      </c>
      <c r="CE174" s="14">
        <v>0</v>
      </c>
      <c r="CF174" s="14">
        <f t="shared" si="13"/>
        <v>545</v>
      </c>
      <c r="CG174" s="14">
        <v>0</v>
      </c>
      <c r="CH174" s="14">
        <v>2</v>
      </c>
      <c r="CI174" s="6" t="s">
        <v>164</v>
      </c>
      <c r="CJ174" s="14">
        <v>8009</v>
      </c>
      <c r="CK174" s="14">
        <v>6384</v>
      </c>
      <c r="CL174" s="14">
        <v>1142</v>
      </c>
      <c r="CM174" s="14">
        <v>5693</v>
      </c>
      <c r="CN174" s="14">
        <v>5569</v>
      </c>
      <c r="CO174" s="14">
        <v>5154</v>
      </c>
      <c r="CP174" s="14">
        <v>117</v>
      </c>
      <c r="CQ174" s="14">
        <v>43</v>
      </c>
      <c r="CR174" s="14">
        <v>239</v>
      </c>
      <c r="CS174" s="14">
        <v>2741</v>
      </c>
      <c r="CT174" s="14">
        <v>4247</v>
      </c>
    </row>
    <row r="175" spans="1:99" s="141" customFormat="1" ht="13.5" customHeight="1">
      <c r="A175" s="4" t="s">
        <v>56</v>
      </c>
      <c r="B175" s="47"/>
      <c r="C175" s="13"/>
      <c r="D175" s="47"/>
      <c r="E175" s="13"/>
      <c r="F175" s="47"/>
      <c r="G175" s="13"/>
      <c r="H175" s="47"/>
      <c r="I175" s="13"/>
      <c r="J175" s="47"/>
      <c r="K175" s="13"/>
      <c r="L175" s="13"/>
      <c r="M175" s="13"/>
      <c r="N175" s="47"/>
      <c r="O175" s="13"/>
      <c r="P175" s="47"/>
      <c r="Q175" s="13"/>
      <c r="R175" s="13"/>
      <c r="S175" s="13"/>
      <c r="T175" s="4" t="s">
        <v>56</v>
      </c>
      <c r="U175" s="194"/>
      <c r="V175" s="195"/>
      <c r="W175" s="194"/>
      <c r="X175" s="195"/>
      <c r="Y175" s="194"/>
      <c r="Z175" s="195"/>
      <c r="AA175" s="194"/>
      <c r="AB175" s="195"/>
      <c r="AC175" s="194"/>
      <c r="AD175" s="195"/>
      <c r="AE175" s="148"/>
      <c r="AF175" s="148"/>
      <c r="AG175" s="194"/>
      <c r="AH175" s="195"/>
      <c r="AI175" s="194"/>
      <c r="AJ175" s="195"/>
      <c r="AK175" s="194"/>
      <c r="AL175" s="194"/>
      <c r="AM175" s="4" t="s">
        <v>56</v>
      </c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4" t="s">
        <v>56</v>
      </c>
      <c r="BE175" s="13"/>
      <c r="BF175" s="13"/>
      <c r="BG175" s="13"/>
      <c r="BH175" s="13"/>
      <c r="BI175" s="13"/>
      <c r="BJ175" s="13"/>
      <c r="BK175" s="13"/>
      <c r="BL175" s="13"/>
      <c r="BM175" s="4" t="s">
        <v>56</v>
      </c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  <c r="BZ175" s="4" t="s">
        <v>56</v>
      </c>
      <c r="CA175" s="13"/>
      <c r="CB175" s="13"/>
      <c r="CC175" s="13"/>
      <c r="CD175" s="13"/>
      <c r="CE175" s="13"/>
      <c r="CF175" s="13"/>
      <c r="CG175" s="13"/>
      <c r="CH175" s="13"/>
      <c r="CI175" s="4" t="s">
        <v>56</v>
      </c>
      <c r="CJ175" s="13"/>
      <c r="CK175" s="13"/>
      <c r="CL175" s="13"/>
      <c r="CM175" s="13"/>
      <c r="CN175" s="13"/>
      <c r="CO175" s="13"/>
      <c r="CP175" s="13"/>
      <c r="CQ175" s="13"/>
      <c r="CR175" s="13"/>
      <c r="CS175" s="13"/>
      <c r="CT175" s="13">
        <v>0</v>
      </c>
      <c r="CU175" s="39"/>
    </row>
    <row r="176" spans="1:99" ht="13.5" customHeight="1">
      <c r="A176" s="6" t="s">
        <v>165</v>
      </c>
      <c r="B176" s="11">
        <v>18644</v>
      </c>
      <c r="C176" s="14">
        <v>9112</v>
      </c>
      <c r="D176" s="11">
        <v>11251</v>
      </c>
      <c r="E176" s="14">
        <v>5488</v>
      </c>
      <c r="F176" s="11">
        <v>7949</v>
      </c>
      <c r="G176" s="14">
        <v>3809</v>
      </c>
      <c r="H176" s="11">
        <v>4475</v>
      </c>
      <c r="I176" s="14">
        <v>2139</v>
      </c>
      <c r="J176" s="11">
        <v>2617</v>
      </c>
      <c r="K176" s="14">
        <v>1268</v>
      </c>
      <c r="L176" s="14">
        <v>44936</v>
      </c>
      <c r="M176" s="14">
        <v>21816</v>
      </c>
      <c r="N176" s="11">
        <v>0</v>
      </c>
      <c r="O176" s="14">
        <v>0</v>
      </c>
      <c r="P176" s="11">
        <v>0</v>
      </c>
      <c r="Q176" s="14">
        <v>0</v>
      </c>
      <c r="R176" s="14">
        <v>0</v>
      </c>
      <c r="S176" s="14">
        <v>0</v>
      </c>
      <c r="T176" s="6" t="s">
        <v>165</v>
      </c>
      <c r="U176" s="194">
        <v>6966</v>
      </c>
      <c r="V176" s="148">
        <v>3317</v>
      </c>
      <c r="W176" s="194">
        <v>3268</v>
      </c>
      <c r="X176" s="148">
        <v>1596</v>
      </c>
      <c r="Y176" s="194">
        <v>2389</v>
      </c>
      <c r="Z176" s="148">
        <v>1102</v>
      </c>
      <c r="AA176" s="194">
        <v>1169</v>
      </c>
      <c r="AB176" s="148">
        <v>544</v>
      </c>
      <c r="AC176" s="194">
        <v>689</v>
      </c>
      <c r="AD176" s="148">
        <v>341</v>
      </c>
      <c r="AE176" s="148">
        <f t="shared" si="17"/>
        <v>14481</v>
      </c>
      <c r="AF176" s="148">
        <f t="shared" si="18"/>
        <v>6900</v>
      </c>
      <c r="AG176" s="194">
        <v>0</v>
      </c>
      <c r="AH176" s="148">
        <v>0</v>
      </c>
      <c r="AI176" s="194">
        <v>0</v>
      </c>
      <c r="AJ176" s="148">
        <v>0</v>
      </c>
      <c r="AK176" s="194">
        <v>0</v>
      </c>
      <c r="AL176" s="194">
        <v>0</v>
      </c>
      <c r="AM176" s="6" t="s">
        <v>165</v>
      </c>
      <c r="AN176" s="14">
        <v>410</v>
      </c>
      <c r="AO176" s="14">
        <v>397</v>
      </c>
      <c r="AP176" s="14">
        <v>369</v>
      </c>
      <c r="AQ176" s="14">
        <v>293</v>
      </c>
      <c r="AR176" s="14">
        <v>216</v>
      </c>
      <c r="AS176" s="14">
        <v>1685</v>
      </c>
      <c r="AT176" s="14"/>
      <c r="AU176" s="14"/>
      <c r="AV176" s="14"/>
      <c r="AW176" s="14">
        <v>998</v>
      </c>
      <c r="AX176" s="14">
        <v>3</v>
      </c>
      <c r="AY176" s="14">
        <v>0</v>
      </c>
      <c r="AZ176" s="14">
        <v>0</v>
      </c>
      <c r="BA176" s="14">
        <v>121</v>
      </c>
      <c r="BB176" s="14">
        <v>0</v>
      </c>
      <c r="BC176" s="14">
        <v>381</v>
      </c>
      <c r="BD176" s="6" t="s">
        <v>165</v>
      </c>
      <c r="BE176" s="14">
        <v>34</v>
      </c>
      <c r="BF176" s="14">
        <v>5134</v>
      </c>
      <c r="BG176" s="14">
        <v>2573</v>
      </c>
      <c r="BH176" s="14">
        <v>1406</v>
      </c>
      <c r="BI176" s="14">
        <v>228</v>
      </c>
      <c r="BJ176" s="14">
        <v>745</v>
      </c>
      <c r="BK176" s="14">
        <v>394</v>
      </c>
      <c r="BL176" s="14">
        <v>1181</v>
      </c>
      <c r="BM176" s="6" t="s">
        <v>165</v>
      </c>
      <c r="BN176" s="14">
        <v>2240</v>
      </c>
      <c r="BO176" s="14">
        <v>1072</v>
      </c>
      <c r="BP176" s="14">
        <v>2127</v>
      </c>
      <c r="BQ176" s="14">
        <v>1014</v>
      </c>
      <c r="BR176" s="14">
        <v>1264</v>
      </c>
      <c r="BS176" s="14">
        <v>569</v>
      </c>
      <c r="BT176" s="14">
        <v>2165</v>
      </c>
      <c r="BU176" s="14">
        <v>1037</v>
      </c>
      <c r="BV176" s="14">
        <v>2059</v>
      </c>
      <c r="BW176" s="14">
        <v>984</v>
      </c>
      <c r="BX176" s="14">
        <v>1169</v>
      </c>
      <c r="BY176" s="14">
        <v>526</v>
      </c>
      <c r="BZ176" s="6" t="s">
        <v>165</v>
      </c>
      <c r="CA176" s="14">
        <v>124</v>
      </c>
      <c r="CB176" s="14">
        <v>62</v>
      </c>
      <c r="CC176" s="14">
        <v>791</v>
      </c>
      <c r="CD176" s="14">
        <v>86</v>
      </c>
      <c r="CE176" s="14">
        <v>4</v>
      </c>
      <c r="CF176" s="14">
        <f t="shared" ref="CF176:CF181" si="19">+CA176+CB176+CC176+CD176+CE176</f>
        <v>1067</v>
      </c>
      <c r="CG176" s="14">
        <v>0</v>
      </c>
      <c r="CH176" s="14">
        <v>5</v>
      </c>
      <c r="CI176" s="6" t="s">
        <v>165</v>
      </c>
      <c r="CJ176" s="14">
        <v>16502</v>
      </c>
      <c r="CK176" s="14">
        <v>11241</v>
      </c>
      <c r="CL176" s="14">
        <v>3350</v>
      </c>
      <c r="CM176" s="14">
        <v>8257</v>
      </c>
      <c r="CN176" s="14">
        <v>8701</v>
      </c>
      <c r="CO176" s="14">
        <v>8395</v>
      </c>
      <c r="CP176" s="14">
        <v>739</v>
      </c>
      <c r="CQ176" s="14">
        <v>1166</v>
      </c>
      <c r="CR176" s="14">
        <v>309</v>
      </c>
      <c r="CS176" s="14">
        <v>4203</v>
      </c>
      <c r="CT176" s="14">
        <v>7850</v>
      </c>
    </row>
    <row r="177" spans="1:98" ht="13.5" customHeight="1">
      <c r="A177" s="6" t="s">
        <v>166</v>
      </c>
      <c r="B177" s="11">
        <v>19497</v>
      </c>
      <c r="C177" s="14">
        <v>9594</v>
      </c>
      <c r="D177" s="11">
        <v>12674</v>
      </c>
      <c r="E177" s="14">
        <v>6226</v>
      </c>
      <c r="F177" s="11">
        <v>8871</v>
      </c>
      <c r="G177" s="14">
        <v>4441</v>
      </c>
      <c r="H177" s="11">
        <v>5444</v>
      </c>
      <c r="I177" s="14">
        <v>2629</v>
      </c>
      <c r="J177" s="11">
        <v>3231</v>
      </c>
      <c r="K177" s="14">
        <v>1519</v>
      </c>
      <c r="L177" s="14">
        <v>49717</v>
      </c>
      <c r="M177" s="14">
        <v>24409</v>
      </c>
      <c r="N177" s="11">
        <v>0</v>
      </c>
      <c r="O177" s="14">
        <v>0</v>
      </c>
      <c r="P177" s="11">
        <v>0</v>
      </c>
      <c r="Q177" s="14">
        <v>0</v>
      </c>
      <c r="R177" s="14">
        <v>0</v>
      </c>
      <c r="S177" s="14">
        <v>0</v>
      </c>
      <c r="T177" s="6" t="s">
        <v>166</v>
      </c>
      <c r="U177" s="194">
        <v>3120</v>
      </c>
      <c r="V177" s="148">
        <v>1479</v>
      </c>
      <c r="W177" s="194">
        <v>2491</v>
      </c>
      <c r="X177" s="148">
        <v>1201</v>
      </c>
      <c r="Y177" s="194">
        <v>1610</v>
      </c>
      <c r="Z177" s="148">
        <v>778</v>
      </c>
      <c r="AA177" s="194">
        <v>578</v>
      </c>
      <c r="AB177" s="148">
        <v>291</v>
      </c>
      <c r="AC177" s="194">
        <v>587</v>
      </c>
      <c r="AD177" s="148">
        <v>277</v>
      </c>
      <c r="AE177" s="148">
        <f t="shared" si="17"/>
        <v>8386</v>
      </c>
      <c r="AF177" s="148">
        <f t="shared" si="18"/>
        <v>4026</v>
      </c>
      <c r="AG177" s="194">
        <v>0</v>
      </c>
      <c r="AH177" s="148">
        <v>0</v>
      </c>
      <c r="AI177" s="194">
        <v>0</v>
      </c>
      <c r="AJ177" s="148">
        <v>0</v>
      </c>
      <c r="AK177" s="194">
        <v>0</v>
      </c>
      <c r="AL177" s="194">
        <v>0</v>
      </c>
      <c r="AM177" s="6" t="s">
        <v>166</v>
      </c>
      <c r="AN177" s="14">
        <v>354</v>
      </c>
      <c r="AO177" s="14">
        <v>298</v>
      </c>
      <c r="AP177" s="14">
        <v>270</v>
      </c>
      <c r="AQ177" s="14">
        <v>245</v>
      </c>
      <c r="AR177" s="14">
        <v>223</v>
      </c>
      <c r="AS177" s="14">
        <v>1390</v>
      </c>
      <c r="AT177" s="14"/>
      <c r="AU177" s="14"/>
      <c r="AV177" s="14"/>
      <c r="AW177" s="14">
        <v>812</v>
      </c>
      <c r="AX177" s="14">
        <v>0</v>
      </c>
      <c r="AY177" s="14">
        <v>23</v>
      </c>
      <c r="AZ177" s="14">
        <v>0</v>
      </c>
      <c r="BA177" s="14">
        <v>237</v>
      </c>
      <c r="BB177" s="14">
        <v>0</v>
      </c>
      <c r="BC177" s="14">
        <v>242</v>
      </c>
      <c r="BD177" s="6" t="s">
        <v>166</v>
      </c>
      <c r="BE177" s="14">
        <v>124</v>
      </c>
      <c r="BF177" s="14">
        <v>4489</v>
      </c>
      <c r="BG177" s="14">
        <v>3080</v>
      </c>
      <c r="BH177" s="14">
        <v>1628</v>
      </c>
      <c r="BI177" s="14">
        <v>483</v>
      </c>
      <c r="BJ177" s="14">
        <v>603</v>
      </c>
      <c r="BK177" s="14">
        <v>290</v>
      </c>
      <c r="BL177" s="14">
        <v>908</v>
      </c>
      <c r="BM177" s="6" t="s">
        <v>166</v>
      </c>
      <c r="BN177" s="14">
        <v>2503</v>
      </c>
      <c r="BO177" s="14">
        <v>1170</v>
      </c>
      <c r="BP177" s="14">
        <v>2365</v>
      </c>
      <c r="BQ177" s="14">
        <v>1102</v>
      </c>
      <c r="BR177" s="14">
        <v>1660</v>
      </c>
      <c r="BS177" s="14">
        <v>764</v>
      </c>
      <c r="BT177" s="14">
        <v>2498</v>
      </c>
      <c r="BU177" s="14">
        <v>1168</v>
      </c>
      <c r="BV177" s="14">
        <v>2362</v>
      </c>
      <c r="BW177" s="14">
        <v>1100</v>
      </c>
      <c r="BX177" s="14">
        <v>1620</v>
      </c>
      <c r="BY177" s="14">
        <v>747</v>
      </c>
      <c r="BZ177" s="6" t="s">
        <v>166</v>
      </c>
      <c r="CA177" s="14">
        <v>109</v>
      </c>
      <c r="CB177" s="14">
        <v>43</v>
      </c>
      <c r="CC177" s="14">
        <v>839</v>
      </c>
      <c r="CD177" s="14">
        <v>127</v>
      </c>
      <c r="CE177" s="14">
        <v>0</v>
      </c>
      <c r="CF177" s="14">
        <f t="shared" si="19"/>
        <v>1118</v>
      </c>
      <c r="CG177" s="14">
        <v>0</v>
      </c>
      <c r="CH177" s="14">
        <v>33</v>
      </c>
      <c r="CI177" s="6" t="s">
        <v>166</v>
      </c>
      <c r="CJ177" s="14">
        <v>21248</v>
      </c>
      <c r="CK177" s="14">
        <v>15507</v>
      </c>
      <c r="CL177" s="14">
        <v>4177</v>
      </c>
      <c r="CM177" s="14">
        <v>10309</v>
      </c>
      <c r="CN177" s="14">
        <v>11410</v>
      </c>
      <c r="CO177" s="14">
        <v>10023</v>
      </c>
      <c r="CP177" s="14">
        <v>494</v>
      </c>
      <c r="CQ177" s="14">
        <v>419</v>
      </c>
      <c r="CR177" s="14">
        <v>268</v>
      </c>
      <c r="CS177" s="14">
        <v>5541</v>
      </c>
      <c r="CT177" s="14">
        <v>7216</v>
      </c>
    </row>
    <row r="178" spans="1:98" ht="13.5" customHeight="1">
      <c r="A178" s="6" t="s">
        <v>167</v>
      </c>
      <c r="B178" s="11">
        <v>35708</v>
      </c>
      <c r="C178" s="14">
        <v>17841</v>
      </c>
      <c r="D178" s="11">
        <v>22965</v>
      </c>
      <c r="E178" s="14">
        <v>11681</v>
      </c>
      <c r="F178" s="11">
        <v>17215</v>
      </c>
      <c r="G178" s="14">
        <v>8618</v>
      </c>
      <c r="H178" s="11">
        <v>10770</v>
      </c>
      <c r="I178" s="14">
        <v>5343</v>
      </c>
      <c r="J178" s="11">
        <v>6347</v>
      </c>
      <c r="K178" s="14">
        <v>3146</v>
      </c>
      <c r="L178" s="14">
        <v>93005</v>
      </c>
      <c r="M178" s="14">
        <v>46629</v>
      </c>
      <c r="N178" s="11">
        <v>0</v>
      </c>
      <c r="O178" s="14">
        <v>0</v>
      </c>
      <c r="P178" s="11">
        <v>0</v>
      </c>
      <c r="Q178" s="14">
        <v>0</v>
      </c>
      <c r="R178" s="14">
        <v>0</v>
      </c>
      <c r="S178" s="14">
        <v>0</v>
      </c>
      <c r="T178" s="6" t="s">
        <v>167</v>
      </c>
      <c r="U178" s="194">
        <v>10400</v>
      </c>
      <c r="V178" s="148">
        <v>5140</v>
      </c>
      <c r="W178" s="194">
        <v>5701</v>
      </c>
      <c r="X178" s="148">
        <v>2798</v>
      </c>
      <c r="Y178" s="194">
        <v>4097</v>
      </c>
      <c r="Z178" s="148">
        <v>2007</v>
      </c>
      <c r="AA178" s="194">
        <v>2401</v>
      </c>
      <c r="AB178" s="148">
        <v>1144</v>
      </c>
      <c r="AC178" s="194">
        <v>1513</v>
      </c>
      <c r="AD178" s="148">
        <v>722</v>
      </c>
      <c r="AE178" s="148">
        <f t="shared" si="17"/>
        <v>24112</v>
      </c>
      <c r="AF178" s="148">
        <f t="shared" si="18"/>
        <v>11811</v>
      </c>
      <c r="AG178" s="194">
        <v>0</v>
      </c>
      <c r="AH178" s="148">
        <v>0</v>
      </c>
      <c r="AI178" s="194">
        <v>0</v>
      </c>
      <c r="AJ178" s="148">
        <v>0</v>
      </c>
      <c r="AK178" s="194">
        <v>0</v>
      </c>
      <c r="AL178" s="194">
        <v>0</v>
      </c>
      <c r="AM178" s="6" t="s">
        <v>167</v>
      </c>
      <c r="AN178" s="14">
        <v>616</v>
      </c>
      <c r="AO178" s="14">
        <v>539</v>
      </c>
      <c r="AP178" s="14">
        <v>502</v>
      </c>
      <c r="AQ178" s="14">
        <v>424</v>
      </c>
      <c r="AR178" s="14">
        <v>354</v>
      </c>
      <c r="AS178" s="14">
        <v>2435</v>
      </c>
      <c r="AT178" s="14"/>
      <c r="AU178" s="14"/>
      <c r="AV178" s="14"/>
      <c r="AW178" s="14">
        <v>1698</v>
      </c>
      <c r="AX178" s="14">
        <v>0</v>
      </c>
      <c r="AY178" s="14">
        <v>4</v>
      </c>
      <c r="AZ178" s="14">
        <v>0</v>
      </c>
      <c r="BA178" s="14">
        <v>107</v>
      </c>
      <c r="BB178" s="14">
        <v>0</v>
      </c>
      <c r="BC178" s="14">
        <v>468</v>
      </c>
      <c r="BD178" s="6" t="s">
        <v>167</v>
      </c>
      <c r="BE178" s="14">
        <v>31</v>
      </c>
      <c r="BF178" s="14">
        <v>12814</v>
      </c>
      <c r="BG178" s="14">
        <v>3571</v>
      </c>
      <c r="BH178" s="14">
        <v>1356</v>
      </c>
      <c r="BI178" s="14">
        <v>279</v>
      </c>
      <c r="BJ178" s="14">
        <v>1173</v>
      </c>
      <c r="BK178" s="14">
        <v>578</v>
      </c>
      <c r="BL178" s="14">
        <v>1900</v>
      </c>
      <c r="BM178" s="6" t="s">
        <v>167</v>
      </c>
      <c r="BN178" s="14">
        <v>5027</v>
      </c>
      <c r="BO178" s="14">
        <v>2454</v>
      </c>
      <c r="BP178" s="14">
        <v>4780</v>
      </c>
      <c r="BQ178" s="14">
        <v>2330</v>
      </c>
      <c r="BR178" s="14">
        <v>2918</v>
      </c>
      <c r="BS178" s="14">
        <v>1402</v>
      </c>
      <c r="BT178" s="14">
        <v>4928</v>
      </c>
      <c r="BU178" s="14">
        <v>2430</v>
      </c>
      <c r="BV178" s="14">
        <v>4683</v>
      </c>
      <c r="BW178" s="14">
        <v>2310</v>
      </c>
      <c r="BX178" s="14">
        <v>2603</v>
      </c>
      <c r="BY178" s="14">
        <v>1251</v>
      </c>
      <c r="BZ178" s="6" t="s">
        <v>167</v>
      </c>
      <c r="CA178" s="14">
        <v>279</v>
      </c>
      <c r="CB178" s="14">
        <v>93</v>
      </c>
      <c r="CC178" s="14">
        <v>1530</v>
      </c>
      <c r="CD178" s="14">
        <v>149</v>
      </c>
      <c r="CE178" s="14">
        <v>0</v>
      </c>
      <c r="CF178" s="14">
        <f t="shared" si="19"/>
        <v>2051</v>
      </c>
      <c r="CG178" s="14">
        <v>1</v>
      </c>
      <c r="CH178" s="14">
        <v>34</v>
      </c>
      <c r="CI178" s="6" t="s">
        <v>167</v>
      </c>
      <c r="CJ178" s="14">
        <v>14994</v>
      </c>
      <c r="CK178" s="14">
        <v>16130</v>
      </c>
      <c r="CL178" s="14">
        <v>3903</v>
      </c>
      <c r="CM178" s="14">
        <v>9551</v>
      </c>
      <c r="CN178" s="14">
        <v>10848</v>
      </c>
      <c r="CO178" s="14">
        <v>10686</v>
      </c>
      <c r="CP178" s="14">
        <v>594</v>
      </c>
      <c r="CQ178" s="14">
        <v>539</v>
      </c>
      <c r="CR178" s="14">
        <v>478</v>
      </c>
      <c r="CS178" s="14">
        <v>5620</v>
      </c>
      <c r="CT178" s="14">
        <v>6390</v>
      </c>
    </row>
    <row r="179" spans="1:98" ht="13.5" customHeight="1">
      <c r="A179" s="6" t="s">
        <v>168</v>
      </c>
      <c r="B179" s="11">
        <v>28357</v>
      </c>
      <c r="C179" s="14">
        <v>13822</v>
      </c>
      <c r="D179" s="11">
        <v>15070</v>
      </c>
      <c r="E179" s="14">
        <v>7251</v>
      </c>
      <c r="F179" s="11">
        <v>10205</v>
      </c>
      <c r="G179" s="14">
        <v>4880</v>
      </c>
      <c r="H179" s="11">
        <v>5541</v>
      </c>
      <c r="I179" s="14">
        <v>2569</v>
      </c>
      <c r="J179" s="11">
        <v>3125</v>
      </c>
      <c r="K179" s="14">
        <v>1477</v>
      </c>
      <c r="L179" s="14">
        <v>62298</v>
      </c>
      <c r="M179" s="14">
        <v>29999</v>
      </c>
      <c r="N179" s="11">
        <v>278</v>
      </c>
      <c r="O179" s="14">
        <v>133</v>
      </c>
      <c r="P179" s="11">
        <v>218</v>
      </c>
      <c r="Q179" s="14">
        <v>85</v>
      </c>
      <c r="R179" s="14">
        <v>496</v>
      </c>
      <c r="S179" s="14">
        <v>218</v>
      </c>
      <c r="T179" s="6" t="s">
        <v>168</v>
      </c>
      <c r="U179" s="194">
        <v>12071</v>
      </c>
      <c r="V179" s="148">
        <v>5783</v>
      </c>
      <c r="W179" s="194">
        <v>4805</v>
      </c>
      <c r="X179" s="148">
        <v>2254</v>
      </c>
      <c r="Y179" s="194">
        <v>3072</v>
      </c>
      <c r="Z179" s="148">
        <v>1477</v>
      </c>
      <c r="AA179" s="194">
        <v>1497</v>
      </c>
      <c r="AB179" s="148">
        <v>688</v>
      </c>
      <c r="AC179" s="194">
        <v>624</v>
      </c>
      <c r="AD179" s="148">
        <v>293</v>
      </c>
      <c r="AE179" s="148">
        <f t="shared" si="17"/>
        <v>22069</v>
      </c>
      <c r="AF179" s="148">
        <f t="shared" si="18"/>
        <v>10495</v>
      </c>
      <c r="AG179" s="194">
        <v>53</v>
      </c>
      <c r="AH179" s="148">
        <v>25</v>
      </c>
      <c r="AI179" s="194">
        <v>30</v>
      </c>
      <c r="AJ179" s="148">
        <v>11</v>
      </c>
      <c r="AK179" s="194">
        <v>83</v>
      </c>
      <c r="AL179" s="194">
        <v>36</v>
      </c>
      <c r="AM179" s="6" t="s">
        <v>168</v>
      </c>
      <c r="AN179" s="14">
        <v>561</v>
      </c>
      <c r="AO179" s="14">
        <v>499</v>
      </c>
      <c r="AP179" s="14">
        <v>473</v>
      </c>
      <c r="AQ179" s="14">
        <v>328</v>
      </c>
      <c r="AR179" s="14">
        <v>247</v>
      </c>
      <c r="AS179" s="14">
        <v>2108</v>
      </c>
      <c r="AT179" s="14">
        <v>8</v>
      </c>
      <c r="AU179" s="14">
        <v>8</v>
      </c>
      <c r="AV179" s="14"/>
      <c r="AW179" s="14">
        <v>1080</v>
      </c>
      <c r="AX179" s="14">
        <v>2</v>
      </c>
      <c r="AY179" s="14">
        <v>19</v>
      </c>
      <c r="AZ179" s="14">
        <v>0</v>
      </c>
      <c r="BA179" s="14">
        <v>117</v>
      </c>
      <c r="BB179" s="14">
        <v>0</v>
      </c>
      <c r="BC179" s="14">
        <v>474</v>
      </c>
      <c r="BD179" s="6" t="s">
        <v>168</v>
      </c>
      <c r="BE179" s="14">
        <v>9</v>
      </c>
      <c r="BF179" s="14">
        <v>11602</v>
      </c>
      <c r="BG179" s="14">
        <v>1711</v>
      </c>
      <c r="BH179" s="14">
        <v>795</v>
      </c>
      <c r="BI179" s="14">
        <v>59</v>
      </c>
      <c r="BJ179" s="14">
        <v>868</v>
      </c>
      <c r="BK179" s="14">
        <v>723</v>
      </c>
      <c r="BL179" s="14">
        <v>1441</v>
      </c>
      <c r="BM179" s="6" t="s">
        <v>168</v>
      </c>
      <c r="BN179" s="14">
        <v>2662</v>
      </c>
      <c r="BO179" s="14">
        <v>1267</v>
      </c>
      <c r="BP179" s="14">
        <v>2599</v>
      </c>
      <c r="BQ179" s="14">
        <v>1230</v>
      </c>
      <c r="BR179" s="14">
        <v>1810</v>
      </c>
      <c r="BS179" s="14">
        <v>854</v>
      </c>
      <c r="BT179" s="14">
        <v>2621</v>
      </c>
      <c r="BU179" s="14">
        <v>1256</v>
      </c>
      <c r="BV179" s="14">
        <v>2561</v>
      </c>
      <c r="BW179" s="14">
        <v>1219</v>
      </c>
      <c r="BX179" s="14">
        <v>1759</v>
      </c>
      <c r="BY179" s="14">
        <v>838</v>
      </c>
      <c r="BZ179" s="6" t="s">
        <v>168</v>
      </c>
      <c r="CA179" s="14">
        <v>201</v>
      </c>
      <c r="CB179" s="14">
        <v>145</v>
      </c>
      <c r="CC179" s="14">
        <v>942</v>
      </c>
      <c r="CD179" s="14">
        <v>122</v>
      </c>
      <c r="CE179" s="14">
        <v>0</v>
      </c>
      <c r="CF179" s="14">
        <f t="shared" si="19"/>
        <v>1410</v>
      </c>
      <c r="CG179" s="14">
        <v>10</v>
      </c>
      <c r="CH179" s="14">
        <v>22</v>
      </c>
      <c r="CI179" s="6" t="s">
        <v>168</v>
      </c>
      <c r="CJ179" s="14">
        <v>22056</v>
      </c>
      <c r="CK179" s="14">
        <v>19455</v>
      </c>
      <c r="CL179" s="14">
        <v>6525</v>
      </c>
      <c r="CM179" s="14">
        <v>11802</v>
      </c>
      <c r="CN179" s="14">
        <v>15967</v>
      </c>
      <c r="CO179" s="14">
        <v>12796</v>
      </c>
      <c r="CP179" s="14">
        <v>1438</v>
      </c>
      <c r="CQ179" s="14">
        <v>1595</v>
      </c>
      <c r="CR179" s="14">
        <v>503</v>
      </c>
      <c r="CS179" s="14">
        <v>7786</v>
      </c>
      <c r="CT179" s="14">
        <v>15771</v>
      </c>
    </row>
    <row r="180" spans="1:98" ht="13.5" customHeight="1">
      <c r="A180" s="6" t="s">
        <v>169</v>
      </c>
      <c r="B180" s="11">
        <v>37564</v>
      </c>
      <c r="C180" s="14">
        <v>18397</v>
      </c>
      <c r="D180" s="11">
        <v>19633</v>
      </c>
      <c r="E180" s="14">
        <v>9618</v>
      </c>
      <c r="F180" s="11">
        <v>13570</v>
      </c>
      <c r="G180" s="14">
        <v>6643</v>
      </c>
      <c r="H180" s="11">
        <v>8223</v>
      </c>
      <c r="I180" s="14">
        <v>3885</v>
      </c>
      <c r="J180" s="11">
        <v>5144</v>
      </c>
      <c r="K180" s="14">
        <v>2400</v>
      </c>
      <c r="L180" s="14">
        <v>84134</v>
      </c>
      <c r="M180" s="14">
        <v>40943</v>
      </c>
      <c r="N180" s="11">
        <v>0</v>
      </c>
      <c r="O180" s="14">
        <v>0</v>
      </c>
      <c r="P180" s="11">
        <v>0</v>
      </c>
      <c r="Q180" s="14">
        <v>0</v>
      </c>
      <c r="R180" s="14">
        <v>0</v>
      </c>
      <c r="S180" s="14">
        <v>0</v>
      </c>
      <c r="T180" s="6" t="s">
        <v>169</v>
      </c>
      <c r="U180" s="194">
        <v>13692</v>
      </c>
      <c r="V180" s="148">
        <v>6656</v>
      </c>
      <c r="W180" s="194">
        <v>5844</v>
      </c>
      <c r="X180" s="148">
        <v>2754</v>
      </c>
      <c r="Y180" s="194">
        <v>4005</v>
      </c>
      <c r="Z180" s="148">
        <v>1968</v>
      </c>
      <c r="AA180" s="194">
        <v>2023</v>
      </c>
      <c r="AB180" s="148">
        <v>950</v>
      </c>
      <c r="AC180" s="194">
        <v>1423</v>
      </c>
      <c r="AD180" s="148">
        <v>644</v>
      </c>
      <c r="AE180" s="148">
        <f t="shared" si="17"/>
        <v>26987</v>
      </c>
      <c r="AF180" s="148">
        <f t="shared" si="18"/>
        <v>12972</v>
      </c>
      <c r="AG180" s="194">
        <v>0</v>
      </c>
      <c r="AH180" s="148">
        <v>0</v>
      </c>
      <c r="AI180" s="194">
        <v>0</v>
      </c>
      <c r="AJ180" s="148">
        <v>0</v>
      </c>
      <c r="AK180" s="194">
        <v>0</v>
      </c>
      <c r="AL180" s="194">
        <v>0</v>
      </c>
      <c r="AM180" s="6" t="s">
        <v>169</v>
      </c>
      <c r="AN180" s="14">
        <v>640</v>
      </c>
      <c r="AO180" s="14">
        <v>555</v>
      </c>
      <c r="AP180" s="14">
        <v>509</v>
      </c>
      <c r="AQ180" s="14">
        <v>404</v>
      </c>
      <c r="AR180" s="14">
        <v>320</v>
      </c>
      <c r="AS180" s="14">
        <v>2428</v>
      </c>
      <c r="AT180" s="14"/>
      <c r="AU180" s="14"/>
      <c r="AV180" s="14"/>
      <c r="AW180" s="14">
        <v>1576</v>
      </c>
      <c r="AX180" s="14">
        <v>3</v>
      </c>
      <c r="AY180" s="14">
        <v>5</v>
      </c>
      <c r="AZ180" s="14">
        <v>0</v>
      </c>
      <c r="BA180" s="14">
        <v>17</v>
      </c>
      <c r="BB180" s="14">
        <v>0</v>
      </c>
      <c r="BC180" s="14">
        <v>522</v>
      </c>
      <c r="BD180" s="6" t="s">
        <v>169</v>
      </c>
      <c r="BE180" s="14">
        <v>100</v>
      </c>
      <c r="BF180" s="14">
        <v>8516</v>
      </c>
      <c r="BG180" s="14">
        <v>4143</v>
      </c>
      <c r="BH180" s="14">
        <v>2345</v>
      </c>
      <c r="BI180" s="14">
        <v>546</v>
      </c>
      <c r="BJ180" s="14">
        <v>1207</v>
      </c>
      <c r="BK180" s="14">
        <v>538</v>
      </c>
      <c r="BL180" s="14">
        <v>1727</v>
      </c>
      <c r="BM180" s="6" t="s">
        <v>169</v>
      </c>
      <c r="BN180" s="14">
        <v>3747</v>
      </c>
      <c r="BO180" s="14">
        <v>1691</v>
      </c>
      <c r="BP180" s="14">
        <v>3579</v>
      </c>
      <c r="BQ180" s="14">
        <v>1629</v>
      </c>
      <c r="BR180" s="14">
        <v>1793</v>
      </c>
      <c r="BS180" s="14">
        <v>800</v>
      </c>
      <c r="BT180" s="14">
        <v>3744</v>
      </c>
      <c r="BU180" s="14">
        <v>1692</v>
      </c>
      <c r="BV180" s="14">
        <v>3578</v>
      </c>
      <c r="BW180" s="14">
        <v>1631</v>
      </c>
      <c r="BX180" s="14">
        <v>1765</v>
      </c>
      <c r="BY180" s="14">
        <v>787</v>
      </c>
      <c r="BZ180" s="6" t="s">
        <v>169</v>
      </c>
      <c r="CA180" s="14">
        <v>159</v>
      </c>
      <c r="CB180" s="14">
        <v>151</v>
      </c>
      <c r="CC180" s="14">
        <v>1509</v>
      </c>
      <c r="CD180" s="14">
        <v>8</v>
      </c>
      <c r="CE180" s="14">
        <v>0</v>
      </c>
      <c r="CF180" s="14">
        <f t="shared" si="19"/>
        <v>1827</v>
      </c>
      <c r="CG180" s="14">
        <v>0</v>
      </c>
      <c r="CH180" s="14">
        <v>18</v>
      </c>
      <c r="CI180" s="6" t="s">
        <v>169</v>
      </c>
      <c r="CJ180" s="14">
        <v>18600</v>
      </c>
      <c r="CK180" s="14">
        <v>9145</v>
      </c>
      <c r="CL180" s="14">
        <v>3017</v>
      </c>
      <c r="CM180" s="14">
        <v>9317</v>
      </c>
      <c r="CN180" s="14">
        <v>10240</v>
      </c>
      <c r="CO180" s="14">
        <v>11095</v>
      </c>
      <c r="CP180" s="14">
        <v>280</v>
      </c>
      <c r="CQ180" s="14">
        <v>970</v>
      </c>
      <c r="CR180" s="14">
        <v>317</v>
      </c>
      <c r="CS180" s="14">
        <v>4885</v>
      </c>
      <c r="CT180" s="14">
        <v>7617</v>
      </c>
    </row>
    <row r="181" spans="1:98" ht="13.5" customHeight="1">
      <c r="A181" s="6" t="s">
        <v>170</v>
      </c>
      <c r="B181" s="11">
        <v>13146</v>
      </c>
      <c r="C181" s="14">
        <v>6499</v>
      </c>
      <c r="D181" s="11">
        <v>8311</v>
      </c>
      <c r="E181" s="14">
        <v>4069</v>
      </c>
      <c r="F181" s="11">
        <v>6380</v>
      </c>
      <c r="G181" s="14">
        <v>3161</v>
      </c>
      <c r="H181" s="11">
        <v>4681</v>
      </c>
      <c r="I181" s="14">
        <v>2356</v>
      </c>
      <c r="J181" s="11">
        <v>3380</v>
      </c>
      <c r="K181" s="14">
        <v>1713</v>
      </c>
      <c r="L181" s="14">
        <v>35898</v>
      </c>
      <c r="M181" s="14">
        <v>17798</v>
      </c>
      <c r="N181" s="11">
        <v>136</v>
      </c>
      <c r="O181" s="14">
        <v>56</v>
      </c>
      <c r="P181" s="11">
        <v>102</v>
      </c>
      <c r="Q181" s="14">
        <v>38</v>
      </c>
      <c r="R181" s="14">
        <v>238</v>
      </c>
      <c r="S181" s="14">
        <v>94</v>
      </c>
      <c r="T181" s="6" t="s">
        <v>170</v>
      </c>
      <c r="U181" s="194">
        <v>3838</v>
      </c>
      <c r="V181" s="148">
        <v>1788</v>
      </c>
      <c r="W181" s="194">
        <v>2317</v>
      </c>
      <c r="X181" s="148">
        <v>1128</v>
      </c>
      <c r="Y181" s="194">
        <v>1664</v>
      </c>
      <c r="Z181" s="148">
        <v>815</v>
      </c>
      <c r="AA181" s="194">
        <v>1133</v>
      </c>
      <c r="AB181" s="148">
        <v>555</v>
      </c>
      <c r="AC181" s="194">
        <v>1046</v>
      </c>
      <c r="AD181" s="148">
        <v>499</v>
      </c>
      <c r="AE181" s="148">
        <f t="shared" si="17"/>
        <v>9998</v>
      </c>
      <c r="AF181" s="148">
        <f t="shared" si="18"/>
        <v>4785</v>
      </c>
      <c r="AG181" s="194">
        <v>27</v>
      </c>
      <c r="AH181" s="148">
        <v>7</v>
      </c>
      <c r="AI181" s="194">
        <v>16</v>
      </c>
      <c r="AJ181" s="148">
        <v>2</v>
      </c>
      <c r="AK181" s="194">
        <v>43</v>
      </c>
      <c r="AL181" s="194">
        <v>9</v>
      </c>
      <c r="AM181" s="6" t="s">
        <v>170</v>
      </c>
      <c r="AN181" s="14">
        <v>226</v>
      </c>
      <c r="AO181" s="14">
        <v>210</v>
      </c>
      <c r="AP181" s="14">
        <v>196</v>
      </c>
      <c r="AQ181" s="14">
        <v>191</v>
      </c>
      <c r="AR181" s="14">
        <v>174</v>
      </c>
      <c r="AS181" s="14">
        <v>997</v>
      </c>
      <c r="AT181" s="14">
        <v>3</v>
      </c>
      <c r="AU181" s="14">
        <v>3</v>
      </c>
      <c r="AV181" s="14"/>
      <c r="AW181" s="14">
        <v>722</v>
      </c>
      <c r="AX181" s="14">
        <v>0</v>
      </c>
      <c r="AY181" s="14">
        <v>7</v>
      </c>
      <c r="AZ181" s="14">
        <v>0</v>
      </c>
      <c r="BA181" s="14">
        <v>18</v>
      </c>
      <c r="BB181" s="14">
        <v>0</v>
      </c>
      <c r="BC181" s="14">
        <v>185</v>
      </c>
      <c r="BD181" s="6" t="s">
        <v>170</v>
      </c>
      <c r="BE181" s="14">
        <v>168</v>
      </c>
      <c r="BF181" s="14">
        <v>5503</v>
      </c>
      <c r="BG181" s="14">
        <v>1651</v>
      </c>
      <c r="BH181" s="14">
        <v>560</v>
      </c>
      <c r="BI181" s="14">
        <v>31</v>
      </c>
      <c r="BJ181" s="14">
        <v>570</v>
      </c>
      <c r="BK181" s="14">
        <v>356</v>
      </c>
      <c r="BL181" s="14">
        <v>769</v>
      </c>
      <c r="BM181" s="6" t="s">
        <v>170</v>
      </c>
      <c r="BN181" s="14">
        <v>2595</v>
      </c>
      <c r="BO181" s="14">
        <v>1306</v>
      </c>
      <c r="BP181" s="14">
        <v>2529</v>
      </c>
      <c r="BQ181" s="14">
        <v>1267</v>
      </c>
      <c r="BR181" s="14">
        <v>1339</v>
      </c>
      <c r="BS181" s="14">
        <v>674</v>
      </c>
      <c r="BT181" s="14">
        <v>2513</v>
      </c>
      <c r="BU181" s="14">
        <v>1283</v>
      </c>
      <c r="BV181" s="14">
        <v>2451</v>
      </c>
      <c r="BW181" s="14">
        <v>1247</v>
      </c>
      <c r="BX181" s="14">
        <v>1275</v>
      </c>
      <c r="BY181" s="14">
        <v>650</v>
      </c>
      <c r="BZ181" s="6" t="s">
        <v>170</v>
      </c>
      <c r="CA181" s="14">
        <v>106</v>
      </c>
      <c r="CB181" s="14">
        <v>74</v>
      </c>
      <c r="CC181" s="14">
        <v>605</v>
      </c>
      <c r="CD181" s="14">
        <v>27</v>
      </c>
      <c r="CE181" s="14">
        <v>0</v>
      </c>
      <c r="CF181" s="14">
        <f t="shared" si="19"/>
        <v>812</v>
      </c>
      <c r="CG181" s="14">
        <v>2</v>
      </c>
      <c r="CH181" s="14">
        <v>4</v>
      </c>
      <c r="CI181" s="6" t="s">
        <v>170</v>
      </c>
      <c r="CJ181" s="14">
        <v>9432</v>
      </c>
      <c r="CK181" s="14">
        <v>7912</v>
      </c>
      <c r="CL181" s="14">
        <v>3041</v>
      </c>
      <c r="CM181" s="14">
        <v>5540</v>
      </c>
      <c r="CN181" s="14">
        <v>5835</v>
      </c>
      <c r="CO181" s="14">
        <v>4661</v>
      </c>
      <c r="CP181" s="14">
        <v>313</v>
      </c>
      <c r="CQ181" s="14">
        <v>1096</v>
      </c>
      <c r="CR181" s="14">
        <v>287</v>
      </c>
      <c r="CS181" s="14">
        <v>2578</v>
      </c>
      <c r="CT181" s="14">
        <v>9649</v>
      </c>
    </row>
    <row r="183" spans="1:98">
      <c r="B183" s="214"/>
      <c r="C183" s="214"/>
      <c r="D183" s="214"/>
      <c r="E183" s="214"/>
      <c r="F183" s="214"/>
      <c r="G183" s="214"/>
      <c r="H183" s="214"/>
      <c r="I183" s="214"/>
      <c r="J183" s="214"/>
      <c r="K183" s="214"/>
      <c r="L183" s="214"/>
      <c r="M183" s="214"/>
      <c r="AE183" s="204"/>
      <c r="AF183" s="204"/>
    </row>
    <row r="184" spans="1:98">
      <c r="B184" s="214"/>
      <c r="C184" s="214"/>
      <c r="D184" s="214"/>
      <c r="E184" s="214"/>
      <c r="F184" s="214"/>
      <c r="G184" s="214"/>
      <c r="H184" s="214"/>
      <c r="I184" s="214"/>
      <c r="J184" s="214"/>
      <c r="K184" s="214"/>
      <c r="L184" s="214"/>
      <c r="M184" s="214"/>
    </row>
    <row r="185" spans="1:98">
      <c r="B185" s="214"/>
      <c r="C185" s="214"/>
      <c r="D185" s="214"/>
      <c r="E185" s="214"/>
      <c r="F185" s="214"/>
      <c r="G185" s="214"/>
      <c r="H185" s="214"/>
      <c r="I185" s="214"/>
      <c r="J185" s="214"/>
      <c r="K185" s="214"/>
      <c r="L185" s="214"/>
      <c r="M185" s="214"/>
    </row>
    <row r="186" spans="1:98">
      <c r="B186" s="214"/>
      <c r="C186" s="214"/>
      <c r="D186" s="214"/>
      <c r="E186" s="214"/>
      <c r="F186" s="214"/>
      <c r="G186" s="214"/>
      <c r="H186" s="214"/>
      <c r="I186" s="214"/>
      <c r="J186" s="214"/>
      <c r="K186" s="214"/>
      <c r="L186" s="214"/>
      <c r="M186" s="214"/>
    </row>
    <row r="187" spans="1:98">
      <c r="B187" s="214"/>
      <c r="C187" s="214"/>
      <c r="D187" s="214"/>
      <c r="E187" s="214"/>
      <c r="F187" s="214"/>
      <c r="G187" s="214"/>
      <c r="H187" s="214"/>
      <c r="I187" s="214"/>
      <c r="J187" s="214"/>
      <c r="K187" s="214"/>
      <c r="L187" s="214"/>
      <c r="M187" s="214"/>
    </row>
  </sheetData>
  <mergeCells count="260">
    <mergeCell ref="CI5:CI6"/>
    <mergeCell ref="CJ5:CT5"/>
    <mergeCell ref="CI32:CI33"/>
    <mergeCell ref="CJ32:CT32"/>
    <mergeCell ref="CI68:CI69"/>
    <mergeCell ref="CJ68:CT68"/>
    <mergeCell ref="BE32:BL32"/>
    <mergeCell ref="BM32:BM33"/>
    <mergeCell ref="BN32:BO32"/>
    <mergeCell ref="BP32:BQ32"/>
    <mergeCell ref="BR32:BS32"/>
    <mergeCell ref="BT32:BU32"/>
    <mergeCell ref="BV32:BW32"/>
    <mergeCell ref="BX32:BY32"/>
    <mergeCell ref="BZ32:BZ33"/>
    <mergeCell ref="CA32:CF32"/>
    <mergeCell ref="CH32:CH33"/>
    <mergeCell ref="BZ5:BZ6"/>
    <mergeCell ref="CA5:CF5"/>
    <mergeCell ref="CH5:CH6"/>
    <mergeCell ref="BZ30:CH30"/>
    <mergeCell ref="BZ31:CH31"/>
    <mergeCell ref="CI30:CT30"/>
    <mergeCell ref="CI31:CT31"/>
    <mergeCell ref="BV5:BW5"/>
    <mergeCell ref="BX5:BY5"/>
    <mergeCell ref="BD5:BD6"/>
    <mergeCell ref="BD32:BD33"/>
    <mergeCell ref="N32:O32"/>
    <mergeCell ref="P32:Q32"/>
    <mergeCell ref="R32:S32"/>
    <mergeCell ref="AE32:AF32"/>
    <mergeCell ref="AG32:AH32"/>
    <mergeCell ref="AI32:AJ32"/>
    <mergeCell ref="AK32:AL32"/>
    <mergeCell ref="AM32:AM33"/>
    <mergeCell ref="AN32:AV32"/>
    <mergeCell ref="AW32:BB32"/>
    <mergeCell ref="BC32:BC33"/>
    <mergeCell ref="AN5:AV5"/>
    <mergeCell ref="AW5:BB5"/>
    <mergeCell ref="BC5:BC6"/>
    <mergeCell ref="BE5:BL5"/>
    <mergeCell ref="BM5:BM6"/>
    <mergeCell ref="BN5:BO5"/>
    <mergeCell ref="BP5:BQ5"/>
    <mergeCell ref="BR5:BS5"/>
    <mergeCell ref="BT5:BU5"/>
    <mergeCell ref="P5:Q5"/>
    <mergeCell ref="R5:S5"/>
    <mergeCell ref="T5:T6"/>
    <mergeCell ref="AE5:AF5"/>
    <mergeCell ref="AG5:AH5"/>
    <mergeCell ref="AI5:AJ5"/>
    <mergeCell ref="A3:S3"/>
    <mergeCell ref="T3:AL3"/>
    <mergeCell ref="AM3:BC3"/>
    <mergeCell ref="B5:C5"/>
    <mergeCell ref="D5:E5"/>
    <mergeCell ref="F5:G5"/>
    <mergeCell ref="H5:I5"/>
    <mergeCell ref="J5:K5"/>
    <mergeCell ref="U5:V5"/>
    <mergeCell ref="W5:X5"/>
    <mergeCell ref="Y5:Z5"/>
    <mergeCell ref="AA5:AB5"/>
    <mergeCell ref="AC5:AD5"/>
    <mergeCell ref="A5:A6"/>
    <mergeCell ref="L5:M5"/>
    <mergeCell ref="N5:O5"/>
    <mergeCell ref="AK5:AL5"/>
    <mergeCell ref="AM5:AM6"/>
    <mergeCell ref="BZ3:CH3"/>
    <mergeCell ref="CI1:CT1"/>
    <mergeCell ref="A2:S2"/>
    <mergeCell ref="T2:AL2"/>
    <mergeCell ref="AM2:BC2"/>
    <mergeCell ref="BD2:BL2"/>
    <mergeCell ref="BM2:BY2"/>
    <mergeCell ref="BZ2:CH2"/>
    <mergeCell ref="CI2:CT2"/>
    <mergeCell ref="A1:S1"/>
    <mergeCell ref="T1:AL1"/>
    <mergeCell ref="AM1:BC1"/>
    <mergeCell ref="BD1:BL1"/>
    <mergeCell ref="BM1:BY1"/>
    <mergeCell ref="BZ1:CH1"/>
    <mergeCell ref="CI3:CT3"/>
    <mergeCell ref="BD3:BL3"/>
    <mergeCell ref="BM3:BY3"/>
    <mergeCell ref="A31:S31"/>
    <mergeCell ref="A30:S30"/>
    <mergeCell ref="T30:AL30"/>
    <mergeCell ref="T31:AL31"/>
    <mergeCell ref="AM30:BC30"/>
    <mergeCell ref="AM31:BC31"/>
    <mergeCell ref="BD30:BL30"/>
    <mergeCell ref="BD31:BL31"/>
    <mergeCell ref="BM30:BY30"/>
    <mergeCell ref="BM31:BY31"/>
    <mergeCell ref="CI66:CT66"/>
    <mergeCell ref="A67:S67"/>
    <mergeCell ref="T67:AL67"/>
    <mergeCell ref="AM67:BC67"/>
    <mergeCell ref="BD67:BL67"/>
    <mergeCell ref="BM67:BY67"/>
    <mergeCell ref="BZ67:CH67"/>
    <mergeCell ref="CI67:CT67"/>
    <mergeCell ref="A66:S66"/>
    <mergeCell ref="T66:AL66"/>
    <mergeCell ref="AM66:BC66"/>
    <mergeCell ref="BD66:BL66"/>
    <mergeCell ref="BM66:BY66"/>
    <mergeCell ref="U32:V32"/>
    <mergeCell ref="W32:X32"/>
    <mergeCell ref="Y32:Z32"/>
    <mergeCell ref="AA32:AB32"/>
    <mergeCell ref="AC32:AD32"/>
    <mergeCell ref="B68:C68"/>
    <mergeCell ref="D68:E68"/>
    <mergeCell ref="F68:G68"/>
    <mergeCell ref="BZ66:CH66"/>
    <mergeCell ref="U68:V68"/>
    <mergeCell ref="W68:X68"/>
    <mergeCell ref="Y68:Z68"/>
    <mergeCell ref="AA68:AB68"/>
    <mergeCell ref="AC68:AD68"/>
    <mergeCell ref="A32:A33"/>
    <mergeCell ref="T32:T33"/>
    <mergeCell ref="A68:A69"/>
    <mergeCell ref="N68:O68"/>
    <mergeCell ref="P68:Q68"/>
    <mergeCell ref="R68:S68"/>
    <mergeCell ref="T68:T69"/>
    <mergeCell ref="B32:C32"/>
    <mergeCell ref="D32:E32"/>
    <mergeCell ref="F32:G32"/>
    <mergeCell ref="H32:I32"/>
    <mergeCell ref="J32:K32"/>
    <mergeCell ref="L32:M32"/>
    <mergeCell ref="AM102:BC102"/>
    <mergeCell ref="BD102:BL102"/>
    <mergeCell ref="BM102:BY102"/>
    <mergeCell ref="BZ102:CH102"/>
    <mergeCell ref="CI102:CT102"/>
    <mergeCell ref="BV68:BW68"/>
    <mergeCell ref="BX68:BY68"/>
    <mergeCell ref="BZ68:BZ69"/>
    <mergeCell ref="CA68:CF68"/>
    <mergeCell ref="CH68:CH69"/>
    <mergeCell ref="BM68:BM69"/>
    <mergeCell ref="BN68:BO68"/>
    <mergeCell ref="BP68:BQ68"/>
    <mergeCell ref="BR68:BS68"/>
    <mergeCell ref="BT68:BU68"/>
    <mergeCell ref="AN68:AV68"/>
    <mergeCell ref="AW68:BB68"/>
    <mergeCell ref="BC68:BC69"/>
    <mergeCell ref="BD68:BD69"/>
    <mergeCell ref="BE68:BL68"/>
    <mergeCell ref="AM68:AM69"/>
    <mergeCell ref="BZ103:CH103"/>
    <mergeCell ref="CI103:CT103"/>
    <mergeCell ref="A104:A105"/>
    <mergeCell ref="N104:O104"/>
    <mergeCell ref="P104:Q104"/>
    <mergeCell ref="R104:S104"/>
    <mergeCell ref="T104:T105"/>
    <mergeCell ref="AE104:AF104"/>
    <mergeCell ref="AG104:AH104"/>
    <mergeCell ref="AI104:AJ104"/>
    <mergeCell ref="AK104:AL104"/>
    <mergeCell ref="AM104:AM105"/>
    <mergeCell ref="AN104:AV104"/>
    <mergeCell ref="AW104:BB104"/>
    <mergeCell ref="BC104:BC105"/>
    <mergeCell ref="BD104:BD105"/>
    <mergeCell ref="A103:S103"/>
    <mergeCell ref="T103:AL103"/>
    <mergeCell ref="AM103:BC103"/>
    <mergeCell ref="BD103:BL103"/>
    <mergeCell ref="BM103:BY103"/>
    <mergeCell ref="CH104:CH105"/>
    <mergeCell ref="CI104:CT104"/>
    <mergeCell ref="B104:C104"/>
    <mergeCell ref="CI144:CT144"/>
    <mergeCell ref="BT104:BU104"/>
    <mergeCell ref="BV104:BW104"/>
    <mergeCell ref="BX104:BY104"/>
    <mergeCell ref="BZ104:BZ105"/>
    <mergeCell ref="CA104:CF104"/>
    <mergeCell ref="BE104:BL104"/>
    <mergeCell ref="BM104:BM105"/>
    <mergeCell ref="BN104:BO104"/>
    <mergeCell ref="BP104:BQ104"/>
    <mergeCell ref="BR104:BS104"/>
    <mergeCell ref="CI145:CT145"/>
    <mergeCell ref="A146:A147"/>
    <mergeCell ref="N146:O146"/>
    <mergeCell ref="P146:Q146"/>
    <mergeCell ref="R146:S146"/>
    <mergeCell ref="T146:T147"/>
    <mergeCell ref="AE146:AF146"/>
    <mergeCell ref="AG146:AH146"/>
    <mergeCell ref="AI146:AJ146"/>
    <mergeCell ref="AK146:AL146"/>
    <mergeCell ref="AM146:AM147"/>
    <mergeCell ref="AN146:AV146"/>
    <mergeCell ref="AW146:BB146"/>
    <mergeCell ref="BC146:BC147"/>
    <mergeCell ref="BD146:BD147"/>
    <mergeCell ref="A145:S145"/>
    <mergeCell ref="T145:AL145"/>
    <mergeCell ref="AM145:BC145"/>
    <mergeCell ref="BD145:BL145"/>
    <mergeCell ref="BM145:BY145"/>
    <mergeCell ref="CH146:CH147"/>
    <mergeCell ref="CI146:CT146"/>
    <mergeCell ref="BT146:BU146"/>
    <mergeCell ref="AA104:AB104"/>
    <mergeCell ref="BV146:BW146"/>
    <mergeCell ref="BX146:BY146"/>
    <mergeCell ref="BZ146:BZ147"/>
    <mergeCell ref="CA146:CF146"/>
    <mergeCell ref="BE146:BL146"/>
    <mergeCell ref="BM146:BM147"/>
    <mergeCell ref="BN146:BO146"/>
    <mergeCell ref="BP146:BQ146"/>
    <mergeCell ref="BR146:BS146"/>
    <mergeCell ref="BZ145:CH145"/>
    <mergeCell ref="T144:AL144"/>
    <mergeCell ref="AM144:BC144"/>
    <mergeCell ref="BD144:BL144"/>
    <mergeCell ref="BM144:BY144"/>
    <mergeCell ref="BZ144:CH144"/>
    <mergeCell ref="AC104:AD104"/>
    <mergeCell ref="A102:S102"/>
    <mergeCell ref="T102:AL102"/>
    <mergeCell ref="AE68:AF68"/>
    <mergeCell ref="AG68:AH68"/>
    <mergeCell ref="AI68:AJ68"/>
    <mergeCell ref="AK68:AL68"/>
    <mergeCell ref="B146:C146"/>
    <mergeCell ref="D146:E146"/>
    <mergeCell ref="F146:G146"/>
    <mergeCell ref="H146:I146"/>
    <mergeCell ref="J146:K146"/>
    <mergeCell ref="L146:M146"/>
    <mergeCell ref="H68:I68"/>
    <mergeCell ref="J68:K68"/>
    <mergeCell ref="L68:M68"/>
    <mergeCell ref="A144:S144"/>
    <mergeCell ref="D104:E104"/>
    <mergeCell ref="F104:G104"/>
    <mergeCell ref="H104:I104"/>
    <mergeCell ref="J104:K104"/>
    <mergeCell ref="L104:M104"/>
    <mergeCell ref="U104:V104"/>
    <mergeCell ref="W104:X104"/>
    <mergeCell ref="Y104:Z104"/>
  </mergeCells>
  <printOptions horizontalCentered="1"/>
  <pageMargins left="0.82677165354330717" right="0.82677165354330717" top="0.74803149606299213" bottom="0.74803149606299213" header="0.31496062992125984" footer="0.31496062992125984"/>
  <pageSetup paperSize="9" scale="80" firstPageNumber="22" orientation="landscape" useFirstPageNumber="1" horizontalDpi="1200" verticalDpi="1200" r:id="rId1"/>
  <headerFooter>
    <oddFooter>&amp;CPage &amp;P</oddFooter>
  </headerFooter>
  <rowBreaks count="4" manualBreakCount="4">
    <brk id="29" max="16383" man="1"/>
    <brk id="65" max="16383" man="1"/>
    <brk id="101" max="16383" man="1"/>
    <brk id="143" max="16383" man="1"/>
  </rowBreaks>
  <colBreaks count="4" manualBreakCount="4">
    <brk id="19" max="1048575" man="1"/>
    <brk id="64" max="1048575" man="1"/>
    <brk id="77" max="1048575" man="1"/>
    <brk id="8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CC180"/>
  <sheetViews>
    <sheetView view="pageBreakPreview" zoomScaleSheetLayoutView="100" workbookViewId="0">
      <selection activeCell="AG135" sqref="AG135"/>
    </sheetView>
  </sheetViews>
  <sheetFormatPr baseColWidth="10" defaultColWidth="7.5703125" defaultRowHeight="15"/>
  <cols>
    <col min="1" max="1" width="26.85546875" style="106" customWidth="1"/>
    <col min="2" max="2" width="9.7109375" style="106" customWidth="1"/>
    <col min="3" max="3" width="7.5703125" style="106" customWidth="1"/>
    <col min="4" max="4" width="9.7109375" style="106" customWidth="1"/>
    <col min="5" max="5" width="7.85546875" style="106" customWidth="1"/>
    <col min="6" max="6" width="9.7109375" style="106" customWidth="1"/>
    <col min="7" max="7" width="8.140625" style="106" customWidth="1"/>
    <col min="8" max="8" width="9.7109375" style="106" customWidth="1"/>
    <col min="9" max="9" width="7.85546875" style="106" customWidth="1"/>
    <col min="10" max="10" width="9.140625" style="106" customWidth="1"/>
    <col min="11" max="11" width="7.85546875" style="106" customWidth="1"/>
    <col min="12" max="12" width="27.7109375" style="106" customWidth="1"/>
    <col min="13" max="21" width="9.7109375" style="106" customWidth="1"/>
    <col min="22" max="22" width="9.5703125" style="106" customWidth="1"/>
    <col min="23" max="23" width="27.5703125" style="106" customWidth="1"/>
    <col min="24" max="32" width="9.7109375" style="106" customWidth="1"/>
    <col min="33" max="33" width="11.7109375" style="106" customWidth="1"/>
    <col min="34" max="34" width="9.7109375" style="106" hidden="1" customWidth="1"/>
    <col min="35" max="35" width="29.28515625" style="106" customWidth="1"/>
    <col min="36" max="43" width="12.7109375" style="106" customWidth="1"/>
    <col min="44" max="44" width="9.7109375" style="106" hidden="1" customWidth="1"/>
    <col min="45" max="45" width="29.28515625" style="106" customWidth="1"/>
    <col min="46" max="46" width="12.7109375" style="106" customWidth="1"/>
    <col min="47" max="47" width="8.85546875" style="106" customWidth="1"/>
    <col min="48" max="48" width="12.7109375" style="106" customWidth="1"/>
    <col min="49" max="49" width="8.85546875" style="106" customWidth="1"/>
    <col min="50" max="50" width="12.7109375" style="106" customWidth="1"/>
    <col min="51" max="51" width="7.42578125" style="106" customWidth="1"/>
    <col min="52" max="52" width="12.7109375" style="106" customWidth="1"/>
    <col min="53" max="53" width="7.7109375" style="106" customWidth="1"/>
    <col min="54" max="54" width="12.7109375" style="106" customWidth="1"/>
    <col min="55" max="55" width="7.7109375" style="106" customWidth="1"/>
    <col min="56" max="56" width="12.7109375" style="106" customWidth="1"/>
    <col min="57" max="57" width="8.7109375" style="106" customWidth="1"/>
    <col min="58" max="58" width="9.7109375" style="106" hidden="1" customWidth="1"/>
    <col min="59" max="59" width="27.7109375" style="106" customWidth="1"/>
    <col min="60" max="60" width="11.140625" style="106" customWidth="1"/>
    <col min="61" max="61" width="9.7109375" style="106" customWidth="1"/>
    <col min="62" max="62" width="11.140625" style="106" customWidth="1"/>
    <col min="63" max="63" width="11.28515625" style="106" customWidth="1"/>
    <col min="64" max="69" width="9.7109375" style="106" customWidth="1"/>
    <col min="70" max="70" width="26.7109375" style="106" customWidth="1"/>
    <col min="71" max="71" width="11.140625" style="106" customWidth="1"/>
    <col min="72" max="72" width="9.7109375" style="106" customWidth="1"/>
    <col min="73" max="73" width="11.140625" style="106" customWidth="1"/>
    <col min="74" max="74" width="11.28515625" style="106" customWidth="1"/>
    <col min="75" max="75" width="11.85546875" style="106" customWidth="1"/>
    <col min="76" max="78" width="9.7109375" style="106" customWidth="1"/>
    <col min="79" max="79" width="0.28515625" style="106" customWidth="1"/>
    <col min="80" max="80" width="0.140625" style="106" hidden="1" customWidth="1"/>
    <col min="81" max="81" width="7.5703125" style="106" hidden="1" customWidth="1"/>
    <col min="82" max="16384" width="7.5703125" style="106"/>
  </cols>
  <sheetData>
    <row r="1" spans="1:81" ht="21">
      <c r="A1" s="301" t="s">
        <v>253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 t="s">
        <v>254</v>
      </c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 t="s">
        <v>255</v>
      </c>
      <c r="X1" s="301"/>
      <c r="Y1" s="301"/>
      <c r="Z1" s="301"/>
      <c r="AA1" s="301"/>
      <c r="AB1" s="301"/>
      <c r="AC1" s="301"/>
      <c r="AD1" s="301"/>
      <c r="AE1" s="301"/>
      <c r="AF1" s="301"/>
      <c r="AG1" s="301"/>
      <c r="AH1" s="25"/>
      <c r="AI1" s="295" t="s">
        <v>471</v>
      </c>
      <c r="AJ1" s="295"/>
      <c r="AK1" s="295"/>
      <c r="AL1" s="295"/>
      <c r="AM1" s="295"/>
      <c r="AN1" s="295"/>
      <c r="AO1" s="295"/>
      <c r="AP1" s="295"/>
      <c r="AQ1" s="295"/>
      <c r="AR1" s="25"/>
      <c r="AS1" s="295" t="s">
        <v>467</v>
      </c>
      <c r="AT1" s="295"/>
      <c r="AU1" s="295"/>
      <c r="AV1" s="295"/>
      <c r="AW1" s="295"/>
      <c r="AX1" s="295"/>
      <c r="AY1" s="295"/>
      <c r="AZ1" s="295"/>
      <c r="BA1" s="295"/>
      <c r="BB1" s="295"/>
      <c r="BC1" s="295"/>
      <c r="BD1" s="295"/>
      <c r="BE1" s="295"/>
      <c r="BF1" s="25"/>
      <c r="BG1" s="301" t="s">
        <v>464</v>
      </c>
      <c r="BH1" s="301"/>
      <c r="BI1" s="301"/>
      <c r="BJ1" s="301"/>
      <c r="BK1" s="301"/>
      <c r="BL1" s="301"/>
      <c r="BM1" s="301"/>
      <c r="BN1" s="301"/>
      <c r="BO1" s="301"/>
      <c r="BP1" s="301"/>
      <c r="BQ1" s="301"/>
      <c r="BR1" s="291" t="s">
        <v>229</v>
      </c>
      <c r="BS1" s="291"/>
      <c r="BT1" s="291"/>
      <c r="BU1" s="291"/>
      <c r="BV1" s="291"/>
      <c r="BW1" s="291"/>
      <c r="BX1" s="291"/>
      <c r="BY1" s="291"/>
      <c r="BZ1" s="291"/>
      <c r="CA1" s="291"/>
      <c r="CB1" s="291"/>
      <c r="CC1" s="291"/>
    </row>
    <row r="2" spans="1:81">
      <c r="A2" s="300" t="s">
        <v>256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 t="s">
        <v>257</v>
      </c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 t="s">
        <v>535</v>
      </c>
      <c r="X2" s="300"/>
      <c r="Y2" s="300"/>
      <c r="Z2" s="300"/>
      <c r="AA2" s="300"/>
      <c r="AB2" s="300"/>
      <c r="AC2" s="300"/>
      <c r="AD2" s="300"/>
      <c r="AE2" s="300"/>
      <c r="AF2" s="300"/>
      <c r="AG2" s="300"/>
      <c r="AH2" s="21"/>
      <c r="AI2" s="293" t="s">
        <v>539</v>
      </c>
      <c r="AJ2" s="293"/>
      <c r="AK2" s="293"/>
      <c r="AL2" s="293"/>
      <c r="AM2" s="293"/>
      <c r="AN2" s="293"/>
      <c r="AO2" s="293"/>
      <c r="AP2" s="293"/>
      <c r="AQ2" s="293"/>
      <c r="AR2" s="21"/>
      <c r="AS2" s="293" t="s">
        <v>468</v>
      </c>
      <c r="AT2" s="293"/>
      <c r="AU2" s="293"/>
      <c r="AV2" s="293"/>
      <c r="AW2" s="293"/>
      <c r="AX2" s="293"/>
      <c r="AY2" s="293"/>
      <c r="AZ2" s="293"/>
      <c r="BA2" s="293"/>
      <c r="BB2" s="293"/>
      <c r="BC2" s="293"/>
      <c r="BD2" s="293"/>
      <c r="BE2" s="293"/>
      <c r="BF2" s="21"/>
      <c r="BG2" s="300" t="s">
        <v>465</v>
      </c>
      <c r="BH2" s="300"/>
      <c r="BI2" s="300"/>
      <c r="BJ2" s="300"/>
      <c r="BK2" s="300"/>
      <c r="BL2" s="300"/>
      <c r="BM2" s="300"/>
      <c r="BN2" s="300"/>
      <c r="BO2" s="300"/>
      <c r="BP2" s="300"/>
      <c r="BQ2" s="300"/>
      <c r="BR2" s="300" t="s">
        <v>258</v>
      </c>
      <c r="BS2" s="300"/>
      <c r="BT2" s="300"/>
      <c r="BU2" s="300"/>
      <c r="BV2" s="300"/>
      <c r="BW2" s="300"/>
      <c r="BX2" s="300"/>
      <c r="BY2" s="300"/>
      <c r="BZ2" s="300"/>
    </row>
    <row r="3" spans="1:81">
      <c r="A3" s="272" t="s">
        <v>0</v>
      </c>
      <c r="B3" s="272"/>
      <c r="C3" s="272"/>
      <c r="D3" s="272"/>
      <c r="E3" s="272"/>
      <c r="F3" s="272"/>
      <c r="G3" s="272"/>
      <c r="H3" s="272"/>
      <c r="I3" s="272"/>
      <c r="J3" s="272"/>
      <c r="K3" s="26"/>
      <c r="L3" s="272" t="s">
        <v>0</v>
      </c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 t="s">
        <v>0</v>
      </c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1"/>
      <c r="AI3" s="293" t="s">
        <v>232</v>
      </c>
      <c r="AJ3" s="293"/>
      <c r="AK3" s="293"/>
      <c r="AL3" s="293"/>
      <c r="AM3" s="293"/>
      <c r="AN3" s="293"/>
      <c r="AO3" s="293"/>
      <c r="AP3" s="293"/>
      <c r="AQ3" s="293"/>
      <c r="AR3" s="21"/>
      <c r="AS3" s="282" t="s">
        <v>232</v>
      </c>
      <c r="AT3" s="282"/>
      <c r="AU3" s="282"/>
      <c r="AV3" s="282"/>
      <c r="AW3" s="282"/>
      <c r="AX3" s="282"/>
      <c r="AY3" s="282"/>
      <c r="AZ3" s="282"/>
      <c r="BA3" s="282"/>
      <c r="BB3" s="282"/>
      <c r="BC3" s="282"/>
      <c r="BD3" s="282"/>
      <c r="BE3" s="282"/>
      <c r="BF3" s="21"/>
      <c r="BG3" s="272" t="s">
        <v>0</v>
      </c>
      <c r="BH3" s="272"/>
      <c r="BI3" s="272"/>
      <c r="BJ3" s="272"/>
      <c r="BK3" s="272"/>
      <c r="BL3" s="272"/>
      <c r="BM3" s="272"/>
      <c r="BN3" s="272"/>
      <c r="BO3" s="272"/>
      <c r="BP3" s="272"/>
      <c r="BQ3" s="272"/>
      <c r="BR3" s="272" t="s">
        <v>0</v>
      </c>
      <c r="BS3" s="272"/>
      <c r="BT3" s="272"/>
      <c r="BU3" s="272"/>
      <c r="BV3" s="272"/>
      <c r="BW3" s="272"/>
      <c r="BX3" s="272"/>
      <c r="BY3" s="272"/>
      <c r="BZ3" s="272"/>
    </row>
    <row r="4" spans="1:81" s="107" customFormat="1" ht="22.5" customHeight="1">
      <c r="A4" s="276" t="s">
        <v>8</v>
      </c>
      <c r="B4" s="302" t="s">
        <v>259</v>
      </c>
      <c r="C4" s="302"/>
      <c r="D4" s="302" t="s">
        <v>260</v>
      </c>
      <c r="E4" s="302"/>
      <c r="F4" s="302" t="s">
        <v>261</v>
      </c>
      <c r="G4" s="302"/>
      <c r="H4" s="302" t="s">
        <v>262</v>
      </c>
      <c r="I4" s="302"/>
      <c r="J4" s="302" t="s">
        <v>6</v>
      </c>
      <c r="K4" s="302"/>
      <c r="L4" s="276" t="s">
        <v>8</v>
      </c>
      <c r="M4" s="302" t="s">
        <v>259</v>
      </c>
      <c r="N4" s="302"/>
      <c r="O4" s="302" t="s">
        <v>260</v>
      </c>
      <c r="P4" s="302"/>
      <c r="Q4" s="302" t="s">
        <v>261</v>
      </c>
      <c r="R4" s="302"/>
      <c r="S4" s="302" t="s">
        <v>262</v>
      </c>
      <c r="T4" s="302"/>
      <c r="U4" s="302" t="s">
        <v>6</v>
      </c>
      <c r="V4" s="302"/>
      <c r="W4" s="276" t="s">
        <v>8</v>
      </c>
      <c r="X4" s="279" t="s">
        <v>173</v>
      </c>
      <c r="Y4" s="279"/>
      <c r="Z4" s="279"/>
      <c r="AA4" s="279"/>
      <c r="AB4" s="279"/>
      <c r="AC4" s="279" t="s">
        <v>9</v>
      </c>
      <c r="AD4" s="279"/>
      <c r="AE4" s="279"/>
      <c r="AF4" s="279"/>
      <c r="AG4" s="276" t="s">
        <v>454</v>
      </c>
      <c r="AH4" s="27"/>
      <c r="AI4" s="276" t="s">
        <v>8</v>
      </c>
      <c r="AJ4" s="279" t="s">
        <v>470</v>
      </c>
      <c r="AK4" s="279"/>
      <c r="AL4" s="279"/>
      <c r="AM4" s="279"/>
      <c r="AN4" s="279"/>
      <c r="AO4" s="279"/>
      <c r="AP4" s="279"/>
      <c r="AQ4" s="279"/>
      <c r="AR4" s="27"/>
      <c r="AS4" s="279" t="s">
        <v>8</v>
      </c>
      <c r="AT4" s="279" t="s">
        <v>458</v>
      </c>
      <c r="AU4" s="279"/>
      <c r="AV4" s="279" t="s">
        <v>459</v>
      </c>
      <c r="AW4" s="279"/>
      <c r="AX4" s="279" t="s">
        <v>460</v>
      </c>
      <c r="AY4" s="279"/>
      <c r="AZ4" s="279" t="s">
        <v>461</v>
      </c>
      <c r="BA4" s="279"/>
      <c r="BB4" s="279" t="s">
        <v>462</v>
      </c>
      <c r="BC4" s="279"/>
      <c r="BD4" s="276" t="s">
        <v>463</v>
      </c>
      <c r="BE4" s="276"/>
      <c r="BF4" s="209"/>
      <c r="BG4" s="276" t="s">
        <v>8</v>
      </c>
      <c r="BH4" s="279" t="s">
        <v>428</v>
      </c>
      <c r="BI4" s="279"/>
      <c r="BJ4" s="279"/>
      <c r="BK4" s="279"/>
      <c r="BL4" s="279"/>
      <c r="BM4" s="279"/>
      <c r="BN4" s="279"/>
      <c r="BO4" s="279"/>
      <c r="BP4" s="279"/>
      <c r="BQ4" s="279"/>
      <c r="BR4" s="276" t="s">
        <v>8</v>
      </c>
      <c r="BS4" s="279" t="s">
        <v>235</v>
      </c>
      <c r="BT4" s="279"/>
      <c r="BU4" s="279"/>
      <c r="BV4" s="279"/>
      <c r="BW4" s="279"/>
      <c r="BX4" s="279"/>
      <c r="BY4" s="279"/>
      <c r="BZ4" s="279"/>
    </row>
    <row r="5" spans="1:81" ht="36">
      <c r="A5" s="276"/>
      <c r="B5" s="211" t="s">
        <v>10</v>
      </c>
      <c r="C5" s="211" t="s">
        <v>11</v>
      </c>
      <c r="D5" s="211" t="s">
        <v>10</v>
      </c>
      <c r="E5" s="211" t="s">
        <v>11</v>
      </c>
      <c r="F5" s="211" t="s">
        <v>10</v>
      </c>
      <c r="G5" s="211" t="s">
        <v>11</v>
      </c>
      <c r="H5" s="211" t="s">
        <v>10</v>
      </c>
      <c r="I5" s="211" t="s">
        <v>11</v>
      </c>
      <c r="J5" s="211" t="s">
        <v>10</v>
      </c>
      <c r="K5" s="211" t="s">
        <v>11</v>
      </c>
      <c r="L5" s="276"/>
      <c r="M5" s="211" t="s">
        <v>10</v>
      </c>
      <c r="N5" s="211" t="s">
        <v>11</v>
      </c>
      <c r="O5" s="211" t="s">
        <v>10</v>
      </c>
      <c r="P5" s="211" t="s">
        <v>11</v>
      </c>
      <c r="Q5" s="211" t="s">
        <v>10</v>
      </c>
      <c r="R5" s="211" t="s">
        <v>11</v>
      </c>
      <c r="S5" s="211" t="s">
        <v>10</v>
      </c>
      <c r="T5" s="211" t="s">
        <v>11</v>
      </c>
      <c r="U5" s="211" t="s">
        <v>10</v>
      </c>
      <c r="V5" s="211" t="s">
        <v>11</v>
      </c>
      <c r="W5" s="276"/>
      <c r="X5" s="210" t="s">
        <v>264</v>
      </c>
      <c r="Y5" s="210" t="s">
        <v>265</v>
      </c>
      <c r="Z5" s="210" t="s">
        <v>266</v>
      </c>
      <c r="AA5" s="210" t="s">
        <v>267</v>
      </c>
      <c r="AB5" s="210" t="s">
        <v>6</v>
      </c>
      <c r="AC5" s="210" t="s">
        <v>268</v>
      </c>
      <c r="AD5" s="210" t="s">
        <v>176</v>
      </c>
      <c r="AE5" s="210" t="s">
        <v>205</v>
      </c>
      <c r="AF5" s="210" t="s">
        <v>176</v>
      </c>
      <c r="AG5" s="276"/>
      <c r="AH5" s="28"/>
      <c r="AI5" s="276"/>
      <c r="AJ5" s="210" t="s">
        <v>206</v>
      </c>
      <c r="AK5" s="210" t="s">
        <v>207</v>
      </c>
      <c r="AL5" s="210" t="s">
        <v>208</v>
      </c>
      <c r="AM5" s="210" t="s">
        <v>209</v>
      </c>
      <c r="AN5" s="210" t="s">
        <v>210</v>
      </c>
      <c r="AO5" s="210" t="s">
        <v>33</v>
      </c>
      <c r="AP5" s="210" t="s">
        <v>32</v>
      </c>
      <c r="AQ5" s="210" t="s">
        <v>34</v>
      </c>
      <c r="AR5" s="210"/>
      <c r="AS5" s="279"/>
      <c r="AT5" s="211" t="s">
        <v>10</v>
      </c>
      <c r="AU5" s="211" t="s">
        <v>11</v>
      </c>
      <c r="AV5" s="211" t="s">
        <v>10</v>
      </c>
      <c r="AW5" s="211" t="s">
        <v>11</v>
      </c>
      <c r="AX5" s="211" t="s">
        <v>10</v>
      </c>
      <c r="AY5" s="211" t="s">
        <v>11</v>
      </c>
      <c r="AZ5" s="211" t="s">
        <v>10</v>
      </c>
      <c r="BA5" s="211" t="s">
        <v>11</v>
      </c>
      <c r="BB5" s="211" t="s">
        <v>10</v>
      </c>
      <c r="BC5" s="211" t="s">
        <v>11</v>
      </c>
      <c r="BD5" s="211" t="s">
        <v>10</v>
      </c>
      <c r="BE5" s="211" t="s">
        <v>11</v>
      </c>
      <c r="BF5" s="28"/>
      <c r="BG5" s="276"/>
      <c r="BH5" s="210" t="s">
        <v>20</v>
      </c>
      <c r="BI5" s="210" t="s">
        <v>269</v>
      </c>
      <c r="BJ5" s="210" t="s">
        <v>21</v>
      </c>
      <c r="BK5" s="210" t="s">
        <v>22</v>
      </c>
      <c r="BL5" s="210" t="s">
        <v>270</v>
      </c>
      <c r="BM5" s="210" t="s">
        <v>271</v>
      </c>
      <c r="BN5" s="210" t="s">
        <v>24</v>
      </c>
      <c r="BO5" s="210" t="s">
        <v>272</v>
      </c>
      <c r="BP5" s="210" t="s">
        <v>25</v>
      </c>
      <c r="BQ5" s="210" t="s">
        <v>272</v>
      </c>
      <c r="BR5" s="276"/>
      <c r="BS5" s="210" t="s">
        <v>273</v>
      </c>
      <c r="BT5" s="210" t="s">
        <v>274</v>
      </c>
      <c r="BU5" s="210" t="s">
        <v>275</v>
      </c>
      <c r="BV5" s="210" t="s">
        <v>276</v>
      </c>
      <c r="BW5" s="210" t="s">
        <v>277</v>
      </c>
      <c r="BX5" s="210" t="s">
        <v>278</v>
      </c>
      <c r="BY5" s="210" t="s">
        <v>279</v>
      </c>
      <c r="BZ5" s="210" t="s">
        <v>23</v>
      </c>
    </row>
    <row r="6" spans="1:81" s="162" customFormat="1" ht="21.75" customHeight="1">
      <c r="A6" s="17" t="s">
        <v>35</v>
      </c>
      <c r="B6" s="8">
        <v>8047</v>
      </c>
      <c r="C6" s="8">
        <v>4137</v>
      </c>
      <c r="D6" s="8">
        <v>5946</v>
      </c>
      <c r="E6" s="8">
        <v>3111</v>
      </c>
      <c r="F6" s="8">
        <v>9856</v>
      </c>
      <c r="G6" s="8">
        <v>5151</v>
      </c>
      <c r="H6" s="8">
        <v>11347</v>
      </c>
      <c r="I6" s="8">
        <v>5913</v>
      </c>
      <c r="J6" s="8">
        <f>B6+D6+F6+H6</f>
        <v>35196</v>
      </c>
      <c r="K6" s="8">
        <f>+C6+E6+G6+I6</f>
        <v>18312</v>
      </c>
      <c r="L6" s="17" t="s">
        <v>35</v>
      </c>
      <c r="M6" s="8">
        <v>927</v>
      </c>
      <c r="N6" s="8">
        <v>462</v>
      </c>
      <c r="O6" s="8">
        <v>481</v>
      </c>
      <c r="P6" s="8">
        <v>265</v>
      </c>
      <c r="Q6" s="8">
        <v>1213</v>
      </c>
      <c r="R6" s="8">
        <v>627</v>
      </c>
      <c r="S6" s="8">
        <v>2785</v>
      </c>
      <c r="T6" s="8">
        <v>1470</v>
      </c>
      <c r="U6" s="8">
        <v>5406</v>
      </c>
      <c r="V6" s="8">
        <v>2824</v>
      </c>
      <c r="W6" s="17" t="s">
        <v>35</v>
      </c>
      <c r="X6" s="8">
        <v>172</v>
      </c>
      <c r="Y6" s="8">
        <v>143</v>
      </c>
      <c r="Z6" s="8">
        <v>247</v>
      </c>
      <c r="AA6" s="8">
        <v>267</v>
      </c>
      <c r="AB6" s="8">
        <f>SUM(X6:AA6)</f>
        <v>829</v>
      </c>
      <c r="AC6" s="8">
        <v>754</v>
      </c>
      <c r="AD6" s="8">
        <v>0</v>
      </c>
      <c r="AE6" s="8">
        <v>104</v>
      </c>
      <c r="AF6" s="8">
        <v>12</v>
      </c>
      <c r="AG6" s="8">
        <v>153</v>
      </c>
      <c r="AH6" s="34"/>
      <c r="AI6" s="17" t="s">
        <v>35</v>
      </c>
      <c r="AJ6" s="8">
        <v>27</v>
      </c>
      <c r="AK6" s="8">
        <v>12165</v>
      </c>
      <c r="AL6" s="8">
        <v>1516</v>
      </c>
      <c r="AM6" s="8">
        <v>447</v>
      </c>
      <c r="AN6" s="8">
        <v>38</v>
      </c>
      <c r="AO6" s="8">
        <v>679</v>
      </c>
      <c r="AP6" s="8">
        <v>316</v>
      </c>
      <c r="AQ6" s="8">
        <v>896</v>
      </c>
      <c r="AR6" s="34"/>
      <c r="AS6" s="17" t="s">
        <v>35</v>
      </c>
      <c r="AT6" s="8">
        <v>7654</v>
      </c>
      <c r="AU6" s="8">
        <v>3918</v>
      </c>
      <c r="AV6" s="8">
        <v>7529</v>
      </c>
      <c r="AW6" s="8">
        <v>3845</v>
      </c>
      <c r="AX6" s="8">
        <v>3055</v>
      </c>
      <c r="AY6" s="8">
        <v>1505</v>
      </c>
      <c r="AZ6" s="8">
        <v>7365</v>
      </c>
      <c r="BA6" s="8">
        <v>3805</v>
      </c>
      <c r="BB6" s="8">
        <v>7252</v>
      </c>
      <c r="BC6" s="8">
        <v>3741</v>
      </c>
      <c r="BD6" s="8">
        <v>2086</v>
      </c>
      <c r="BE6" s="8">
        <v>1049</v>
      </c>
      <c r="BF6" s="34"/>
      <c r="BG6" s="17" t="s">
        <v>35</v>
      </c>
      <c r="BH6" s="8">
        <v>445</v>
      </c>
      <c r="BI6" s="8">
        <v>234</v>
      </c>
      <c r="BJ6" s="8">
        <v>247</v>
      </c>
      <c r="BK6" s="8">
        <v>442</v>
      </c>
      <c r="BL6" s="8">
        <v>41</v>
      </c>
      <c r="BM6" s="8">
        <v>14</v>
      </c>
      <c r="BN6" s="8">
        <v>1423</v>
      </c>
      <c r="BO6" s="8">
        <v>750</v>
      </c>
      <c r="BP6" s="8">
        <v>253</v>
      </c>
      <c r="BQ6" s="8">
        <v>100</v>
      </c>
      <c r="BR6" s="17" t="s">
        <v>35</v>
      </c>
      <c r="BS6" s="8">
        <v>2815</v>
      </c>
      <c r="BT6" s="8">
        <v>6818</v>
      </c>
      <c r="BU6" s="8">
        <v>4217</v>
      </c>
      <c r="BV6" s="8">
        <v>1749</v>
      </c>
      <c r="BW6" s="8">
        <v>4875</v>
      </c>
      <c r="BX6" s="8">
        <v>1071</v>
      </c>
      <c r="BY6" s="8">
        <v>1361</v>
      </c>
      <c r="BZ6" s="8">
        <v>1662</v>
      </c>
    </row>
    <row r="7" spans="1:81" s="162" customFormat="1" ht="21.75" customHeight="1">
      <c r="A7" s="17" t="s">
        <v>36</v>
      </c>
      <c r="B7" s="8">
        <v>10912</v>
      </c>
      <c r="C7" s="8">
        <v>5749</v>
      </c>
      <c r="D7" s="8">
        <v>7271</v>
      </c>
      <c r="E7" s="8">
        <v>3837</v>
      </c>
      <c r="F7" s="8">
        <v>5075</v>
      </c>
      <c r="G7" s="8">
        <v>2727</v>
      </c>
      <c r="H7" s="8">
        <v>6480</v>
      </c>
      <c r="I7" s="8">
        <v>3424</v>
      </c>
      <c r="J7" s="8">
        <f t="shared" ref="J7:J27" si="0">B7+D7+F7+H7</f>
        <v>29738</v>
      </c>
      <c r="K7" s="8">
        <f t="shared" ref="K7:K27" si="1">+C7+E7+G7+I7</f>
        <v>15737</v>
      </c>
      <c r="L7" s="17" t="s">
        <v>36</v>
      </c>
      <c r="M7" s="8">
        <v>2188</v>
      </c>
      <c r="N7" s="8">
        <v>1090</v>
      </c>
      <c r="O7" s="8">
        <v>640</v>
      </c>
      <c r="P7" s="8">
        <v>366</v>
      </c>
      <c r="Q7" s="8">
        <v>981</v>
      </c>
      <c r="R7" s="8">
        <v>570</v>
      </c>
      <c r="S7" s="8">
        <v>1904</v>
      </c>
      <c r="T7" s="8">
        <v>1051</v>
      </c>
      <c r="U7" s="8">
        <v>5713</v>
      </c>
      <c r="V7" s="8">
        <v>3077</v>
      </c>
      <c r="W7" s="17" t="s">
        <v>36</v>
      </c>
      <c r="X7" s="8">
        <v>264</v>
      </c>
      <c r="Y7" s="8">
        <v>223</v>
      </c>
      <c r="Z7" s="8">
        <v>187</v>
      </c>
      <c r="AA7" s="8">
        <v>206</v>
      </c>
      <c r="AB7" s="8">
        <f t="shared" ref="AB7:AB27" si="2">SUM(X7:AA7)</f>
        <v>880</v>
      </c>
      <c r="AC7" s="8">
        <v>745</v>
      </c>
      <c r="AD7" s="8">
        <v>30</v>
      </c>
      <c r="AE7" s="8">
        <v>73</v>
      </c>
      <c r="AF7" s="8">
        <v>5</v>
      </c>
      <c r="AG7" s="8">
        <v>149</v>
      </c>
      <c r="AH7" s="34"/>
      <c r="AI7" s="17" t="s">
        <v>36</v>
      </c>
      <c r="AJ7" s="8">
        <v>6</v>
      </c>
      <c r="AK7" s="8">
        <v>8908</v>
      </c>
      <c r="AL7" s="8">
        <v>2234</v>
      </c>
      <c r="AM7" s="8">
        <v>331</v>
      </c>
      <c r="AN7" s="8">
        <v>15</v>
      </c>
      <c r="AO7" s="8">
        <v>1024</v>
      </c>
      <c r="AP7" s="8">
        <v>313</v>
      </c>
      <c r="AQ7" s="8">
        <v>810</v>
      </c>
      <c r="AR7" s="34"/>
      <c r="AS7" s="17" t="s">
        <v>36</v>
      </c>
      <c r="AT7" s="8">
        <v>6502</v>
      </c>
      <c r="AU7" s="8">
        <v>3505</v>
      </c>
      <c r="AV7" s="8">
        <v>6404</v>
      </c>
      <c r="AW7" s="8">
        <v>3450</v>
      </c>
      <c r="AX7" s="8">
        <v>2880</v>
      </c>
      <c r="AY7" s="8">
        <v>1512</v>
      </c>
      <c r="AZ7" s="8">
        <v>6295</v>
      </c>
      <c r="BA7" s="8">
        <v>3436</v>
      </c>
      <c r="BB7" s="8">
        <v>6210</v>
      </c>
      <c r="BC7" s="8">
        <v>3385</v>
      </c>
      <c r="BD7" s="8">
        <v>2288</v>
      </c>
      <c r="BE7" s="8">
        <v>1204</v>
      </c>
      <c r="BF7" s="34"/>
      <c r="BG7" s="17" t="s">
        <v>36</v>
      </c>
      <c r="BH7" s="8">
        <v>335</v>
      </c>
      <c r="BI7" s="8">
        <v>339</v>
      </c>
      <c r="BJ7" s="8">
        <v>281</v>
      </c>
      <c r="BK7" s="8">
        <v>392</v>
      </c>
      <c r="BL7" s="8">
        <v>188</v>
      </c>
      <c r="BM7" s="8">
        <v>5</v>
      </c>
      <c r="BN7" s="8">
        <v>1540</v>
      </c>
      <c r="BO7" s="8">
        <v>810</v>
      </c>
      <c r="BP7" s="8">
        <v>201</v>
      </c>
      <c r="BQ7" s="8">
        <v>102</v>
      </c>
      <c r="BR7" s="17" t="s">
        <v>36</v>
      </c>
      <c r="BS7" s="8">
        <v>7228</v>
      </c>
      <c r="BT7" s="8">
        <v>9982</v>
      </c>
      <c r="BU7" s="8">
        <v>10198</v>
      </c>
      <c r="BV7" s="8">
        <v>2872</v>
      </c>
      <c r="BW7" s="8">
        <v>8119</v>
      </c>
      <c r="BX7" s="8">
        <v>3187</v>
      </c>
      <c r="BY7" s="8">
        <v>2048</v>
      </c>
      <c r="BZ7" s="8">
        <v>1109</v>
      </c>
    </row>
    <row r="8" spans="1:81" s="162" customFormat="1" ht="21.75" customHeight="1">
      <c r="A8" s="17" t="s">
        <v>37</v>
      </c>
      <c r="B8" s="8">
        <v>31546</v>
      </c>
      <c r="C8" s="8">
        <v>15997</v>
      </c>
      <c r="D8" s="8">
        <v>25366</v>
      </c>
      <c r="E8" s="8">
        <v>13211</v>
      </c>
      <c r="F8" s="8">
        <v>21314</v>
      </c>
      <c r="G8" s="8">
        <v>11489</v>
      </c>
      <c r="H8" s="8">
        <v>19331</v>
      </c>
      <c r="I8" s="8">
        <v>10527</v>
      </c>
      <c r="J8" s="8">
        <f t="shared" si="0"/>
        <v>97557</v>
      </c>
      <c r="K8" s="8">
        <f t="shared" si="1"/>
        <v>51224</v>
      </c>
      <c r="L8" s="17" t="s">
        <v>37</v>
      </c>
      <c r="M8" s="8">
        <v>4229</v>
      </c>
      <c r="N8" s="8">
        <v>1931</v>
      </c>
      <c r="O8" s="8">
        <v>2839</v>
      </c>
      <c r="P8" s="8">
        <v>1330</v>
      </c>
      <c r="Q8" s="8">
        <v>2553</v>
      </c>
      <c r="R8" s="8">
        <v>1287</v>
      </c>
      <c r="S8" s="8">
        <v>3577</v>
      </c>
      <c r="T8" s="8">
        <v>1856</v>
      </c>
      <c r="U8" s="8">
        <v>13198</v>
      </c>
      <c r="V8" s="8">
        <v>6404</v>
      </c>
      <c r="W8" s="17" t="s">
        <v>37</v>
      </c>
      <c r="X8" s="8">
        <v>640</v>
      </c>
      <c r="Y8" s="8">
        <v>552</v>
      </c>
      <c r="Z8" s="8">
        <v>489</v>
      </c>
      <c r="AA8" s="8">
        <v>471</v>
      </c>
      <c r="AB8" s="8">
        <f t="shared" si="2"/>
        <v>2152</v>
      </c>
      <c r="AC8" s="8">
        <v>1779</v>
      </c>
      <c r="AD8" s="8">
        <v>530</v>
      </c>
      <c r="AE8" s="8">
        <v>131</v>
      </c>
      <c r="AF8" s="8">
        <v>9</v>
      </c>
      <c r="AG8" s="8">
        <v>239</v>
      </c>
      <c r="AH8" s="34"/>
      <c r="AI8" s="17" t="s">
        <v>37</v>
      </c>
      <c r="AJ8" s="8">
        <v>153</v>
      </c>
      <c r="AK8" s="8">
        <v>31318</v>
      </c>
      <c r="AL8" s="8">
        <v>3642</v>
      </c>
      <c r="AM8" s="8">
        <v>821</v>
      </c>
      <c r="AN8" s="8">
        <v>90</v>
      </c>
      <c r="AO8" s="8">
        <v>1584</v>
      </c>
      <c r="AP8" s="8">
        <v>757</v>
      </c>
      <c r="AQ8" s="8">
        <v>1925</v>
      </c>
      <c r="AR8" s="34"/>
      <c r="AS8" s="17" t="s">
        <v>37</v>
      </c>
      <c r="AT8" s="8">
        <v>20682</v>
      </c>
      <c r="AU8" s="8">
        <v>11204</v>
      </c>
      <c r="AV8" s="8">
        <v>20365</v>
      </c>
      <c r="AW8" s="8">
        <v>11040</v>
      </c>
      <c r="AX8" s="8">
        <v>12641</v>
      </c>
      <c r="AY8" s="8">
        <v>6850</v>
      </c>
      <c r="AZ8" s="8">
        <v>20662</v>
      </c>
      <c r="BA8" s="8">
        <v>11209</v>
      </c>
      <c r="BB8" s="8">
        <v>20343</v>
      </c>
      <c r="BC8" s="8">
        <v>11044</v>
      </c>
      <c r="BD8" s="8">
        <v>6887</v>
      </c>
      <c r="BE8" s="8">
        <v>3755</v>
      </c>
      <c r="BF8" s="34"/>
      <c r="BG8" s="17" t="s">
        <v>37</v>
      </c>
      <c r="BH8" s="8">
        <v>1031</v>
      </c>
      <c r="BI8" s="8">
        <v>747</v>
      </c>
      <c r="BJ8" s="8">
        <v>636</v>
      </c>
      <c r="BK8" s="8">
        <v>861</v>
      </c>
      <c r="BL8" s="8">
        <v>368</v>
      </c>
      <c r="BM8" s="8">
        <v>19</v>
      </c>
      <c r="BN8" s="8">
        <v>3662</v>
      </c>
      <c r="BO8" s="8">
        <v>2284</v>
      </c>
      <c r="BP8" s="8">
        <v>1021</v>
      </c>
      <c r="BQ8" s="8">
        <v>654</v>
      </c>
      <c r="BR8" s="17" t="s">
        <v>37</v>
      </c>
      <c r="BS8" s="8">
        <v>6325</v>
      </c>
      <c r="BT8" s="8">
        <v>25095</v>
      </c>
      <c r="BU8" s="8">
        <v>16712</v>
      </c>
      <c r="BV8" s="8">
        <v>5372</v>
      </c>
      <c r="BW8" s="8">
        <v>22897</v>
      </c>
      <c r="BX8" s="8">
        <v>2800</v>
      </c>
      <c r="BY8" s="8">
        <v>3804</v>
      </c>
      <c r="BZ8" s="8">
        <v>1809</v>
      </c>
    </row>
    <row r="9" spans="1:81" s="162" customFormat="1" ht="21.75" customHeight="1">
      <c r="A9" s="17" t="s">
        <v>38</v>
      </c>
      <c r="B9" s="8">
        <v>19209</v>
      </c>
      <c r="C9" s="8">
        <v>9698</v>
      </c>
      <c r="D9" s="8">
        <v>11370</v>
      </c>
      <c r="E9" s="8">
        <v>5688</v>
      </c>
      <c r="F9" s="8">
        <v>10630</v>
      </c>
      <c r="G9" s="8">
        <v>5016</v>
      </c>
      <c r="H9" s="8">
        <v>12841</v>
      </c>
      <c r="I9" s="8">
        <v>6008</v>
      </c>
      <c r="J9" s="8">
        <f t="shared" si="0"/>
        <v>54050</v>
      </c>
      <c r="K9" s="8">
        <f t="shared" si="1"/>
        <v>26410</v>
      </c>
      <c r="L9" s="17" t="s">
        <v>38</v>
      </c>
      <c r="M9" s="8">
        <v>3037</v>
      </c>
      <c r="N9" s="8">
        <v>1495</v>
      </c>
      <c r="O9" s="8">
        <v>1547</v>
      </c>
      <c r="P9" s="8">
        <v>768</v>
      </c>
      <c r="Q9" s="8">
        <v>2107</v>
      </c>
      <c r="R9" s="8">
        <v>988</v>
      </c>
      <c r="S9" s="8">
        <v>4727</v>
      </c>
      <c r="T9" s="8">
        <v>2220</v>
      </c>
      <c r="U9" s="8">
        <v>11418</v>
      </c>
      <c r="V9" s="8">
        <v>5471</v>
      </c>
      <c r="W9" s="17" t="s">
        <v>38</v>
      </c>
      <c r="X9" s="8">
        <v>354</v>
      </c>
      <c r="Y9" s="8">
        <v>244</v>
      </c>
      <c r="Z9" s="8">
        <v>238</v>
      </c>
      <c r="AA9" s="8">
        <v>265</v>
      </c>
      <c r="AB9" s="8">
        <f t="shared" si="2"/>
        <v>1101</v>
      </c>
      <c r="AC9" s="8">
        <v>785</v>
      </c>
      <c r="AD9" s="8">
        <v>0</v>
      </c>
      <c r="AE9" s="8">
        <v>267</v>
      </c>
      <c r="AF9" s="8">
        <v>6</v>
      </c>
      <c r="AG9" s="8">
        <v>144</v>
      </c>
      <c r="AH9" s="34"/>
      <c r="AI9" s="17" t="s">
        <v>38</v>
      </c>
      <c r="AJ9" s="8">
        <v>5</v>
      </c>
      <c r="AK9" s="8">
        <v>16212</v>
      </c>
      <c r="AL9" s="8">
        <v>2311</v>
      </c>
      <c r="AM9" s="8">
        <v>289</v>
      </c>
      <c r="AN9" s="8">
        <v>250</v>
      </c>
      <c r="AO9" s="8">
        <v>488</v>
      </c>
      <c r="AP9" s="8">
        <v>223</v>
      </c>
      <c r="AQ9" s="8">
        <v>1059</v>
      </c>
      <c r="AR9" s="34"/>
      <c r="AS9" s="17" t="s">
        <v>38</v>
      </c>
      <c r="AT9" s="8">
        <v>12468</v>
      </c>
      <c r="AU9" s="8">
        <v>5607</v>
      </c>
      <c r="AV9" s="8">
        <v>12131</v>
      </c>
      <c r="AW9" s="8">
        <v>5442</v>
      </c>
      <c r="AX9" s="8">
        <v>3218</v>
      </c>
      <c r="AY9" s="8">
        <v>1327</v>
      </c>
      <c r="AZ9" s="8">
        <v>11776</v>
      </c>
      <c r="BA9" s="8">
        <v>5356</v>
      </c>
      <c r="BB9" s="8">
        <v>11480</v>
      </c>
      <c r="BC9" s="8">
        <v>5209</v>
      </c>
      <c r="BD9" s="8">
        <v>1892</v>
      </c>
      <c r="BE9" s="8">
        <v>757</v>
      </c>
      <c r="BF9" s="34"/>
      <c r="BG9" s="17" t="s">
        <v>38</v>
      </c>
      <c r="BH9" s="8">
        <v>236</v>
      </c>
      <c r="BI9" s="8">
        <v>433</v>
      </c>
      <c r="BJ9" s="8">
        <v>352</v>
      </c>
      <c r="BK9" s="8">
        <v>533</v>
      </c>
      <c r="BL9" s="8">
        <v>182</v>
      </c>
      <c r="BM9" s="8">
        <v>43</v>
      </c>
      <c r="BN9" s="8">
        <v>1779</v>
      </c>
      <c r="BO9" s="8">
        <v>577</v>
      </c>
      <c r="BP9" s="8">
        <v>237</v>
      </c>
      <c r="BQ9" s="8">
        <v>56</v>
      </c>
      <c r="BR9" s="17" t="s">
        <v>38</v>
      </c>
      <c r="BS9" s="8">
        <v>1969</v>
      </c>
      <c r="BT9" s="8">
        <v>3003</v>
      </c>
      <c r="BU9" s="8">
        <v>2465</v>
      </c>
      <c r="BV9" s="8">
        <v>1465</v>
      </c>
      <c r="BW9" s="8">
        <v>3327</v>
      </c>
      <c r="BX9" s="8">
        <v>1648</v>
      </c>
      <c r="BY9" s="8">
        <v>945</v>
      </c>
      <c r="BZ9" s="8">
        <v>328</v>
      </c>
    </row>
    <row r="10" spans="1:81" s="162" customFormat="1" ht="21.75" customHeight="1">
      <c r="A10" s="17" t="s">
        <v>39</v>
      </c>
      <c r="B10" s="8">
        <v>4086</v>
      </c>
      <c r="C10" s="8">
        <v>2209</v>
      </c>
      <c r="D10" s="8">
        <v>3164</v>
      </c>
      <c r="E10" s="8">
        <v>1717</v>
      </c>
      <c r="F10" s="8">
        <v>2396</v>
      </c>
      <c r="G10" s="8">
        <v>1178</v>
      </c>
      <c r="H10" s="8">
        <v>2979</v>
      </c>
      <c r="I10" s="8">
        <v>1431</v>
      </c>
      <c r="J10" s="8">
        <f t="shared" si="0"/>
        <v>12625</v>
      </c>
      <c r="K10" s="8">
        <f t="shared" si="1"/>
        <v>6535</v>
      </c>
      <c r="L10" s="17" t="s">
        <v>39</v>
      </c>
      <c r="M10" s="8">
        <v>805</v>
      </c>
      <c r="N10" s="8">
        <v>383</v>
      </c>
      <c r="O10" s="8">
        <v>528</v>
      </c>
      <c r="P10" s="8">
        <v>293</v>
      </c>
      <c r="Q10" s="8">
        <v>347</v>
      </c>
      <c r="R10" s="8">
        <v>180</v>
      </c>
      <c r="S10" s="8">
        <v>807</v>
      </c>
      <c r="T10" s="8">
        <v>377</v>
      </c>
      <c r="U10" s="8">
        <v>2487</v>
      </c>
      <c r="V10" s="8">
        <v>1233</v>
      </c>
      <c r="W10" s="17" t="s">
        <v>39</v>
      </c>
      <c r="X10" s="8">
        <v>72</v>
      </c>
      <c r="Y10" s="8">
        <v>59</v>
      </c>
      <c r="Z10" s="8">
        <v>53</v>
      </c>
      <c r="AA10" s="8">
        <v>49</v>
      </c>
      <c r="AB10" s="8">
        <f t="shared" si="2"/>
        <v>233</v>
      </c>
      <c r="AC10" s="8">
        <v>148</v>
      </c>
      <c r="AD10" s="8">
        <v>0</v>
      </c>
      <c r="AE10" s="8">
        <v>33</v>
      </c>
      <c r="AF10" s="8">
        <v>0</v>
      </c>
      <c r="AG10" s="8">
        <v>40</v>
      </c>
      <c r="AH10" s="34"/>
      <c r="AI10" s="17" t="s">
        <v>39</v>
      </c>
      <c r="AJ10" s="8">
        <v>10</v>
      </c>
      <c r="AK10" s="8">
        <v>2567</v>
      </c>
      <c r="AL10" s="8">
        <v>816</v>
      </c>
      <c r="AM10" s="8">
        <v>0</v>
      </c>
      <c r="AN10" s="8">
        <v>0</v>
      </c>
      <c r="AO10" s="8">
        <v>78</v>
      </c>
      <c r="AP10" s="8">
        <v>73</v>
      </c>
      <c r="AQ10" s="8">
        <v>141</v>
      </c>
      <c r="AR10" s="34"/>
      <c r="AS10" s="17" t="s">
        <v>39</v>
      </c>
      <c r="AT10" s="8">
        <v>2371</v>
      </c>
      <c r="AU10" s="8">
        <v>1065</v>
      </c>
      <c r="AV10" s="8">
        <v>2324</v>
      </c>
      <c r="AW10" s="8">
        <v>1042</v>
      </c>
      <c r="AX10" s="8">
        <v>874</v>
      </c>
      <c r="AY10" s="8">
        <v>402</v>
      </c>
      <c r="AZ10" s="8">
        <v>2135</v>
      </c>
      <c r="BA10" s="8">
        <v>978</v>
      </c>
      <c r="BB10" s="8">
        <v>2094</v>
      </c>
      <c r="BC10" s="8">
        <v>958</v>
      </c>
      <c r="BD10" s="8">
        <v>681</v>
      </c>
      <c r="BE10" s="8">
        <v>326</v>
      </c>
      <c r="BF10" s="34"/>
      <c r="BG10" s="17" t="s">
        <v>39</v>
      </c>
      <c r="BH10" s="8">
        <v>55</v>
      </c>
      <c r="BI10" s="8">
        <v>124</v>
      </c>
      <c r="BJ10" s="8">
        <v>160</v>
      </c>
      <c r="BK10" s="8">
        <v>47</v>
      </c>
      <c r="BL10" s="8">
        <v>1</v>
      </c>
      <c r="BM10" s="8">
        <v>1</v>
      </c>
      <c r="BN10" s="8">
        <v>388</v>
      </c>
      <c r="BO10" s="8">
        <v>148</v>
      </c>
      <c r="BP10" s="8">
        <v>80</v>
      </c>
      <c r="BQ10" s="8">
        <v>35</v>
      </c>
      <c r="BR10" s="17" t="s">
        <v>39</v>
      </c>
      <c r="BS10" s="8">
        <v>30</v>
      </c>
      <c r="BT10" s="8">
        <v>266</v>
      </c>
      <c r="BU10" s="8">
        <v>295</v>
      </c>
      <c r="BV10" s="8">
        <v>78</v>
      </c>
      <c r="BW10" s="8">
        <v>340</v>
      </c>
      <c r="BX10" s="8">
        <v>39</v>
      </c>
      <c r="BY10" s="8">
        <v>27</v>
      </c>
      <c r="BZ10" s="8">
        <v>31</v>
      </c>
    </row>
    <row r="11" spans="1:81" s="162" customFormat="1" ht="21.75" customHeight="1">
      <c r="A11" s="17" t="s">
        <v>40</v>
      </c>
      <c r="B11" s="8">
        <v>4785</v>
      </c>
      <c r="C11" s="8">
        <v>2356</v>
      </c>
      <c r="D11" s="8">
        <v>3438</v>
      </c>
      <c r="E11" s="8">
        <v>1547</v>
      </c>
      <c r="F11" s="8">
        <v>2746</v>
      </c>
      <c r="G11" s="8">
        <v>1208</v>
      </c>
      <c r="H11" s="8">
        <v>3020</v>
      </c>
      <c r="I11" s="8">
        <v>1277</v>
      </c>
      <c r="J11" s="8">
        <f t="shared" si="0"/>
        <v>13989</v>
      </c>
      <c r="K11" s="8">
        <f t="shared" si="1"/>
        <v>6388</v>
      </c>
      <c r="L11" s="17" t="s">
        <v>40</v>
      </c>
      <c r="M11" s="8">
        <v>834</v>
      </c>
      <c r="N11" s="8">
        <v>434</v>
      </c>
      <c r="O11" s="8">
        <v>367</v>
      </c>
      <c r="P11" s="8">
        <v>222</v>
      </c>
      <c r="Q11" s="8">
        <v>349</v>
      </c>
      <c r="R11" s="8">
        <v>168</v>
      </c>
      <c r="S11" s="8">
        <v>729</v>
      </c>
      <c r="T11" s="8">
        <v>306</v>
      </c>
      <c r="U11" s="8">
        <v>2279</v>
      </c>
      <c r="V11" s="8">
        <v>1130</v>
      </c>
      <c r="W11" s="17" t="s">
        <v>40</v>
      </c>
      <c r="X11" s="8">
        <v>84</v>
      </c>
      <c r="Y11" s="8">
        <v>72</v>
      </c>
      <c r="Z11" s="8">
        <v>64</v>
      </c>
      <c r="AA11" s="8">
        <v>59</v>
      </c>
      <c r="AB11" s="8">
        <f t="shared" si="2"/>
        <v>279</v>
      </c>
      <c r="AC11" s="8">
        <v>186</v>
      </c>
      <c r="AD11" s="8">
        <v>0</v>
      </c>
      <c r="AE11" s="8">
        <v>62</v>
      </c>
      <c r="AF11" s="8">
        <v>26</v>
      </c>
      <c r="AG11" s="8">
        <v>55</v>
      </c>
      <c r="AH11" s="34"/>
      <c r="AI11" s="17" t="s">
        <v>40</v>
      </c>
      <c r="AJ11" s="8">
        <v>1956</v>
      </c>
      <c r="AK11" s="8">
        <v>5670</v>
      </c>
      <c r="AL11" s="8">
        <v>362</v>
      </c>
      <c r="AM11" s="8">
        <v>33</v>
      </c>
      <c r="AN11" s="8">
        <v>85</v>
      </c>
      <c r="AO11" s="8">
        <v>306</v>
      </c>
      <c r="AP11" s="8">
        <v>274</v>
      </c>
      <c r="AQ11" s="8">
        <v>376</v>
      </c>
      <c r="AR11" s="34"/>
      <c r="AS11" s="17" t="s">
        <v>40</v>
      </c>
      <c r="AT11" s="8">
        <v>2502</v>
      </c>
      <c r="AU11" s="8">
        <v>1034</v>
      </c>
      <c r="AV11" s="8">
        <v>2425</v>
      </c>
      <c r="AW11" s="8">
        <v>985</v>
      </c>
      <c r="AX11" s="8">
        <v>967</v>
      </c>
      <c r="AY11" s="8">
        <v>417</v>
      </c>
      <c r="AZ11" s="8">
        <v>2212</v>
      </c>
      <c r="BA11" s="8">
        <v>930</v>
      </c>
      <c r="BB11" s="8">
        <v>2173</v>
      </c>
      <c r="BC11" s="8">
        <v>915</v>
      </c>
      <c r="BD11" s="8">
        <v>848</v>
      </c>
      <c r="BE11" s="8">
        <v>376</v>
      </c>
      <c r="BF11" s="34"/>
      <c r="BG11" s="17" t="s">
        <v>40</v>
      </c>
      <c r="BH11" s="8">
        <v>79</v>
      </c>
      <c r="BI11" s="8">
        <v>101</v>
      </c>
      <c r="BJ11" s="8">
        <v>76</v>
      </c>
      <c r="BK11" s="8">
        <v>106</v>
      </c>
      <c r="BL11" s="8">
        <v>53</v>
      </c>
      <c r="BM11" s="8">
        <v>8</v>
      </c>
      <c r="BN11" s="8">
        <v>423</v>
      </c>
      <c r="BO11" s="8">
        <v>160</v>
      </c>
      <c r="BP11" s="8">
        <v>121</v>
      </c>
      <c r="BQ11" s="8">
        <v>58</v>
      </c>
      <c r="BR11" s="17" t="s">
        <v>40</v>
      </c>
      <c r="BS11" s="8">
        <v>128</v>
      </c>
      <c r="BT11" s="8">
        <v>1282</v>
      </c>
      <c r="BU11" s="8">
        <v>910</v>
      </c>
      <c r="BV11" s="8">
        <v>251</v>
      </c>
      <c r="BW11" s="8">
        <v>940</v>
      </c>
      <c r="BX11" s="8">
        <v>292</v>
      </c>
      <c r="BY11" s="8">
        <v>145</v>
      </c>
      <c r="BZ11" s="8">
        <v>386</v>
      </c>
    </row>
    <row r="12" spans="1:81" s="162" customFormat="1" ht="21.75" customHeight="1">
      <c r="A12" s="17" t="s">
        <v>41</v>
      </c>
      <c r="B12" s="8">
        <v>8202</v>
      </c>
      <c r="C12" s="8">
        <v>4344</v>
      </c>
      <c r="D12" s="8">
        <v>6738</v>
      </c>
      <c r="E12" s="8">
        <v>3341</v>
      </c>
      <c r="F12" s="8">
        <v>5497</v>
      </c>
      <c r="G12" s="8">
        <v>2696</v>
      </c>
      <c r="H12" s="8">
        <v>6295</v>
      </c>
      <c r="I12" s="8">
        <v>2938</v>
      </c>
      <c r="J12" s="8">
        <f t="shared" si="0"/>
        <v>26732</v>
      </c>
      <c r="K12" s="8">
        <f t="shared" si="1"/>
        <v>13319</v>
      </c>
      <c r="L12" s="17" t="s">
        <v>41</v>
      </c>
      <c r="M12" s="8">
        <v>1816</v>
      </c>
      <c r="N12" s="8">
        <v>1003</v>
      </c>
      <c r="O12" s="8">
        <v>772</v>
      </c>
      <c r="P12" s="8">
        <v>408</v>
      </c>
      <c r="Q12" s="8">
        <v>621</v>
      </c>
      <c r="R12" s="8">
        <v>305</v>
      </c>
      <c r="S12" s="8">
        <v>1847</v>
      </c>
      <c r="T12" s="8">
        <v>857</v>
      </c>
      <c r="U12" s="8">
        <v>5056</v>
      </c>
      <c r="V12" s="8">
        <v>2573</v>
      </c>
      <c r="W12" s="17" t="s">
        <v>41</v>
      </c>
      <c r="X12" s="8">
        <v>152</v>
      </c>
      <c r="Y12" s="8">
        <v>133</v>
      </c>
      <c r="Z12" s="8">
        <v>122</v>
      </c>
      <c r="AA12" s="8">
        <v>115</v>
      </c>
      <c r="AB12" s="8">
        <f t="shared" si="2"/>
        <v>522</v>
      </c>
      <c r="AC12" s="8">
        <v>354</v>
      </c>
      <c r="AD12" s="8">
        <v>0</v>
      </c>
      <c r="AE12" s="8">
        <v>82</v>
      </c>
      <c r="AF12" s="8">
        <v>3</v>
      </c>
      <c r="AG12" s="8">
        <v>91</v>
      </c>
      <c r="AH12" s="34"/>
      <c r="AI12" s="17" t="s">
        <v>41</v>
      </c>
      <c r="AJ12" s="8">
        <v>436</v>
      </c>
      <c r="AK12" s="8">
        <v>16117</v>
      </c>
      <c r="AL12" s="8">
        <v>1042</v>
      </c>
      <c r="AM12" s="8">
        <v>221</v>
      </c>
      <c r="AN12" s="8">
        <v>119</v>
      </c>
      <c r="AO12" s="8">
        <v>661</v>
      </c>
      <c r="AP12" s="8">
        <v>320</v>
      </c>
      <c r="AQ12" s="8">
        <v>812</v>
      </c>
      <c r="AR12" s="34"/>
      <c r="AS12" s="17" t="s">
        <v>41</v>
      </c>
      <c r="AT12" s="8">
        <v>6382</v>
      </c>
      <c r="AU12" s="8">
        <v>2826</v>
      </c>
      <c r="AV12" s="8">
        <v>6202</v>
      </c>
      <c r="AW12" s="8">
        <v>2746</v>
      </c>
      <c r="AX12" s="8">
        <v>2151</v>
      </c>
      <c r="AY12" s="8">
        <v>996</v>
      </c>
      <c r="AZ12" s="8">
        <v>6085</v>
      </c>
      <c r="BA12" s="8">
        <v>2710</v>
      </c>
      <c r="BB12" s="8">
        <v>5932</v>
      </c>
      <c r="BC12" s="8">
        <v>2640</v>
      </c>
      <c r="BD12" s="8">
        <v>1864</v>
      </c>
      <c r="BE12" s="8">
        <v>858</v>
      </c>
      <c r="BF12" s="34"/>
      <c r="BG12" s="17" t="s">
        <v>41</v>
      </c>
      <c r="BH12" s="8">
        <v>323</v>
      </c>
      <c r="BI12" s="8">
        <v>233</v>
      </c>
      <c r="BJ12" s="8">
        <v>116</v>
      </c>
      <c r="BK12" s="8">
        <v>352</v>
      </c>
      <c r="BL12" s="8">
        <v>30</v>
      </c>
      <c r="BM12" s="8">
        <v>22</v>
      </c>
      <c r="BN12" s="8">
        <v>1076</v>
      </c>
      <c r="BO12" s="8">
        <v>440</v>
      </c>
      <c r="BP12" s="8">
        <v>404</v>
      </c>
      <c r="BQ12" s="8">
        <v>217</v>
      </c>
      <c r="BR12" s="17" t="s">
        <v>41</v>
      </c>
      <c r="BS12" s="8">
        <v>167</v>
      </c>
      <c r="BT12" s="8">
        <v>1705</v>
      </c>
      <c r="BU12" s="8">
        <v>933</v>
      </c>
      <c r="BV12" s="8">
        <v>312</v>
      </c>
      <c r="BW12" s="8">
        <v>1770</v>
      </c>
      <c r="BX12" s="8">
        <v>607</v>
      </c>
      <c r="BY12" s="8">
        <v>174</v>
      </c>
      <c r="BZ12" s="8">
        <v>217</v>
      </c>
    </row>
    <row r="13" spans="1:81" s="162" customFormat="1" ht="21.75" customHeight="1">
      <c r="A13" s="17" t="s">
        <v>42</v>
      </c>
      <c r="B13" s="8">
        <v>9658</v>
      </c>
      <c r="C13" s="8">
        <v>4269</v>
      </c>
      <c r="D13" s="8">
        <v>7318</v>
      </c>
      <c r="E13" s="8">
        <v>3130</v>
      </c>
      <c r="F13" s="8">
        <v>5826</v>
      </c>
      <c r="G13" s="8">
        <v>2225</v>
      </c>
      <c r="H13" s="8">
        <v>7435</v>
      </c>
      <c r="I13" s="8">
        <v>2825</v>
      </c>
      <c r="J13" s="8">
        <f t="shared" si="0"/>
        <v>30237</v>
      </c>
      <c r="K13" s="8">
        <f t="shared" si="1"/>
        <v>12449</v>
      </c>
      <c r="L13" s="17" t="s">
        <v>42</v>
      </c>
      <c r="M13" s="8">
        <v>2184</v>
      </c>
      <c r="N13" s="8">
        <v>989</v>
      </c>
      <c r="O13" s="8">
        <v>946</v>
      </c>
      <c r="P13" s="8">
        <v>415</v>
      </c>
      <c r="Q13" s="8">
        <v>1009</v>
      </c>
      <c r="R13" s="8">
        <v>385</v>
      </c>
      <c r="S13" s="8">
        <v>3393</v>
      </c>
      <c r="T13" s="8">
        <v>1231</v>
      </c>
      <c r="U13" s="8">
        <v>7532</v>
      </c>
      <c r="V13" s="8">
        <v>3020</v>
      </c>
      <c r="W13" s="17" t="s">
        <v>42</v>
      </c>
      <c r="X13" s="8">
        <v>191</v>
      </c>
      <c r="Y13" s="8">
        <v>158</v>
      </c>
      <c r="Z13" s="8">
        <v>140</v>
      </c>
      <c r="AA13" s="8">
        <v>151</v>
      </c>
      <c r="AB13" s="8">
        <f t="shared" si="2"/>
        <v>640</v>
      </c>
      <c r="AC13" s="8">
        <v>477</v>
      </c>
      <c r="AD13" s="8">
        <v>0</v>
      </c>
      <c r="AE13" s="8">
        <v>122</v>
      </c>
      <c r="AF13" s="8">
        <v>0</v>
      </c>
      <c r="AG13" s="8">
        <v>110</v>
      </c>
      <c r="AH13" s="34"/>
      <c r="AI13" s="17" t="s">
        <v>42</v>
      </c>
      <c r="AJ13" s="8">
        <v>99</v>
      </c>
      <c r="AK13" s="8">
        <v>7749</v>
      </c>
      <c r="AL13" s="8">
        <v>1248</v>
      </c>
      <c r="AM13" s="8">
        <v>155</v>
      </c>
      <c r="AN13" s="8">
        <v>38</v>
      </c>
      <c r="AO13" s="8">
        <v>242</v>
      </c>
      <c r="AP13" s="8">
        <v>164</v>
      </c>
      <c r="AQ13" s="8">
        <v>552</v>
      </c>
      <c r="AR13" s="34"/>
      <c r="AS13" s="17" t="s">
        <v>42</v>
      </c>
      <c r="AT13" s="8">
        <v>6338</v>
      </c>
      <c r="AU13" s="8">
        <v>2226</v>
      </c>
      <c r="AV13" s="8">
        <v>6246</v>
      </c>
      <c r="AW13" s="8">
        <v>2190</v>
      </c>
      <c r="AX13" s="8">
        <v>1593</v>
      </c>
      <c r="AY13" s="8">
        <v>497</v>
      </c>
      <c r="AZ13" s="8">
        <v>6086</v>
      </c>
      <c r="BA13" s="8">
        <v>2157</v>
      </c>
      <c r="BB13" s="8">
        <v>6001</v>
      </c>
      <c r="BC13" s="8">
        <v>2123</v>
      </c>
      <c r="BD13" s="8">
        <v>1408</v>
      </c>
      <c r="BE13" s="8">
        <v>454</v>
      </c>
      <c r="BF13" s="34"/>
      <c r="BG13" s="17" t="s">
        <v>42</v>
      </c>
      <c r="BH13" s="8">
        <v>114</v>
      </c>
      <c r="BI13" s="8">
        <v>191</v>
      </c>
      <c r="BJ13" s="8">
        <v>312</v>
      </c>
      <c r="BK13" s="8">
        <v>325</v>
      </c>
      <c r="BL13" s="8">
        <v>55</v>
      </c>
      <c r="BM13" s="8">
        <v>0</v>
      </c>
      <c r="BN13" s="8">
        <v>997</v>
      </c>
      <c r="BO13" s="8">
        <v>318</v>
      </c>
      <c r="BP13" s="8">
        <v>141</v>
      </c>
      <c r="BQ13" s="8">
        <v>46</v>
      </c>
      <c r="BR13" s="17" t="s">
        <v>42</v>
      </c>
      <c r="BS13" s="8">
        <v>138</v>
      </c>
      <c r="BT13" s="8">
        <v>1069</v>
      </c>
      <c r="BU13" s="8">
        <v>807</v>
      </c>
      <c r="BV13" s="8">
        <v>191</v>
      </c>
      <c r="BW13" s="8">
        <v>1368</v>
      </c>
      <c r="BX13" s="8">
        <v>254</v>
      </c>
      <c r="BY13" s="8">
        <v>187</v>
      </c>
      <c r="BZ13" s="8">
        <v>59</v>
      </c>
    </row>
    <row r="14" spans="1:81" s="162" customFormat="1" ht="21.75" customHeight="1">
      <c r="A14" s="17" t="s">
        <v>43</v>
      </c>
      <c r="B14" s="8">
        <v>13550</v>
      </c>
      <c r="C14" s="8">
        <v>6963</v>
      </c>
      <c r="D14" s="8">
        <v>9136</v>
      </c>
      <c r="E14" s="8">
        <v>4736</v>
      </c>
      <c r="F14" s="8">
        <v>8199</v>
      </c>
      <c r="G14" s="8">
        <v>4172</v>
      </c>
      <c r="H14" s="8">
        <v>9123</v>
      </c>
      <c r="I14" s="8">
        <v>4495</v>
      </c>
      <c r="J14" s="8">
        <f t="shared" si="0"/>
        <v>40008</v>
      </c>
      <c r="K14" s="8">
        <f t="shared" si="1"/>
        <v>20366</v>
      </c>
      <c r="L14" s="17" t="s">
        <v>43</v>
      </c>
      <c r="M14" s="8">
        <v>2094</v>
      </c>
      <c r="N14" s="8">
        <v>1041</v>
      </c>
      <c r="O14" s="8">
        <v>1113</v>
      </c>
      <c r="P14" s="8">
        <v>521</v>
      </c>
      <c r="Q14" s="8">
        <v>1228</v>
      </c>
      <c r="R14" s="8">
        <v>602</v>
      </c>
      <c r="S14" s="8">
        <v>2690</v>
      </c>
      <c r="T14" s="8">
        <v>1216</v>
      </c>
      <c r="U14" s="8">
        <v>7125</v>
      </c>
      <c r="V14" s="8">
        <v>3380</v>
      </c>
      <c r="W14" s="17" t="s">
        <v>43</v>
      </c>
      <c r="X14" s="8">
        <v>260</v>
      </c>
      <c r="Y14" s="8">
        <v>203</v>
      </c>
      <c r="Z14" s="8">
        <v>187</v>
      </c>
      <c r="AA14" s="8">
        <v>197</v>
      </c>
      <c r="AB14" s="8">
        <f t="shared" si="2"/>
        <v>847</v>
      </c>
      <c r="AC14" s="8">
        <v>655</v>
      </c>
      <c r="AD14" s="8">
        <v>140</v>
      </c>
      <c r="AE14" s="8">
        <v>97</v>
      </c>
      <c r="AF14" s="8">
        <v>1</v>
      </c>
      <c r="AG14" s="8">
        <v>124</v>
      </c>
      <c r="AH14" s="34"/>
      <c r="AI14" s="17" t="s">
        <v>43</v>
      </c>
      <c r="AJ14" s="8">
        <v>55</v>
      </c>
      <c r="AK14" s="8">
        <v>13906</v>
      </c>
      <c r="AL14" s="8">
        <v>513</v>
      </c>
      <c r="AM14" s="8">
        <v>52</v>
      </c>
      <c r="AN14" s="8">
        <v>2</v>
      </c>
      <c r="AO14" s="8">
        <v>557</v>
      </c>
      <c r="AP14" s="8">
        <v>282</v>
      </c>
      <c r="AQ14" s="8">
        <v>800</v>
      </c>
      <c r="AR14" s="34"/>
      <c r="AS14" s="17" t="s">
        <v>43</v>
      </c>
      <c r="AT14" s="8">
        <v>10059</v>
      </c>
      <c r="AU14" s="8">
        <v>5161</v>
      </c>
      <c r="AV14" s="8">
        <v>9790</v>
      </c>
      <c r="AW14" s="8">
        <v>5030</v>
      </c>
      <c r="AX14" s="8">
        <v>3485</v>
      </c>
      <c r="AY14" s="8">
        <v>1741</v>
      </c>
      <c r="AZ14" s="8">
        <v>0</v>
      </c>
      <c r="BA14" s="8">
        <v>0</v>
      </c>
      <c r="BB14" s="8">
        <v>0</v>
      </c>
      <c r="BC14" s="8">
        <v>0</v>
      </c>
      <c r="BD14" s="8">
        <v>1984</v>
      </c>
      <c r="BE14" s="8">
        <v>950</v>
      </c>
      <c r="BF14" s="34"/>
      <c r="BG14" s="17" t="s">
        <v>43</v>
      </c>
      <c r="BH14" s="8">
        <v>376</v>
      </c>
      <c r="BI14" s="8">
        <v>457</v>
      </c>
      <c r="BJ14" s="8">
        <v>292</v>
      </c>
      <c r="BK14" s="8">
        <v>409</v>
      </c>
      <c r="BL14" s="8">
        <v>70</v>
      </c>
      <c r="BM14" s="8">
        <v>5</v>
      </c>
      <c r="BN14" s="8">
        <v>1609</v>
      </c>
      <c r="BO14" s="8">
        <v>797</v>
      </c>
      <c r="BP14" s="8">
        <v>313</v>
      </c>
      <c r="BQ14" s="8">
        <v>167</v>
      </c>
      <c r="BR14" s="17" t="s">
        <v>43</v>
      </c>
      <c r="BS14" s="8">
        <v>486</v>
      </c>
      <c r="BT14" s="8">
        <v>7996</v>
      </c>
      <c r="BU14" s="8">
        <v>3448</v>
      </c>
      <c r="BV14" s="8">
        <v>1629</v>
      </c>
      <c r="BW14" s="8">
        <v>6199</v>
      </c>
      <c r="BX14" s="8">
        <v>1051</v>
      </c>
      <c r="BY14" s="8">
        <v>1326</v>
      </c>
      <c r="BZ14" s="8">
        <v>276</v>
      </c>
    </row>
    <row r="15" spans="1:81" s="162" customFormat="1" ht="21.75" customHeight="1">
      <c r="A15" s="17" t="s">
        <v>44</v>
      </c>
      <c r="B15" s="8">
        <v>2536</v>
      </c>
      <c r="C15" s="8">
        <v>1200</v>
      </c>
      <c r="D15" s="8">
        <v>1859</v>
      </c>
      <c r="E15" s="8">
        <v>908</v>
      </c>
      <c r="F15" s="8">
        <v>1354</v>
      </c>
      <c r="G15" s="8">
        <v>666</v>
      </c>
      <c r="H15" s="8">
        <v>1311</v>
      </c>
      <c r="I15" s="8">
        <v>600</v>
      </c>
      <c r="J15" s="8">
        <f t="shared" si="0"/>
        <v>7060</v>
      </c>
      <c r="K15" s="8">
        <f t="shared" si="1"/>
        <v>3374</v>
      </c>
      <c r="L15" s="17" t="s">
        <v>44</v>
      </c>
      <c r="M15" s="8">
        <v>346</v>
      </c>
      <c r="N15" s="8">
        <v>168</v>
      </c>
      <c r="O15" s="8">
        <v>203</v>
      </c>
      <c r="P15" s="8">
        <v>98</v>
      </c>
      <c r="Q15" s="8">
        <v>215</v>
      </c>
      <c r="R15" s="8">
        <v>102</v>
      </c>
      <c r="S15" s="8">
        <v>288</v>
      </c>
      <c r="T15" s="8">
        <v>134</v>
      </c>
      <c r="U15" s="8">
        <v>1052</v>
      </c>
      <c r="V15" s="8">
        <v>502</v>
      </c>
      <c r="W15" s="17" t="s">
        <v>44</v>
      </c>
      <c r="X15" s="8">
        <v>72</v>
      </c>
      <c r="Y15" s="8">
        <v>52</v>
      </c>
      <c r="Z15" s="8">
        <v>43</v>
      </c>
      <c r="AA15" s="8">
        <v>43</v>
      </c>
      <c r="AB15" s="8">
        <f t="shared" si="2"/>
        <v>210</v>
      </c>
      <c r="AC15" s="8">
        <v>148</v>
      </c>
      <c r="AD15" s="8">
        <v>0</v>
      </c>
      <c r="AE15" s="8">
        <v>33</v>
      </c>
      <c r="AF15" s="8">
        <v>0</v>
      </c>
      <c r="AG15" s="8">
        <v>36</v>
      </c>
      <c r="AH15" s="34"/>
      <c r="AI15" s="17" t="s">
        <v>44</v>
      </c>
      <c r="AJ15" s="8">
        <v>27</v>
      </c>
      <c r="AK15" s="8">
        <v>8147</v>
      </c>
      <c r="AL15" s="8">
        <v>542</v>
      </c>
      <c r="AM15" s="8">
        <v>77</v>
      </c>
      <c r="AN15" s="8">
        <v>0</v>
      </c>
      <c r="AO15" s="8">
        <v>417</v>
      </c>
      <c r="AP15" s="8">
        <v>254</v>
      </c>
      <c r="AQ15" s="8">
        <v>532</v>
      </c>
      <c r="AR15" s="34"/>
      <c r="AS15" s="17" t="s">
        <v>44</v>
      </c>
      <c r="AT15" s="8">
        <v>1384</v>
      </c>
      <c r="AU15" s="8">
        <v>642</v>
      </c>
      <c r="AV15" s="8">
        <v>1336</v>
      </c>
      <c r="AW15" s="8">
        <v>622</v>
      </c>
      <c r="AX15" s="8">
        <v>761</v>
      </c>
      <c r="AY15" s="8">
        <v>357</v>
      </c>
      <c r="AZ15" s="8">
        <v>1258</v>
      </c>
      <c r="BA15" s="8">
        <v>596</v>
      </c>
      <c r="BB15" s="8">
        <v>1214</v>
      </c>
      <c r="BC15" s="8">
        <v>577</v>
      </c>
      <c r="BD15" s="8">
        <v>471</v>
      </c>
      <c r="BE15" s="8">
        <v>224</v>
      </c>
      <c r="BF15" s="34"/>
      <c r="BG15" s="17" t="s">
        <v>44</v>
      </c>
      <c r="BH15" s="8">
        <v>75</v>
      </c>
      <c r="BI15" s="8">
        <v>116</v>
      </c>
      <c r="BJ15" s="8">
        <v>53</v>
      </c>
      <c r="BK15" s="8">
        <v>69</v>
      </c>
      <c r="BL15" s="8">
        <v>19</v>
      </c>
      <c r="BM15" s="8">
        <v>22</v>
      </c>
      <c r="BN15" s="8">
        <v>354</v>
      </c>
      <c r="BO15" s="8">
        <v>154</v>
      </c>
      <c r="BP15" s="8">
        <v>47</v>
      </c>
      <c r="BQ15" s="8">
        <v>21</v>
      </c>
      <c r="BR15" s="17" t="s">
        <v>44</v>
      </c>
      <c r="BS15" s="8">
        <v>86</v>
      </c>
      <c r="BT15" s="8">
        <v>208</v>
      </c>
      <c r="BU15" s="8">
        <v>262</v>
      </c>
      <c r="BV15" s="8">
        <v>94</v>
      </c>
      <c r="BW15" s="8">
        <v>251</v>
      </c>
      <c r="BX15" s="8">
        <v>94</v>
      </c>
      <c r="BY15" s="8">
        <v>14</v>
      </c>
      <c r="BZ15" s="8">
        <v>16</v>
      </c>
    </row>
    <row r="16" spans="1:81" s="162" customFormat="1" ht="21.75" customHeight="1">
      <c r="A16" s="17" t="s">
        <v>45</v>
      </c>
      <c r="B16" s="8">
        <v>4566</v>
      </c>
      <c r="C16" s="8">
        <v>2222</v>
      </c>
      <c r="D16" s="8">
        <v>3826</v>
      </c>
      <c r="E16" s="8">
        <v>1896</v>
      </c>
      <c r="F16" s="8">
        <v>4209</v>
      </c>
      <c r="G16" s="8">
        <v>2029</v>
      </c>
      <c r="H16" s="8">
        <v>4149</v>
      </c>
      <c r="I16" s="8">
        <v>1989</v>
      </c>
      <c r="J16" s="8">
        <f t="shared" si="0"/>
        <v>16750</v>
      </c>
      <c r="K16" s="8">
        <f t="shared" si="1"/>
        <v>8136</v>
      </c>
      <c r="L16" s="17" t="s">
        <v>45</v>
      </c>
      <c r="M16" s="8">
        <v>734</v>
      </c>
      <c r="N16" s="8">
        <v>343</v>
      </c>
      <c r="O16" s="8">
        <v>501</v>
      </c>
      <c r="P16" s="8">
        <v>242</v>
      </c>
      <c r="Q16" s="8">
        <v>658</v>
      </c>
      <c r="R16" s="8">
        <v>301</v>
      </c>
      <c r="S16" s="8">
        <v>965</v>
      </c>
      <c r="T16" s="8">
        <v>477</v>
      </c>
      <c r="U16" s="8">
        <v>2858</v>
      </c>
      <c r="V16" s="8">
        <v>1363</v>
      </c>
      <c r="W16" s="17" t="s">
        <v>45</v>
      </c>
      <c r="X16" s="8">
        <v>87</v>
      </c>
      <c r="Y16" s="8">
        <v>73</v>
      </c>
      <c r="Z16" s="8">
        <v>98</v>
      </c>
      <c r="AA16" s="8">
        <v>91</v>
      </c>
      <c r="AB16" s="8">
        <f t="shared" si="2"/>
        <v>349</v>
      </c>
      <c r="AC16" s="8">
        <v>260</v>
      </c>
      <c r="AD16" s="8">
        <v>0</v>
      </c>
      <c r="AE16" s="8">
        <v>26</v>
      </c>
      <c r="AF16" s="8">
        <v>0</v>
      </c>
      <c r="AG16" s="8">
        <v>48</v>
      </c>
      <c r="AH16" s="34"/>
      <c r="AI16" s="17" t="s">
        <v>45</v>
      </c>
      <c r="AJ16" s="8">
        <v>1</v>
      </c>
      <c r="AK16" s="8">
        <v>5124</v>
      </c>
      <c r="AL16" s="8">
        <v>501</v>
      </c>
      <c r="AM16" s="8">
        <v>26</v>
      </c>
      <c r="AN16" s="8">
        <v>14</v>
      </c>
      <c r="AO16" s="8">
        <v>243</v>
      </c>
      <c r="AP16" s="8">
        <v>104</v>
      </c>
      <c r="AQ16" s="8">
        <v>301</v>
      </c>
      <c r="AR16" s="34"/>
      <c r="AS16" s="17" t="s">
        <v>45</v>
      </c>
      <c r="AT16" s="8">
        <v>4007</v>
      </c>
      <c r="AU16" s="8">
        <v>1883</v>
      </c>
      <c r="AV16" s="8">
        <v>3919</v>
      </c>
      <c r="AW16" s="8">
        <v>1841</v>
      </c>
      <c r="AX16" s="8">
        <v>1718</v>
      </c>
      <c r="AY16" s="8">
        <v>767</v>
      </c>
      <c r="AZ16" s="8">
        <v>3732</v>
      </c>
      <c r="BA16" s="8">
        <v>1807</v>
      </c>
      <c r="BB16" s="8">
        <v>3659</v>
      </c>
      <c r="BC16" s="8">
        <v>1772</v>
      </c>
      <c r="BD16" s="8">
        <v>772</v>
      </c>
      <c r="BE16" s="8">
        <v>356</v>
      </c>
      <c r="BF16" s="34"/>
      <c r="BG16" s="17" t="s">
        <v>45</v>
      </c>
      <c r="BH16" s="8">
        <v>251</v>
      </c>
      <c r="BI16" s="8">
        <v>200</v>
      </c>
      <c r="BJ16" s="8">
        <v>104</v>
      </c>
      <c r="BK16" s="8">
        <v>81</v>
      </c>
      <c r="BL16" s="8">
        <v>23</v>
      </c>
      <c r="BM16" s="8">
        <v>3</v>
      </c>
      <c r="BN16" s="8">
        <v>662</v>
      </c>
      <c r="BO16" s="8">
        <v>353</v>
      </c>
      <c r="BP16" s="8">
        <v>174</v>
      </c>
      <c r="BQ16" s="8">
        <v>81</v>
      </c>
      <c r="BR16" s="17" t="s">
        <v>45</v>
      </c>
      <c r="BS16" s="8">
        <v>106</v>
      </c>
      <c r="BT16" s="8">
        <v>2572</v>
      </c>
      <c r="BU16" s="8">
        <v>2051</v>
      </c>
      <c r="BV16" s="8">
        <v>603</v>
      </c>
      <c r="BW16" s="8">
        <v>2873</v>
      </c>
      <c r="BX16" s="8">
        <v>893</v>
      </c>
      <c r="BY16" s="8">
        <v>627</v>
      </c>
      <c r="BZ16" s="8">
        <v>397</v>
      </c>
    </row>
    <row r="17" spans="1:80" s="162" customFormat="1" ht="21.75" customHeight="1">
      <c r="A17" s="17" t="s">
        <v>46</v>
      </c>
      <c r="B17" s="8">
        <v>4538</v>
      </c>
      <c r="C17" s="8">
        <v>2327</v>
      </c>
      <c r="D17" s="8">
        <v>3308</v>
      </c>
      <c r="E17" s="8">
        <v>1633</v>
      </c>
      <c r="F17" s="8">
        <v>2784</v>
      </c>
      <c r="G17" s="8">
        <v>1395</v>
      </c>
      <c r="H17" s="8">
        <v>2452</v>
      </c>
      <c r="I17" s="8">
        <v>1213</v>
      </c>
      <c r="J17" s="8">
        <f t="shared" si="0"/>
        <v>13082</v>
      </c>
      <c r="K17" s="8">
        <f t="shared" si="1"/>
        <v>6568</v>
      </c>
      <c r="L17" s="17" t="s">
        <v>46</v>
      </c>
      <c r="M17" s="8">
        <v>373</v>
      </c>
      <c r="N17" s="8">
        <v>176</v>
      </c>
      <c r="O17" s="8">
        <v>196</v>
      </c>
      <c r="P17" s="8">
        <v>90</v>
      </c>
      <c r="Q17" s="8">
        <v>171</v>
      </c>
      <c r="R17" s="8">
        <v>79</v>
      </c>
      <c r="S17" s="8">
        <v>298</v>
      </c>
      <c r="T17" s="8">
        <v>153</v>
      </c>
      <c r="U17" s="8">
        <v>1038</v>
      </c>
      <c r="V17" s="8">
        <v>498</v>
      </c>
      <c r="W17" s="17" t="s">
        <v>46</v>
      </c>
      <c r="X17" s="8">
        <v>98</v>
      </c>
      <c r="Y17" s="8">
        <v>83</v>
      </c>
      <c r="Z17" s="8">
        <v>75</v>
      </c>
      <c r="AA17" s="8">
        <v>73</v>
      </c>
      <c r="AB17" s="8">
        <f t="shared" si="2"/>
        <v>329</v>
      </c>
      <c r="AC17" s="8">
        <v>265</v>
      </c>
      <c r="AD17" s="8">
        <v>0</v>
      </c>
      <c r="AE17" s="8">
        <v>47</v>
      </c>
      <c r="AF17" s="8">
        <v>0</v>
      </c>
      <c r="AG17" s="8">
        <v>56</v>
      </c>
      <c r="AH17" s="34"/>
      <c r="AI17" s="17" t="s">
        <v>46</v>
      </c>
      <c r="AJ17" s="8">
        <v>9</v>
      </c>
      <c r="AK17" s="8">
        <v>2890</v>
      </c>
      <c r="AL17" s="8">
        <v>977</v>
      </c>
      <c r="AM17" s="8">
        <v>325</v>
      </c>
      <c r="AN17" s="8">
        <v>43</v>
      </c>
      <c r="AO17" s="8">
        <v>265</v>
      </c>
      <c r="AP17" s="8">
        <v>120</v>
      </c>
      <c r="AQ17" s="8">
        <v>320</v>
      </c>
      <c r="AR17" s="34"/>
      <c r="AS17" s="17" t="s">
        <v>46</v>
      </c>
      <c r="AT17" s="8">
        <v>2325</v>
      </c>
      <c r="AU17" s="8">
        <v>1174</v>
      </c>
      <c r="AV17" s="8">
        <v>2294</v>
      </c>
      <c r="AW17" s="8">
        <v>1156</v>
      </c>
      <c r="AX17" s="8">
        <v>1652</v>
      </c>
      <c r="AY17" s="8">
        <v>820</v>
      </c>
      <c r="AZ17" s="8">
        <v>2307</v>
      </c>
      <c r="BA17" s="8">
        <v>1170</v>
      </c>
      <c r="BB17" s="8">
        <v>2276</v>
      </c>
      <c r="BC17" s="8">
        <v>1152</v>
      </c>
      <c r="BD17" s="8">
        <v>1385</v>
      </c>
      <c r="BE17" s="8">
        <v>669</v>
      </c>
      <c r="BF17" s="34"/>
      <c r="BG17" s="17" t="s">
        <v>46</v>
      </c>
      <c r="BH17" s="8">
        <v>75</v>
      </c>
      <c r="BI17" s="8">
        <v>130</v>
      </c>
      <c r="BJ17" s="8">
        <v>62</v>
      </c>
      <c r="BK17" s="8">
        <v>239</v>
      </c>
      <c r="BL17" s="8">
        <v>12</v>
      </c>
      <c r="BM17" s="8">
        <v>3</v>
      </c>
      <c r="BN17" s="8">
        <v>521</v>
      </c>
      <c r="BO17" s="8">
        <v>243</v>
      </c>
      <c r="BP17" s="8">
        <v>48</v>
      </c>
      <c r="BQ17" s="8">
        <v>20</v>
      </c>
      <c r="BR17" s="17" t="s">
        <v>46</v>
      </c>
      <c r="BS17" s="8">
        <v>76</v>
      </c>
      <c r="BT17" s="8">
        <v>591</v>
      </c>
      <c r="BU17" s="8">
        <v>560</v>
      </c>
      <c r="BV17" s="8">
        <v>59</v>
      </c>
      <c r="BW17" s="8">
        <v>496</v>
      </c>
      <c r="BX17" s="8">
        <v>187</v>
      </c>
      <c r="BY17" s="8">
        <v>163</v>
      </c>
      <c r="BZ17" s="8">
        <v>328</v>
      </c>
    </row>
    <row r="18" spans="1:80" s="162" customFormat="1" ht="21.75" customHeight="1">
      <c r="A18" s="17" t="s">
        <v>47</v>
      </c>
      <c r="B18" s="8">
        <v>7069</v>
      </c>
      <c r="C18" s="8">
        <v>3863</v>
      </c>
      <c r="D18" s="8">
        <v>5473</v>
      </c>
      <c r="E18" s="8">
        <v>2981</v>
      </c>
      <c r="F18" s="8">
        <v>5054</v>
      </c>
      <c r="G18" s="8">
        <v>2695</v>
      </c>
      <c r="H18" s="8">
        <v>5265</v>
      </c>
      <c r="I18" s="8">
        <v>2765</v>
      </c>
      <c r="J18" s="8">
        <f t="shared" si="0"/>
        <v>22861</v>
      </c>
      <c r="K18" s="8">
        <f t="shared" si="1"/>
        <v>12304</v>
      </c>
      <c r="L18" s="17" t="s">
        <v>47</v>
      </c>
      <c r="M18" s="8">
        <v>1298</v>
      </c>
      <c r="N18" s="8">
        <v>659</v>
      </c>
      <c r="O18" s="8">
        <v>551</v>
      </c>
      <c r="P18" s="8">
        <v>315</v>
      </c>
      <c r="Q18" s="8">
        <v>781</v>
      </c>
      <c r="R18" s="8">
        <v>414</v>
      </c>
      <c r="S18" s="8">
        <v>1486</v>
      </c>
      <c r="T18" s="8">
        <v>807</v>
      </c>
      <c r="U18" s="8">
        <v>4116</v>
      </c>
      <c r="V18" s="8">
        <v>2195</v>
      </c>
      <c r="W18" s="17" t="s">
        <v>47</v>
      </c>
      <c r="X18" s="8">
        <v>130</v>
      </c>
      <c r="Y18" s="8">
        <v>107</v>
      </c>
      <c r="Z18" s="8">
        <v>113</v>
      </c>
      <c r="AA18" s="8">
        <v>103</v>
      </c>
      <c r="AB18" s="8">
        <f t="shared" si="2"/>
        <v>453</v>
      </c>
      <c r="AC18" s="8">
        <v>378</v>
      </c>
      <c r="AD18" s="8">
        <v>0</v>
      </c>
      <c r="AE18" s="8">
        <v>56</v>
      </c>
      <c r="AF18" s="8">
        <v>4</v>
      </c>
      <c r="AG18" s="8">
        <v>79</v>
      </c>
      <c r="AH18" s="34"/>
      <c r="AI18" s="17" t="s">
        <v>47</v>
      </c>
      <c r="AJ18" s="8">
        <v>8</v>
      </c>
      <c r="AK18" s="8">
        <v>7620</v>
      </c>
      <c r="AL18" s="8">
        <v>1229</v>
      </c>
      <c r="AM18" s="8">
        <v>23</v>
      </c>
      <c r="AN18" s="8">
        <v>0</v>
      </c>
      <c r="AO18" s="8">
        <v>243</v>
      </c>
      <c r="AP18" s="8">
        <v>169</v>
      </c>
      <c r="AQ18" s="8">
        <v>395</v>
      </c>
      <c r="AR18" s="34"/>
      <c r="AS18" s="17" t="s">
        <v>47</v>
      </c>
      <c r="AT18" s="8">
        <v>5082</v>
      </c>
      <c r="AU18" s="8">
        <v>2633</v>
      </c>
      <c r="AV18" s="8">
        <v>4859</v>
      </c>
      <c r="AW18" s="8">
        <v>2518</v>
      </c>
      <c r="AX18" s="8">
        <v>1797</v>
      </c>
      <c r="AY18" s="8">
        <v>867</v>
      </c>
      <c r="AZ18" s="8">
        <v>4913</v>
      </c>
      <c r="BA18" s="8">
        <v>2576</v>
      </c>
      <c r="BB18" s="8">
        <v>4710</v>
      </c>
      <c r="BC18" s="8">
        <v>2468</v>
      </c>
      <c r="BD18" s="8">
        <v>1176</v>
      </c>
      <c r="BE18" s="8">
        <v>558</v>
      </c>
      <c r="BF18" s="34"/>
      <c r="BG18" s="17" t="s">
        <v>47</v>
      </c>
      <c r="BH18" s="8">
        <v>209</v>
      </c>
      <c r="BI18" s="8">
        <v>234</v>
      </c>
      <c r="BJ18" s="8">
        <v>144</v>
      </c>
      <c r="BK18" s="8">
        <v>126</v>
      </c>
      <c r="BL18" s="8">
        <v>101</v>
      </c>
      <c r="BM18" s="8">
        <v>7</v>
      </c>
      <c r="BN18" s="8">
        <v>821</v>
      </c>
      <c r="BO18" s="8">
        <v>328</v>
      </c>
      <c r="BP18" s="8">
        <v>87</v>
      </c>
      <c r="BQ18" s="8">
        <v>37</v>
      </c>
      <c r="BR18" s="17" t="s">
        <v>47</v>
      </c>
      <c r="BS18" s="8">
        <v>557</v>
      </c>
      <c r="BT18" s="8">
        <v>2863</v>
      </c>
      <c r="BU18" s="8">
        <v>1662</v>
      </c>
      <c r="BV18" s="8">
        <v>375</v>
      </c>
      <c r="BW18" s="8">
        <v>2145</v>
      </c>
      <c r="BX18" s="8">
        <v>255</v>
      </c>
      <c r="BY18" s="8">
        <v>567</v>
      </c>
      <c r="BZ18" s="8">
        <v>95</v>
      </c>
    </row>
    <row r="19" spans="1:80" s="162" customFormat="1" ht="21.75" customHeight="1">
      <c r="A19" s="17" t="s">
        <v>48</v>
      </c>
      <c r="B19" s="8">
        <v>13276</v>
      </c>
      <c r="C19" s="8">
        <v>7321</v>
      </c>
      <c r="D19" s="8">
        <v>9438</v>
      </c>
      <c r="E19" s="8">
        <v>5233</v>
      </c>
      <c r="F19" s="8">
        <v>9351</v>
      </c>
      <c r="G19" s="8">
        <v>5264</v>
      </c>
      <c r="H19" s="8">
        <v>10524</v>
      </c>
      <c r="I19" s="8">
        <v>5942</v>
      </c>
      <c r="J19" s="8">
        <f t="shared" si="0"/>
        <v>42589</v>
      </c>
      <c r="K19" s="8">
        <f t="shared" si="1"/>
        <v>23760</v>
      </c>
      <c r="L19" s="17" t="s">
        <v>48</v>
      </c>
      <c r="M19" s="8">
        <v>2227</v>
      </c>
      <c r="N19" s="8">
        <v>1218</v>
      </c>
      <c r="O19" s="8">
        <v>972</v>
      </c>
      <c r="P19" s="8">
        <v>525</v>
      </c>
      <c r="Q19" s="8">
        <v>1678</v>
      </c>
      <c r="R19" s="8">
        <v>946</v>
      </c>
      <c r="S19" s="8">
        <v>2984</v>
      </c>
      <c r="T19" s="8">
        <v>1686</v>
      </c>
      <c r="U19" s="8">
        <v>7861</v>
      </c>
      <c r="V19" s="8">
        <v>4375</v>
      </c>
      <c r="W19" s="17" t="s">
        <v>48</v>
      </c>
      <c r="X19" s="8">
        <v>273</v>
      </c>
      <c r="Y19" s="8">
        <v>223</v>
      </c>
      <c r="Z19" s="8">
        <v>254</v>
      </c>
      <c r="AA19" s="8">
        <v>267</v>
      </c>
      <c r="AB19" s="8">
        <f t="shared" si="2"/>
        <v>1017</v>
      </c>
      <c r="AC19" s="8">
        <v>917</v>
      </c>
      <c r="AD19" s="8">
        <v>0</v>
      </c>
      <c r="AE19" s="8">
        <v>119</v>
      </c>
      <c r="AF19" s="8">
        <v>7</v>
      </c>
      <c r="AG19" s="8">
        <v>155</v>
      </c>
      <c r="AH19" s="34"/>
      <c r="AI19" s="17" t="s">
        <v>48</v>
      </c>
      <c r="AJ19" s="8">
        <v>34</v>
      </c>
      <c r="AK19" s="8">
        <v>13981</v>
      </c>
      <c r="AL19" s="8">
        <v>1209</v>
      </c>
      <c r="AM19" s="8">
        <v>556</v>
      </c>
      <c r="AN19" s="8">
        <v>72</v>
      </c>
      <c r="AO19" s="8">
        <v>698</v>
      </c>
      <c r="AP19" s="8">
        <v>346</v>
      </c>
      <c r="AQ19" s="8">
        <v>1005</v>
      </c>
      <c r="AR19" s="34"/>
      <c r="AS19" s="17" t="s">
        <v>48</v>
      </c>
      <c r="AT19" s="8">
        <v>10869</v>
      </c>
      <c r="AU19" s="8">
        <v>6038</v>
      </c>
      <c r="AV19" s="8">
        <v>10388</v>
      </c>
      <c r="AW19" s="8">
        <v>5722</v>
      </c>
      <c r="AX19" s="8">
        <v>4480</v>
      </c>
      <c r="AY19" s="8">
        <v>2498</v>
      </c>
      <c r="AZ19" s="8">
        <v>10500</v>
      </c>
      <c r="BA19" s="8">
        <v>5891</v>
      </c>
      <c r="BB19" s="8">
        <v>10033</v>
      </c>
      <c r="BC19" s="8">
        <v>5586</v>
      </c>
      <c r="BD19" s="8">
        <v>3744</v>
      </c>
      <c r="BE19" s="8">
        <v>2095</v>
      </c>
      <c r="BF19" s="34"/>
      <c r="BG19" s="17" t="s">
        <v>48</v>
      </c>
      <c r="BH19" s="8">
        <v>387</v>
      </c>
      <c r="BI19" s="8">
        <v>355</v>
      </c>
      <c r="BJ19" s="8">
        <v>512</v>
      </c>
      <c r="BK19" s="8">
        <v>474</v>
      </c>
      <c r="BL19" s="8">
        <v>138</v>
      </c>
      <c r="BM19" s="8">
        <v>6</v>
      </c>
      <c r="BN19" s="8">
        <v>1872</v>
      </c>
      <c r="BO19" s="8">
        <v>1000</v>
      </c>
      <c r="BP19" s="8">
        <v>343</v>
      </c>
      <c r="BQ19" s="8">
        <v>170</v>
      </c>
      <c r="BR19" s="17" t="s">
        <v>48</v>
      </c>
      <c r="BS19" s="8">
        <v>1143</v>
      </c>
      <c r="BT19" s="8">
        <v>3161</v>
      </c>
      <c r="BU19" s="8">
        <v>3505</v>
      </c>
      <c r="BV19" s="8">
        <v>391</v>
      </c>
      <c r="BW19" s="8">
        <v>3727</v>
      </c>
      <c r="BX19" s="8">
        <v>389</v>
      </c>
      <c r="BY19" s="8">
        <v>407</v>
      </c>
      <c r="BZ19" s="8">
        <v>1093</v>
      </c>
    </row>
    <row r="20" spans="1:80" s="162" customFormat="1" ht="21.75" customHeight="1">
      <c r="A20" s="17" t="s">
        <v>49</v>
      </c>
      <c r="B20" s="8">
        <v>1771</v>
      </c>
      <c r="C20" s="8">
        <v>867</v>
      </c>
      <c r="D20" s="8">
        <v>1336</v>
      </c>
      <c r="E20" s="8">
        <v>610</v>
      </c>
      <c r="F20" s="8">
        <v>1007</v>
      </c>
      <c r="G20" s="8">
        <v>489</v>
      </c>
      <c r="H20" s="8">
        <v>1022</v>
      </c>
      <c r="I20" s="8">
        <v>430</v>
      </c>
      <c r="J20" s="8">
        <f t="shared" si="0"/>
        <v>5136</v>
      </c>
      <c r="K20" s="8">
        <f t="shared" si="1"/>
        <v>2396</v>
      </c>
      <c r="L20" s="17" t="s">
        <v>49</v>
      </c>
      <c r="M20" s="8">
        <v>437</v>
      </c>
      <c r="N20" s="8">
        <v>208</v>
      </c>
      <c r="O20" s="8">
        <v>190</v>
      </c>
      <c r="P20" s="8">
        <v>66</v>
      </c>
      <c r="Q20" s="8">
        <v>197</v>
      </c>
      <c r="R20" s="8">
        <v>94</v>
      </c>
      <c r="S20" s="8">
        <v>330</v>
      </c>
      <c r="T20" s="8">
        <v>149</v>
      </c>
      <c r="U20" s="8">
        <v>1154</v>
      </c>
      <c r="V20" s="8">
        <v>517</v>
      </c>
      <c r="W20" s="17" t="s">
        <v>49</v>
      </c>
      <c r="X20" s="8">
        <v>37</v>
      </c>
      <c r="Y20" s="8">
        <v>32</v>
      </c>
      <c r="Z20" s="8">
        <v>30</v>
      </c>
      <c r="AA20" s="8">
        <v>31</v>
      </c>
      <c r="AB20" s="8">
        <f t="shared" si="2"/>
        <v>130</v>
      </c>
      <c r="AC20" s="8">
        <v>99</v>
      </c>
      <c r="AD20" s="8">
        <v>0</v>
      </c>
      <c r="AE20" s="8">
        <v>15</v>
      </c>
      <c r="AF20" s="8">
        <v>0</v>
      </c>
      <c r="AG20" s="8">
        <v>22</v>
      </c>
      <c r="AH20" s="34"/>
      <c r="AI20" s="17" t="s">
        <v>49</v>
      </c>
      <c r="AJ20" s="8">
        <v>0</v>
      </c>
      <c r="AK20" s="8">
        <v>1402</v>
      </c>
      <c r="AL20" s="8">
        <v>176</v>
      </c>
      <c r="AM20" s="8">
        <v>21</v>
      </c>
      <c r="AN20" s="8">
        <v>0</v>
      </c>
      <c r="AO20" s="8">
        <v>69</v>
      </c>
      <c r="AP20" s="8">
        <v>58</v>
      </c>
      <c r="AQ20" s="8">
        <v>106</v>
      </c>
      <c r="AR20" s="34"/>
      <c r="AS20" s="17" t="s">
        <v>49</v>
      </c>
      <c r="AT20" s="8">
        <v>1086</v>
      </c>
      <c r="AU20" s="8">
        <v>510</v>
      </c>
      <c r="AV20" s="8">
        <v>1067</v>
      </c>
      <c r="AW20" s="8">
        <v>500</v>
      </c>
      <c r="AX20" s="8">
        <v>518</v>
      </c>
      <c r="AY20" s="8">
        <v>251</v>
      </c>
      <c r="AZ20" s="8">
        <v>1000</v>
      </c>
      <c r="BA20" s="8">
        <v>485</v>
      </c>
      <c r="BB20" s="8">
        <v>986</v>
      </c>
      <c r="BC20" s="8">
        <v>477</v>
      </c>
      <c r="BD20" s="8">
        <v>405</v>
      </c>
      <c r="BE20" s="8">
        <v>190</v>
      </c>
      <c r="BF20" s="34"/>
      <c r="BG20" s="17" t="s">
        <v>49</v>
      </c>
      <c r="BH20" s="8">
        <v>76</v>
      </c>
      <c r="BI20" s="8">
        <v>91</v>
      </c>
      <c r="BJ20" s="8">
        <v>52</v>
      </c>
      <c r="BK20" s="8">
        <v>30</v>
      </c>
      <c r="BL20" s="8">
        <v>6</v>
      </c>
      <c r="BM20" s="8">
        <v>0</v>
      </c>
      <c r="BN20" s="8">
        <v>255</v>
      </c>
      <c r="BO20" s="8">
        <v>145</v>
      </c>
      <c r="BP20" s="8">
        <v>42</v>
      </c>
      <c r="BQ20" s="8">
        <v>22</v>
      </c>
      <c r="BR20" s="17" t="s">
        <v>49</v>
      </c>
      <c r="BS20" s="8">
        <v>23</v>
      </c>
      <c r="BT20" s="8">
        <v>389</v>
      </c>
      <c r="BU20" s="8">
        <v>325</v>
      </c>
      <c r="BV20" s="8">
        <v>229</v>
      </c>
      <c r="BW20" s="8">
        <v>758</v>
      </c>
      <c r="BX20" s="8">
        <v>185</v>
      </c>
      <c r="BY20" s="8">
        <v>464</v>
      </c>
      <c r="BZ20" s="8">
        <v>24</v>
      </c>
    </row>
    <row r="21" spans="1:80" s="162" customFormat="1" ht="21.75" customHeight="1">
      <c r="A21" s="17" t="s">
        <v>50</v>
      </c>
      <c r="B21" s="8">
        <v>8373</v>
      </c>
      <c r="C21" s="8">
        <v>4320</v>
      </c>
      <c r="D21" s="8">
        <v>6023</v>
      </c>
      <c r="E21" s="8">
        <v>3218</v>
      </c>
      <c r="F21" s="8">
        <v>5115</v>
      </c>
      <c r="G21" s="8">
        <v>2730</v>
      </c>
      <c r="H21" s="8">
        <v>4429</v>
      </c>
      <c r="I21" s="8">
        <v>2379</v>
      </c>
      <c r="J21" s="8">
        <f t="shared" si="0"/>
        <v>23940</v>
      </c>
      <c r="K21" s="8">
        <f t="shared" si="1"/>
        <v>12647</v>
      </c>
      <c r="L21" s="17" t="s">
        <v>50</v>
      </c>
      <c r="M21" s="8">
        <v>1063</v>
      </c>
      <c r="N21" s="8">
        <v>525</v>
      </c>
      <c r="O21" s="8">
        <v>473</v>
      </c>
      <c r="P21" s="8">
        <v>243</v>
      </c>
      <c r="Q21" s="8">
        <v>604</v>
      </c>
      <c r="R21" s="8">
        <v>293</v>
      </c>
      <c r="S21" s="8">
        <v>693</v>
      </c>
      <c r="T21" s="8">
        <v>377</v>
      </c>
      <c r="U21" s="8">
        <v>2833</v>
      </c>
      <c r="V21" s="8">
        <v>1438</v>
      </c>
      <c r="W21" s="17" t="s">
        <v>50</v>
      </c>
      <c r="X21" s="8">
        <v>161</v>
      </c>
      <c r="Y21" s="8">
        <v>137</v>
      </c>
      <c r="Z21" s="8">
        <v>125</v>
      </c>
      <c r="AA21" s="8">
        <v>123</v>
      </c>
      <c r="AB21" s="8">
        <f t="shared" si="2"/>
        <v>546</v>
      </c>
      <c r="AC21" s="8">
        <v>488</v>
      </c>
      <c r="AD21" s="8">
        <v>0</v>
      </c>
      <c r="AE21" s="8">
        <v>44</v>
      </c>
      <c r="AF21" s="8">
        <v>6</v>
      </c>
      <c r="AG21" s="8">
        <v>80</v>
      </c>
      <c r="AH21" s="34"/>
      <c r="AI21" s="17" t="s">
        <v>50</v>
      </c>
      <c r="AJ21" s="8">
        <v>10</v>
      </c>
      <c r="AK21" s="8">
        <v>6850</v>
      </c>
      <c r="AL21" s="8">
        <v>1295</v>
      </c>
      <c r="AM21" s="8">
        <v>267</v>
      </c>
      <c r="AN21" s="8">
        <v>41</v>
      </c>
      <c r="AO21" s="8">
        <v>403</v>
      </c>
      <c r="AP21" s="8">
        <v>211</v>
      </c>
      <c r="AQ21" s="8">
        <v>561</v>
      </c>
      <c r="AR21" s="34"/>
      <c r="AS21" s="17" t="s">
        <v>50</v>
      </c>
      <c r="AT21" s="8">
        <v>4421</v>
      </c>
      <c r="AU21" s="8">
        <v>2436</v>
      </c>
      <c r="AV21" s="8">
        <v>4379</v>
      </c>
      <c r="AW21" s="8">
        <v>2414</v>
      </c>
      <c r="AX21" s="8">
        <v>2918</v>
      </c>
      <c r="AY21" s="8">
        <v>1628</v>
      </c>
      <c r="AZ21" s="8">
        <v>4375</v>
      </c>
      <c r="BA21" s="8">
        <v>2422</v>
      </c>
      <c r="BB21" s="8">
        <v>4334</v>
      </c>
      <c r="BC21" s="8">
        <v>2401</v>
      </c>
      <c r="BD21" s="8">
        <v>1678</v>
      </c>
      <c r="BE21" s="8">
        <v>933</v>
      </c>
      <c r="BF21" s="34"/>
      <c r="BG21" s="17" t="s">
        <v>50</v>
      </c>
      <c r="BH21" s="8">
        <v>143</v>
      </c>
      <c r="BI21" s="8">
        <v>181</v>
      </c>
      <c r="BJ21" s="8">
        <v>165</v>
      </c>
      <c r="BK21" s="8">
        <v>208</v>
      </c>
      <c r="BL21" s="8">
        <v>254</v>
      </c>
      <c r="BM21" s="8">
        <v>4</v>
      </c>
      <c r="BN21" s="8">
        <v>955</v>
      </c>
      <c r="BO21" s="8">
        <v>489</v>
      </c>
      <c r="BP21" s="8">
        <v>111</v>
      </c>
      <c r="BQ21" s="8">
        <v>52</v>
      </c>
      <c r="BR21" s="17" t="s">
        <v>50</v>
      </c>
      <c r="BS21" s="8">
        <v>7418</v>
      </c>
      <c r="BT21" s="8">
        <v>9914</v>
      </c>
      <c r="BU21" s="8">
        <v>9071</v>
      </c>
      <c r="BV21" s="8">
        <v>3250</v>
      </c>
      <c r="BW21" s="8">
        <v>9715</v>
      </c>
      <c r="BX21" s="8">
        <v>2426</v>
      </c>
      <c r="BY21" s="8">
        <v>4498</v>
      </c>
      <c r="BZ21" s="8">
        <v>1592</v>
      </c>
    </row>
    <row r="22" spans="1:80" s="162" customFormat="1" ht="21.75" customHeight="1">
      <c r="A22" s="17" t="s">
        <v>51</v>
      </c>
      <c r="B22" s="8">
        <v>1360</v>
      </c>
      <c r="C22" s="8">
        <v>654</v>
      </c>
      <c r="D22" s="8">
        <v>1102</v>
      </c>
      <c r="E22" s="8">
        <v>508</v>
      </c>
      <c r="F22" s="8">
        <v>921</v>
      </c>
      <c r="G22" s="8">
        <v>395</v>
      </c>
      <c r="H22" s="8">
        <v>894</v>
      </c>
      <c r="I22" s="8">
        <v>423</v>
      </c>
      <c r="J22" s="8">
        <f t="shared" si="0"/>
        <v>4277</v>
      </c>
      <c r="K22" s="8">
        <f t="shared" si="1"/>
        <v>1980</v>
      </c>
      <c r="L22" s="17" t="s">
        <v>51</v>
      </c>
      <c r="M22" s="8">
        <v>97</v>
      </c>
      <c r="N22" s="8">
        <v>45</v>
      </c>
      <c r="O22" s="8">
        <v>62</v>
      </c>
      <c r="P22" s="8">
        <v>21</v>
      </c>
      <c r="Q22" s="8">
        <v>44</v>
      </c>
      <c r="R22" s="8">
        <v>17</v>
      </c>
      <c r="S22" s="8">
        <v>123</v>
      </c>
      <c r="T22" s="8">
        <v>53</v>
      </c>
      <c r="U22" s="8">
        <v>326</v>
      </c>
      <c r="V22" s="8">
        <v>136</v>
      </c>
      <c r="W22" s="17" t="s">
        <v>51</v>
      </c>
      <c r="X22" s="8">
        <v>26</v>
      </c>
      <c r="Y22" s="8">
        <v>23</v>
      </c>
      <c r="Z22" s="8">
        <v>21</v>
      </c>
      <c r="AA22" s="8">
        <v>22</v>
      </c>
      <c r="AB22" s="8">
        <f t="shared" si="2"/>
        <v>92</v>
      </c>
      <c r="AC22" s="8">
        <v>87</v>
      </c>
      <c r="AD22" s="8">
        <v>0</v>
      </c>
      <c r="AE22" s="8">
        <v>4</v>
      </c>
      <c r="AF22" s="8">
        <v>0</v>
      </c>
      <c r="AG22" s="8">
        <v>14</v>
      </c>
      <c r="AH22" s="34"/>
      <c r="AI22" s="17" t="s">
        <v>51</v>
      </c>
      <c r="AJ22" s="8">
        <v>100</v>
      </c>
      <c r="AK22" s="8">
        <v>1673</v>
      </c>
      <c r="AL22" s="8">
        <v>51</v>
      </c>
      <c r="AM22" s="8">
        <v>8</v>
      </c>
      <c r="AN22" s="8">
        <v>0</v>
      </c>
      <c r="AO22" s="8">
        <v>40</v>
      </c>
      <c r="AP22" s="8">
        <v>31</v>
      </c>
      <c r="AQ22" s="8">
        <v>88</v>
      </c>
      <c r="AR22" s="34"/>
      <c r="AS22" s="17" t="s">
        <v>51</v>
      </c>
      <c r="AT22" s="8">
        <v>784</v>
      </c>
      <c r="AU22" s="8">
        <v>340</v>
      </c>
      <c r="AV22" s="8">
        <v>762</v>
      </c>
      <c r="AW22" s="8">
        <v>331</v>
      </c>
      <c r="AX22" s="8">
        <v>455</v>
      </c>
      <c r="AY22" s="8">
        <v>193</v>
      </c>
      <c r="AZ22" s="8">
        <v>774</v>
      </c>
      <c r="BA22" s="8">
        <v>376</v>
      </c>
      <c r="BB22" s="8">
        <v>597</v>
      </c>
      <c r="BC22" s="8">
        <v>208</v>
      </c>
      <c r="BD22" s="8">
        <v>300</v>
      </c>
      <c r="BE22" s="8">
        <v>135</v>
      </c>
      <c r="BF22" s="34"/>
      <c r="BG22" s="17" t="s">
        <v>51</v>
      </c>
      <c r="BH22" s="8">
        <v>70</v>
      </c>
      <c r="BI22" s="8">
        <v>48</v>
      </c>
      <c r="BJ22" s="8">
        <v>18</v>
      </c>
      <c r="BK22" s="8">
        <v>39</v>
      </c>
      <c r="BL22" s="8">
        <v>0</v>
      </c>
      <c r="BM22" s="8">
        <v>0</v>
      </c>
      <c r="BN22" s="8">
        <v>175</v>
      </c>
      <c r="BO22" s="8">
        <v>60</v>
      </c>
      <c r="BP22" s="8">
        <v>27</v>
      </c>
      <c r="BQ22" s="8">
        <v>14</v>
      </c>
      <c r="BR22" s="17" t="s">
        <v>51</v>
      </c>
      <c r="BS22" s="8">
        <v>96</v>
      </c>
      <c r="BT22" s="8">
        <v>617</v>
      </c>
      <c r="BU22" s="8">
        <v>703</v>
      </c>
      <c r="BV22" s="8">
        <v>73</v>
      </c>
      <c r="BW22" s="8">
        <v>635</v>
      </c>
      <c r="BX22" s="8">
        <v>59</v>
      </c>
      <c r="BY22" s="8">
        <v>65</v>
      </c>
      <c r="BZ22" s="8">
        <v>88</v>
      </c>
    </row>
    <row r="23" spans="1:80" s="162" customFormat="1" ht="21.75" customHeight="1">
      <c r="A23" s="17" t="s">
        <v>52</v>
      </c>
      <c r="B23" s="8">
        <v>3747</v>
      </c>
      <c r="C23" s="8">
        <v>1918</v>
      </c>
      <c r="D23" s="8">
        <v>2725</v>
      </c>
      <c r="E23" s="8">
        <v>1279</v>
      </c>
      <c r="F23" s="8">
        <v>2250</v>
      </c>
      <c r="G23" s="8">
        <v>1014</v>
      </c>
      <c r="H23" s="8">
        <v>2330</v>
      </c>
      <c r="I23" s="8">
        <v>1015</v>
      </c>
      <c r="J23" s="8">
        <f t="shared" si="0"/>
        <v>11052</v>
      </c>
      <c r="K23" s="8">
        <f t="shared" si="1"/>
        <v>5226</v>
      </c>
      <c r="L23" s="17" t="s">
        <v>52</v>
      </c>
      <c r="M23" s="8">
        <v>551</v>
      </c>
      <c r="N23" s="8">
        <v>253</v>
      </c>
      <c r="O23" s="8">
        <v>292</v>
      </c>
      <c r="P23" s="8">
        <v>122</v>
      </c>
      <c r="Q23" s="8">
        <v>339</v>
      </c>
      <c r="R23" s="8">
        <v>156</v>
      </c>
      <c r="S23" s="8">
        <v>663</v>
      </c>
      <c r="T23" s="8">
        <v>270</v>
      </c>
      <c r="U23" s="8">
        <v>1845</v>
      </c>
      <c r="V23" s="8">
        <v>801</v>
      </c>
      <c r="W23" s="17" t="s">
        <v>52</v>
      </c>
      <c r="X23" s="8">
        <v>85</v>
      </c>
      <c r="Y23" s="8">
        <v>67</v>
      </c>
      <c r="Z23" s="8">
        <v>59</v>
      </c>
      <c r="AA23" s="8">
        <v>58</v>
      </c>
      <c r="AB23" s="8">
        <f t="shared" si="2"/>
        <v>269</v>
      </c>
      <c r="AC23" s="8">
        <v>178</v>
      </c>
      <c r="AD23" s="8">
        <v>32</v>
      </c>
      <c r="AE23" s="8">
        <v>34</v>
      </c>
      <c r="AF23" s="8">
        <v>0</v>
      </c>
      <c r="AG23" s="8">
        <v>36</v>
      </c>
      <c r="AH23" s="34"/>
      <c r="AI23" s="17" t="s">
        <v>52</v>
      </c>
      <c r="AJ23" s="8">
        <v>8</v>
      </c>
      <c r="AK23" s="8">
        <v>4241</v>
      </c>
      <c r="AL23" s="8">
        <v>197</v>
      </c>
      <c r="AM23" s="8">
        <v>8</v>
      </c>
      <c r="AN23" s="8">
        <v>0</v>
      </c>
      <c r="AO23" s="8">
        <v>190</v>
      </c>
      <c r="AP23" s="8">
        <v>104</v>
      </c>
      <c r="AQ23" s="8">
        <v>243</v>
      </c>
      <c r="AR23" s="34"/>
      <c r="AS23" s="17" t="s">
        <v>52</v>
      </c>
      <c r="AT23" s="8">
        <v>2322</v>
      </c>
      <c r="AU23" s="8">
        <v>975</v>
      </c>
      <c r="AV23" s="8">
        <v>2264</v>
      </c>
      <c r="AW23" s="8">
        <v>949</v>
      </c>
      <c r="AX23" s="8">
        <v>1081</v>
      </c>
      <c r="AY23" s="8">
        <v>452</v>
      </c>
      <c r="AZ23" s="8">
        <v>2207</v>
      </c>
      <c r="BA23" s="8">
        <v>945</v>
      </c>
      <c r="BB23" s="8">
        <v>2153</v>
      </c>
      <c r="BC23" s="8">
        <v>921</v>
      </c>
      <c r="BD23" s="8">
        <v>929</v>
      </c>
      <c r="BE23" s="8">
        <v>399</v>
      </c>
      <c r="BF23" s="34"/>
      <c r="BG23" s="17" t="s">
        <v>52</v>
      </c>
      <c r="BH23" s="8">
        <v>154</v>
      </c>
      <c r="BI23" s="8">
        <v>132</v>
      </c>
      <c r="BJ23" s="8">
        <v>84</v>
      </c>
      <c r="BK23" s="8">
        <v>49</v>
      </c>
      <c r="BL23" s="8">
        <v>11</v>
      </c>
      <c r="BM23" s="8">
        <v>0</v>
      </c>
      <c r="BN23" s="8">
        <v>430</v>
      </c>
      <c r="BO23" s="8">
        <v>211</v>
      </c>
      <c r="BP23" s="8">
        <v>116</v>
      </c>
      <c r="BQ23" s="8">
        <v>55</v>
      </c>
      <c r="BR23" s="17" t="s">
        <v>52</v>
      </c>
      <c r="BS23" s="8">
        <v>180</v>
      </c>
      <c r="BT23" s="8">
        <v>1158</v>
      </c>
      <c r="BU23" s="8">
        <v>1720</v>
      </c>
      <c r="BV23" s="8">
        <v>230</v>
      </c>
      <c r="BW23" s="8">
        <v>1994</v>
      </c>
      <c r="BX23" s="8">
        <v>396</v>
      </c>
      <c r="BY23" s="8">
        <v>146</v>
      </c>
      <c r="BZ23" s="8">
        <v>115</v>
      </c>
    </row>
    <row r="24" spans="1:80" s="162" customFormat="1" ht="21.75" customHeight="1">
      <c r="A24" s="17" t="s">
        <v>53</v>
      </c>
      <c r="B24" s="8">
        <v>11619</v>
      </c>
      <c r="C24" s="8">
        <v>5680</v>
      </c>
      <c r="D24" s="8">
        <v>7807</v>
      </c>
      <c r="E24" s="8">
        <v>3637</v>
      </c>
      <c r="F24" s="8">
        <v>9477</v>
      </c>
      <c r="G24" s="8">
        <v>4234</v>
      </c>
      <c r="H24" s="8">
        <v>9990</v>
      </c>
      <c r="I24" s="8">
        <v>4027</v>
      </c>
      <c r="J24" s="8">
        <f t="shared" si="0"/>
        <v>38893</v>
      </c>
      <c r="K24" s="8">
        <f t="shared" si="1"/>
        <v>17578</v>
      </c>
      <c r="L24" s="17" t="s">
        <v>53</v>
      </c>
      <c r="M24" s="8">
        <v>2322</v>
      </c>
      <c r="N24" s="8">
        <v>1094</v>
      </c>
      <c r="O24" s="8">
        <v>1009</v>
      </c>
      <c r="P24" s="8">
        <v>452</v>
      </c>
      <c r="Q24" s="8">
        <v>1373</v>
      </c>
      <c r="R24" s="8">
        <v>579</v>
      </c>
      <c r="S24" s="8">
        <v>3527</v>
      </c>
      <c r="T24" s="8">
        <v>1370</v>
      </c>
      <c r="U24" s="8">
        <v>8231</v>
      </c>
      <c r="V24" s="8">
        <v>3495</v>
      </c>
      <c r="W24" s="17" t="s">
        <v>53</v>
      </c>
      <c r="X24" s="8">
        <v>191</v>
      </c>
      <c r="Y24" s="8">
        <v>144</v>
      </c>
      <c r="Z24" s="8">
        <v>201</v>
      </c>
      <c r="AA24" s="8">
        <v>199</v>
      </c>
      <c r="AB24" s="8">
        <f t="shared" si="2"/>
        <v>735</v>
      </c>
      <c r="AC24" s="8">
        <v>555</v>
      </c>
      <c r="AD24" s="8">
        <v>0</v>
      </c>
      <c r="AE24" s="8">
        <v>135</v>
      </c>
      <c r="AF24" s="8">
        <v>0</v>
      </c>
      <c r="AG24" s="8">
        <v>100</v>
      </c>
      <c r="AH24" s="34"/>
      <c r="AI24" s="17" t="s">
        <v>53</v>
      </c>
      <c r="AJ24" s="8">
        <v>15</v>
      </c>
      <c r="AK24" s="8">
        <v>26708</v>
      </c>
      <c r="AL24" s="8">
        <v>1730</v>
      </c>
      <c r="AM24" s="8">
        <v>166</v>
      </c>
      <c r="AN24" s="8">
        <v>34</v>
      </c>
      <c r="AO24" s="8">
        <v>401</v>
      </c>
      <c r="AP24" s="8">
        <v>237</v>
      </c>
      <c r="AQ24" s="8">
        <v>1371</v>
      </c>
      <c r="AR24" s="34"/>
      <c r="AS24" s="17" t="s">
        <v>53</v>
      </c>
      <c r="AT24" s="8">
        <v>10476</v>
      </c>
      <c r="AU24" s="8">
        <v>4007</v>
      </c>
      <c r="AV24" s="8">
        <v>9915</v>
      </c>
      <c r="AW24" s="8">
        <v>3801</v>
      </c>
      <c r="AX24" s="8">
        <v>2521</v>
      </c>
      <c r="AY24" s="8">
        <v>926</v>
      </c>
      <c r="AZ24" s="8">
        <v>9891</v>
      </c>
      <c r="BA24" s="8">
        <v>3842</v>
      </c>
      <c r="BB24" s="8">
        <v>9407</v>
      </c>
      <c r="BC24" s="8">
        <v>3659</v>
      </c>
      <c r="BD24" s="8">
        <v>1660</v>
      </c>
      <c r="BE24" s="8">
        <v>579</v>
      </c>
      <c r="BF24" s="34"/>
      <c r="BG24" s="17" t="s">
        <v>53</v>
      </c>
      <c r="BH24" s="8">
        <v>348</v>
      </c>
      <c r="BI24" s="8">
        <v>293</v>
      </c>
      <c r="BJ24" s="8">
        <v>236</v>
      </c>
      <c r="BK24" s="8">
        <v>255</v>
      </c>
      <c r="BL24" s="8">
        <v>140</v>
      </c>
      <c r="BM24" s="8">
        <v>0</v>
      </c>
      <c r="BN24" s="8">
        <v>1272</v>
      </c>
      <c r="BO24" s="8">
        <v>287</v>
      </c>
      <c r="BP24" s="8">
        <v>130</v>
      </c>
      <c r="BQ24" s="8">
        <v>38</v>
      </c>
      <c r="BR24" s="17" t="s">
        <v>53</v>
      </c>
      <c r="BS24" s="8">
        <v>146</v>
      </c>
      <c r="BT24" s="8">
        <v>2049</v>
      </c>
      <c r="BU24" s="8">
        <v>1548</v>
      </c>
      <c r="BV24" s="8">
        <v>340</v>
      </c>
      <c r="BW24" s="8">
        <v>2363</v>
      </c>
      <c r="BX24" s="8">
        <v>297</v>
      </c>
      <c r="BY24" s="8">
        <v>297</v>
      </c>
      <c r="BZ24" s="8">
        <v>222</v>
      </c>
    </row>
    <row r="25" spans="1:80" s="162" customFormat="1" ht="21.75" customHeight="1">
      <c r="A25" s="17" t="s">
        <v>54</v>
      </c>
      <c r="B25" s="8">
        <v>16106</v>
      </c>
      <c r="C25" s="8">
        <v>7580</v>
      </c>
      <c r="D25" s="8">
        <v>12207</v>
      </c>
      <c r="E25" s="8">
        <v>5424</v>
      </c>
      <c r="F25" s="8">
        <v>8971</v>
      </c>
      <c r="G25" s="8">
        <v>3815</v>
      </c>
      <c r="H25" s="8">
        <v>12523</v>
      </c>
      <c r="I25" s="8">
        <v>5018</v>
      </c>
      <c r="J25" s="8">
        <f t="shared" si="0"/>
        <v>49807</v>
      </c>
      <c r="K25" s="8">
        <f t="shared" si="1"/>
        <v>21837</v>
      </c>
      <c r="L25" s="17" t="s">
        <v>54</v>
      </c>
      <c r="M25" s="8">
        <v>2486</v>
      </c>
      <c r="N25" s="8">
        <v>1180</v>
      </c>
      <c r="O25" s="8">
        <v>1089</v>
      </c>
      <c r="P25" s="8">
        <v>509</v>
      </c>
      <c r="Q25" s="8">
        <v>1179</v>
      </c>
      <c r="R25" s="8">
        <v>474</v>
      </c>
      <c r="S25" s="8">
        <v>3683</v>
      </c>
      <c r="T25" s="8">
        <v>1527</v>
      </c>
      <c r="U25" s="8">
        <v>8437</v>
      </c>
      <c r="V25" s="8">
        <v>3690</v>
      </c>
      <c r="W25" s="17" t="s">
        <v>54</v>
      </c>
      <c r="X25" s="8">
        <v>309</v>
      </c>
      <c r="Y25" s="8">
        <v>269</v>
      </c>
      <c r="Z25" s="8">
        <v>236</v>
      </c>
      <c r="AA25" s="8">
        <v>261</v>
      </c>
      <c r="AB25" s="8">
        <f t="shared" si="2"/>
        <v>1075</v>
      </c>
      <c r="AC25" s="8">
        <v>865</v>
      </c>
      <c r="AD25" s="8">
        <v>0</v>
      </c>
      <c r="AE25" s="8">
        <v>87</v>
      </c>
      <c r="AF25" s="8">
        <v>0</v>
      </c>
      <c r="AG25" s="8">
        <v>198</v>
      </c>
      <c r="AH25" s="34"/>
      <c r="AI25" s="17" t="s">
        <v>54</v>
      </c>
      <c r="AJ25" s="8">
        <v>39</v>
      </c>
      <c r="AK25" s="8">
        <v>15030</v>
      </c>
      <c r="AL25" s="8">
        <v>2909</v>
      </c>
      <c r="AM25" s="8">
        <v>1122</v>
      </c>
      <c r="AN25" s="8">
        <v>116</v>
      </c>
      <c r="AO25" s="8">
        <v>479</v>
      </c>
      <c r="AP25" s="8">
        <v>254</v>
      </c>
      <c r="AQ25" s="8">
        <v>1002</v>
      </c>
      <c r="AR25" s="34"/>
      <c r="AS25" s="17" t="s">
        <v>54</v>
      </c>
      <c r="AT25" s="8">
        <v>11435</v>
      </c>
      <c r="AU25" s="8">
        <v>4491</v>
      </c>
      <c r="AV25" s="8">
        <v>11006</v>
      </c>
      <c r="AW25" s="8">
        <v>4320</v>
      </c>
      <c r="AX25" s="8">
        <v>3412</v>
      </c>
      <c r="AY25" s="8">
        <v>1268</v>
      </c>
      <c r="AZ25" s="8">
        <v>10572</v>
      </c>
      <c r="BA25" s="8">
        <v>4252</v>
      </c>
      <c r="BB25" s="8">
        <v>10192</v>
      </c>
      <c r="BC25" s="8">
        <v>4102</v>
      </c>
      <c r="BD25" s="8">
        <v>2612</v>
      </c>
      <c r="BE25" s="8">
        <v>994</v>
      </c>
      <c r="BF25" s="34"/>
      <c r="BG25" s="17" t="s">
        <v>54</v>
      </c>
      <c r="BH25" s="8">
        <v>378</v>
      </c>
      <c r="BI25" s="8">
        <v>383</v>
      </c>
      <c r="BJ25" s="8">
        <v>480</v>
      </c>
      <c r="BK25" s="8">
        <v>465</v>
      </c>
      <c r="BL25" s="8">
        <v>127</v>
      </c>
      <c r="BM25" s="8">
        <v>2</v>
      </c>
      <c r="BN25" s="8">
        <v>1835</v>
      </c>
      <c r="BO25" s="8">
        <v>533</v>
      </c>
      <c r="BP25" s="8">
        <v>296</v>
      </c>
      <c r="BQ25" s="8">
        <v>92</v>
      </c>
      <c r="BR25" s="17" t="s">
        <v>54</v>
      </c>
      <c r="BS25" s="8">
        <v>1141</v>
      </c>
      <c r="BT25" s="8">
        <v>4329</v>
      </c>
      <c r="BU25" s="8">
        <v>3125</v>
      </c>
      <c r="BV25" s="8">
        <v>1810</v>
      </c>
      <c r="BW25" s="8">
        <v>4046</v>
      </c>
      <c r="BX25" s="8">
        <v>1106</v>
      </c>
      <c r="BY25" s="8">
        <v>1332</v>
      </c>
      <c r="BZ25" s="8">
        <v>961</v>
      </c>
    </row>
    <row r="26" spans="1:80" s="162" customFormat="1" ht="21.75" customHeight="1">
      <c r="A26" s="17" t="s">
        <v>55</v>
      </c>
      <c r="B26" s="8">
        <v>16164</v>
      </c>
      <c r="C26" s="8">
        <v>8143</v>
      </c>
      <c r="D26" s="8">
        <v>11930</v>
      </c>
      <c r="E26" s="8">
        <v>5973</v>
      </c>
      <c r="F26" s="8">
        <v>9961</v>
      </c>
      <c r="G26" s="8">
        <v>5201</v>
      </c>
      <c r="H26" s="8">
        <v>9780</v>
      </c>
      <c r="I26" s="8">
        <v>5013</v>
      </c>
      <c r="J26" s="8">
        <f t="shared" si="0"/>
        <v>47835</v>
      </c>
      <c r="K26" s="8">
        <f t="shared" si="1"/>
        <v>24330</v>
      </c>
      <c r="L26" s="17" t="s">
        <v>55</v>
      </c>
      <c r="M26" s="8">
        <v>1553</v>
      </c>
      <c r="N26" s="8">
        <v>728</v>
      </c>
      <c r="O26" s="8">
        <v>817</v>
      </c>
      <c r="P26" s="8">
        <v>359</v>
      </c>
      <c r="Q26" s="8">
        <v>1052</v>
      </c>
      <c r="R26" s="8">
        <v>538</v>
      </c>
      <c r="S26" s="8">
        <v>1974</v>
      </c>
      <c r="T26" s="8">
        <v>1008</v>
      </c>
      <c r="U26" s="8">
        <v>5396</v>
      </c>
      <c r="V26" s="8">
        <v>2633</v>
      </c>
      <c r="W26" s="17" t="s">
        <v>55</v>
      </c>
      <c r="X26" s="8">
        <v>338</v>
      </c>
      <c r="Y26" s="8">
        <v>280</v>
      </c>
      <c r="Z26" s="8">
        <v>254</v>
      </c>
      <c r="AA26" s="8">
        <v>259</v>
      </c>
      <c r="AB26" s="8">
        <f t="shared" si="2"/>
        <v>1131</v>
      </c>
      <c r="AC26" s="8">
        <v>975</v>
      </c>
      <c r="AD26" s="8">
        <v>0</v>
      </c>
      <c r="AE26" s="8">
        <v>75</v>
      </c>
      <c r="AF26" s="8">
        <v>1</v>
      </c>
      <c r="AG26" s="8">
        <v>163</v>
      </c>
      <c r="AH26" s="34"/>
      <c r="AI26" s="17" t="s">
        <v>55</v>
      </c>
      <c r="AJ26" s="8">
        <v>95</v>
      </c>
      <c r="AK26" s="8">
        <v>12063</v>
      </c>
      <c r="AL26" s="8">
        <v>3224</v>
      </c>
      <c r="AM26" s="8">
        <v>1183</v>
      </c>
      <c r="AN26" s="8">
        <v>82</v>
      </c>
      <c r="AO26" s="8">
        <v>988</v>
      </c>
      <c r="AP26" s="8">
        <v>486</v>
      </c>
      <c r="AQ26" s="8">
        <v>1093</v>
      </c>
      <c r="AR26" s="34"/>
      <c r="AS26" s="17" t="s">
        <v>55</v>
      </c>
      <c r="AT26" s="8">
        <v>9622</v>
      </c>
      <c r="AU26" s="8">
        <v>4962</v>
      </c>
      <c r="AV26" s="8">
        <v>9478</v>
      </c>
      <c r="AW26" s="8">
        <v>4888</v>
      </c>
      <c r="AX26" s="8">
        <v>5231</v>
      </c>
      <c r="AY26" s="8">
        <v>2720</v>
      </c>
      <c r="AZ26" s="8">
        <v>9537</v>
      </c>
      <c r="BA26" s="8">
        <v>4926</v>
      </c>
      <c r="BB26" s="8">
        <v>9393</v>
      </c>
      <c r="BC26" s="8">
        <v>4852</v>
      </c>
      <c r="BD26" s="8">
        <v>2794</v>
      </c>
      <c r="BE26" s="8">
        <v>1430</v>
      </c>
      <c r="BF26" s="34"/>
      <c r="BG26" s="17" t="s">
        <v>55</v>
      </c>
      <c r="BH26" s="8">
        <v>335</v>
      </c>
      <c r="BI26" s="8">
        <v>407</v>
      </c>
      <c r="BJ26" s="8">
        <v>248</v>
      </c>
      <c r="BK26" s="8">
        <v>482</v>
      </c>
      <c r="BL26" s="8">
        <v>445</v>
      </c>
      <c r="BM26" s="8">
        <v>14</v>
      </c>
      <c r="BN26" s="8">
        <v>1931</v>
      </c>
      <c r="BO26" s="8">
        <v>946</v>
      </c>
      <c r="BP26" s="8">
        <v>228</v>
      </c>
      <c r="BQ26" s="8">
        <v>100</v>
      </c>
      <c r="BR26" s="17" t="s">
        <v>55</v>
      </c>
      <c r="BS26" s="8">
        <v>19154</v>
      </c>
      <c r="BT26" s="8">
        <v>25545</v>
      </c>
      <c r="BU26" s="8">
        <v>22553</v>
      </c>
      <c r="BV26" s="8">
        <v>11911</v>
      </c>
      <c r="BW26" s="8">
        <v>19913</v>
      </c>
      <c r="BX26" s="8">
        <v>3784</v>
      </c>
      <c r="BY26" s="8">
        <v>6294</v>
      </c>
      <c r="BZ26" s="8">
        <v>1767</v>
      </c>
    </row>
    <row r="27" spans="1:80" s="162" customFormat="1" ht="21.75" customHeight="1">
      <c r="A27" s="17" t="s">
        <v>56</v>
      </c>
      <c r="B27" s="8">
        <v>13103</v>
      </c>
      <c r="C27" s="8">
        <v>6145</v>
      </c>
      <c r="D27" s="8">
        <v>10313</v>
      </c>
      <c r="E27" s="8">
        <v>4627</v>
      </c>
      <c r="F27" s="8">
        <v>7968</v>
      </c>
      <c r="G27" s="8">
        <v>3434</v>
      </c>
      <c r="H27" s="8">
        <v>10592</v>
      </c>
      <c r="I27" s="8">
        <v>4259</v>
      </c>
      <c r="J27" s="8">
        <f t="shared" si="0"/>
        <v>41976</v>
      </c>
      <c r="K27" s="8">
        <f t="shared" si="1"/>
        <v>18465</v>
      </c>
      <c r="L27" s="17" t="s">
        <v>56</v>
      </c>
      <c r="M27" s="8">
        <v>2631</v>
      </c>
      <c r="N27" s="8">
        <v>1225</v>
      </c>
      <c r="O27" s="8">
        <v>1202</v>
      </c>
      <c r="P27" s="8">
        <v>546</v>
      </c>
      <c r="Q27" s="8">
        <v>1362</v>
      </c>
      <c r="R27" s="8">
        <v>580</v>
      </c>
      <c r="S27" s="8">
        <v>3453</v>
      </c>
      <c r="T27" s="8">
        <v>1347</v>
      </c>
      <c r="U27" s="8">
        <v>8648</v>
      </c>
      <c r="V27" s="8">
        <v>3698</v>
      </c>
      <c r="W27" s="17" t="s">
        <v>56</v>
      </c>
      <c r="X27" s="8">
        <v>277</v>
      </c>
      <c r="Y27" s="8">
        <v>251</v>
      </c>
      <c r="Z27" s="8">
        <v>221</v>
      </c>
      <c r="AA27" s="8">
        <v>246</v>
      </c>
      <c r="AB27" s="8">
        <f t="shared" si="2"/>
        <v>995</v>
      </c>
      <c r="AC27" s="8">
        <v>875</v>
      </c>
      <c r="AD27" s="8">
        <v>22</v>
      </c>
      <c r="AE27" s="8">
        <v>151</v>
      </c>
      <c r="AF27" s="8">
        <v>115</v>
      </c>
      <c r="AG27" s="8">
        <v>179</v>
      </c>
      <c r="AH27" s="34"/>
      <c r="AI27" s="17" t="s">
        <v>56</v>
      </c>
      <c r="AJ27" s="8">
        <v>118</v>
      </c>
      <c r="AK27" s="8">
        <v>10846</v>
      </c>
      <c r="AL27" s="8">
        <v>1765</v>
      </c>
      <c r="AM27" s="8">
        <v>399</v>
      </c>
      <c r="AN27" s="8">
        <v>52</v>
      </c>
      <c r="AO27" s="8">
        <v>496</v>
      </c>
      <c r="AP27" s="8">
        <v>262</v>
      </c>
      <c r="AQ27" s="8">
        <v>846</v>
      </c>
      <c r="AR27" s="34"/>
      <c r="AS27" s="17" t="s">
        <v>56</v>
      </c>
      <c r="AT27" s="8">
        <v>9781</v>
      </c>
      <c r="AU27" s="8">
        <v>3835</v>
      </c>
      <c r="AV27" s="8">
        <v>9521</v>
      </c>
      <c r="AW27" s="8">
        <v>3735</v>
      </c>
      <c r="AX27" s="8">
        <v>3421</v>
      </c>
      <c r="AY27" s="8">
        <v>1326</v>
      </c>
      <c r="AZ27" s="8">
        <v>9080</v>
      </c>
      <c r="BA27" s="8">
        <v>3616</v>
      </c>
      <c r="BB27" s="8">
        <v>8857</v>
      </c>
      <c r="BC27" s="8">
        <v>3530</v>
      </c>
      <c r="BD27" s="8">
        <v>2986</v>
      </c>
      <c r="BE27" s="8">
        <v>1192</v>
      </c>
      <c r="BF27" s="34"/>
      <c r="BG27" s="17" t="s">
        <v>56</v>
      </c>
      <c r="BH27" s="8">
        <v>247</v>
      </c>
      <c r="BI27" s="8">
        <v>447</v>
      </c>
      <c r="BJ27" s="8">
        <v>517</v>
      </c>
      <c r="BK27" s="8">
        <v>330</v>
      </c>
      <c r="BL27" s="8">
        <v>63</v>
      </c>
      <c r="BM27" s="8">
        <v>1</v>
      </c>
      <c r="BN27" s="8">
        <v>1605</v>
      </c>
      <c r="BO27" s="8">
        <v>580</v>
      </c>
      <c r="BP27" s="8">
        <v>256</v>
      </c>
      <c r="BQ27" s="8">
        <v>81</v>
      </c>
      <c r="BR27" s="17" t="s">
        <v>56</v>
      </c>
      <c r="BS27" s="8">
        <v>1017</v>
      </c>
      <c r="BT27" s="8">
        <v>1722</v>
      </c>
      <c r="BU27" s="8">
        <v>1851</v>
      </c>
      <c r="BV27" s="8">
        <v>918</v>
      </c>
      <c r="BW27" s="8">
        <v>1749</v>
      </c>
      <c r="BX27" s="8">
        <v>626</v>
      </c>
      <c r="BY27" s="8">
        <v>429</v>
      </c>
      <c r="BZ27" s="8">
        <v>6629</v>
      </c>
    </row>
    <row r="28" spans="1:80" s="142" customFormat="1" ht="21.75" customHeight="1">
      <c r="A28" s="129" t="s">
        <v>178</v>
      </c>
      <c r="B28" s="129">
        <f>SUM(B6:B27)</f>
        <v>214223</v>
      </c>
      <c r="C28" s="129">
        <f t="shared" ref="C28:J28" si="3">SUM(C6:C27)</f>
        <v>107962</v>
      </c>
      <c r="D28" s="129">
        <f t="shared" si="3"/>
        <v>157094</v>
      </c>
      <c r="E28" s="129">
        <f t="shared" si="3"/>
        <v>78245</v>
      </c>
      <c r="F28" s="129">
        <f t="shared" si="3"/>
        <v>139961</v>
      </c>
      <c r="G28" s="129">
        <f t="shared" si="3"/>
        <v>69223</v>
      </c>
      <c r="H28" s="129">
        <f t="shared" si="3"/>
        <v>154112</v>
      </c>
      <c r="I28" s="129">
        <f>SUM(I6:I27)</f>
        <v>73911</v>
      </c>
      <c r="J28" s="129">
        <f t="shared" si="3"/>
        <v>665390</v>
      </c>
      <c r="K28" s="129">
        <f>SUM(K6:K27)</f>
        <v>329341</v>
      </c>
      <c r="L28" s="129" t="s">
        <v>178</v>
      </c>
      <c r="M28" s="129">
        <f>SUM(M6:M27)</f>
        <v>34232</v>
      </c>
      <c r="N28" s="129">
        <f t="shared" ref="N28:T28" si="4">SUM(N6:N27)</f>
        <v>16650</v>
      </c>
      <c r="O28" s="129">
        <f t="shared" si="4"/>
        <v>16790</v>
      </c>
      <c r="P28" s="129">
        <f t="shared" si="4"/>
        <v>8176</v>
      </c>
      <c r="Q28" s="129">
        <f t="shared" si="4"/>
        <v>20061</v>
      </c>
      <c r="R28" s="129">
        <f t="shared" si="4"/>
        <v>9685</v>
      </c>
      <c r="S28" s="129">
        <f t="shared" si="4"/>
        <v>42926</v>
      </c>
      <c r="T28" s="129">
        <f t="shared" si="4"/>
        <v>19942</v>
      </c>
      <c r="U28" s="129">
        <f>SUM(U6:U27)</f>
        <v>114009</v>
      </c>
      <c r="V28" s="129">
        <f>SUM(V6:V27)</f>
        <v>54453</v>
      </c>
      <c r="W28" s="129" t="s">
        <v>178</v>
      </c>
      <c r="X28" s="129">
        <f>SUM(X6:X27)</f>
        <v>4273</v>
      </c>
      <c r="Y28" s="129">
        <f t="shared" ref="Y28:AG28" si="5">SUM(Y6:Y27)</f>
        <v>3528</v>
      </c>
      <c r="Z28" s="129">
        <f t="shared" si="5"/>
        <v>3457</v>
      </c>
      <c r="AA28" s="129">
        <f t="shared" si="5"/>
        <v>3556</v>
      </c>
      <c r="AB28" s="129">
        <f t="shared" si="5"/>
        <v>14814</v>
      </c>
      <c r="AC28" s="129">
        <f t="shared" si="5"/>
        <v>11973</v>
      </c>
      <c r="AD28" s="129">
        <f t="shared" si="5"/>
        <v>754</v>
      </c>
      <c r="AE28" s="129">
        <f t="shared" si="5"/>
        <v>1797</v>
      </c>
      <c r="AF28" s="129">
        <f t="shared" si="5"/>
        <v>195</v>
      </c>
      <c r="AG28" s="129">
        <f t="shared" si="5"/>
        <v>2271</v>
      </c>
      <c r="AH28" s="129"/>
      <c r="AI28" s="129" t="s">
        <v>178</v>
      </c>
      <c r="AJ28" s="129">
        <f>SUM(AJ6:AJ27)</f>
        <v>3211</v>
      </c>
      <c r="AK28" s="129">
        <f t="shared" ref="AK28:AP28" si="6">SUM(AK6:AK27)</f>
        <v>231187</v>
      </c>
      <c r="AL28" s="129">
        <f t="shared" si="6"/>
        <v>29489</v>
      </c>
      <c r="AM28" s="129">
        <f t="shared" si="6"/>
        <v>6530</v>
      </c>
      <c r="AN28" s="129">
        <f t="shared" si="6"/>
        <v>1091</v>
      </c>
      <c r="AO28" s="129">
        <f t="shared" si="6"/>
        <v>10551</v>
      </c>
      <c r="AP28" s="129">
        <f t="shared" si="6"/>
        <v>5358</v>
      </c>
      <c r="AQ28" s="129">
        <f>SUM(AQ6:AQ27)</f>
        <v>15234</v>
      </c>
      <c r="AR28" s="129">
        <f t="shared" ref="AR28" si="7">SUM(AR6:AR27)</f>
        <v>0</v>
      </c>
      <c r="AS28" s="129" t="s">
        <v>178</v>
      </c>
      <c r="AT28" s="129">
        <f>SUM(AT6:AT27)</f>
        <v>148552</v>
      </c>
      <c r="AU28" s="129">
        <f t="shared" ref="AU28:BB28" si="8">SUM(AU6:AU27)</f>
        <v>70472</v>
      </c>
      <c r="AV28" s="129">
        <f t="shared" si="8"/>
        <v>144604</v>
      </c>
      <c r="AW28" s="129">
        <f t="shared" si="8"/>
        <v>68567</v>
      </c>
      <c r="AX28" s="129">
        <f t="shared" si="8"/>
        <v>60829</v>
      </c>
      <c r="AY28" s="129">
        <f t="shared" si="8"/>
        <v>29320</v>
      </c>
      <c r="AZ28" s="129">
        <f t="shared" si="8"/>
        <v>132762</v>
      </c>
      <c r="BA28" s="129">
        <f t="shared" si="8"/>
        <v>63485</v>
      </c>
      <c r="BB28" s="129">
        <f t="shared" si="8"/>
        <v>129296</v>
      </c>
      <c r="BC28" s="129">
        <f>SUM(BC6:BC27)</f>
        <v>61720</v>
      </c>
      <c r="BD28" s="129">
        <f>SUM(BD6:BD27)</f>
        <v>40850</v>
      </c>
      <c r="BE28" s="129">
        <f>SUM(BE6:BE27)</f>
        <v>19483</v>
      </c>
      <c r="BF28" s="129"/>
      <c r="BG28" s="129" t="s">
        <v>178</v>
      </c>
      <c r="BH28" s="129">
        <f>SUM(BH6:BH27)</f>
        <v>5742</v>
      </c>
      <c r="BI28" s="129">
        <f t="shared" ref="BI28:BQ28" si="9">SUM(BI6:BI27)</f>
        <v>5876</v>
      </c>
      <c r="BJ28" s="129">
        <f t="shared" si="9"/>
        <v>5147</v>
      </c>
      <c r="BK28" s="129">
        <f t="shared" si="9"/>
        <v>6314</v>
      </c>
      <c r="BL28" s="129">
        <f t="shared" si="9"/>
        <v>2327</v>
      </c>
      <c r="BM28" s="129">
        <f t="shared" si="9"/>
        <v>179</v>
      </c>
      <c r="BN28" s="129">
        <f t="shared" si="9"/>
        <v>25585</v>
      </c>
      <c r="BO28" s="129">
        <f t="shared" si="9"/>
        <v>11613</v>
      </c>
      <c r="BP28" s="129">
        <f>SUM(BP6:BP27)</f>
        <v>4676</v>
      </c>
      <c r="BQ28" s="129">
        <f t="shared" si="9"/>
        <v>2218</v>
      </c>
      <c r="BR28" s="129" t="s">
        <v>178</v>
      </c>
      <c r="BS28" s="129">
        <f>SUM(BS6:BS27)</f>
        <v>50429</v>
      </c>
      <c r="BT28" s="129">
        <f t="shared" ref="BT28:BZ28" si="10">SUM(BT6:BT27)</f>
        <v>112334</v>
      </c>
      <c r="BU28" s="129">
        <f t="shared" si="10"/>
        <v>88921</v>
      </c>
      <c r="BV28" s="129">
        <f t="shared" si="10"/>
        <v>34202</v>
      </c>
      <c r="BW28" s="129">
        <f t="shared" si="10"/>
        <v>100500</v>
      </c>
      <c r="BX28" s="129">
        <f t="shared" si="10"/>
        <v>21646</v>
      </c>
      <c r="BY28" s="129">
        <f t="shared" si="10"/>
        <v>25320</v>
      </c>
      <c r="BZ28" s="129">
        <f t="shared" si="10"/>
        <v>19204</v>
      </c>
      <c r="CA28" s="132"/>
      <c r="CB28" s="132"/>
    </row>
    <row r="29" spans="1:80">
      <c r="A29" s="300" t="s">
        <v>280</v>
      </c>
      <c r="B29" s="300"/>
      <c r="C29" s="300"/>
      <c r="D29" s="300"/>
      <c r="E29" s="300"/>
      <c r="F29" s="300"/>
      <c r="G29" s="300"/>
      <c r="H29" s="300"/>
      <c r="I29" s="300"/>
      <c r="J29" s="300"/>
      <c r="K29" s="300"/>
      <c r="L29" s="300" t="s">
        <v>281</v>
      </c>
      <c r="M29" s="300"/>
      <c r="N29" s="300"/>
      <c r="O29" s="300"/>
      <c r="P29" s="300"/>
      <c r="Q29" s="300"/>
      <c r="R29" s="300"/>
      <c r="S29" s="300"/>
      <c r="T29" s="300"/>
      <c r="U29" s="300"/>
      <c r="V29" s="300"/>
      <c r="W29" s="300" t="s">
        <v>536</v>
      </c>
      <c r="X29" s="300"/>
      <c r="Y29" s="300"/>
      <c r="Z29" s="300"/>
      <c r="AA29" s="300"/>
      <c r="AB29" s="300"/>
      <c r="AC29" s="300"/>
      <c r="AD29" s="300"/>
      <c r="AE29" s="300"/>
      <c r="AF29" s="300"/>
      <c r="AG29" s="300"/>
      <c r="AH29" s="31"/>
      <c r="AI29" s="293" t="s">
        <v>540</v>
      </c>
      <c r="AJ29" s="293"/>
      <c r="AK29" s="293"/>
      <c r="AL29" s="293"/>
      <c r="AM29" s="293"/>
      <c r="AN29" s="293"/>
      <c r="AO29" s="293"/>
      <c r="AP29" s="293"/>
      <c r="AQ29" s="293"/>
      <c r="AR29" s="31"/>
      <c r="AS29" s="293" t="s">
        <v>469</v>
      </c>
      <c r="AT29" s="293"/>
      <c r="AU29" s="293"/>
      <c r="AV29" s="293"/>
      <c r="AW29" s="293"/>
      <c r="AX29" s="293"/>
      <c r="AY29" s="293"/>
      <c r="AZ29" s="293"/>
      <c r="BA29" s="293"/>
      <c r="BB29" s="293"/>
      <c r="BC29" s="293"/>
      <c r="BD29" s="293"/>
      <c r="BE29" s="293"/>
      <c r="BF29" s="31"/>
      <c r="BG29" s="300" t="s">
        <v>466</v>
      </c>
      <c r="BH29" s="300"/>
      <c r="BI29" s="300"/>
      <c r="BJ29" s="300"/>
      <c r="BK29" s="300"/>
      <c r="BL29" s="300"/>
      <c r="BM29" s="300"/>
      <c r="BN29" s="300"/>
      <c r="BO29" s="300"/>
      <c r="BP29" s="300"/>
      <c r="BQ29" s="300"/>
      <c r="BR29" s="300" t="s">
        <v>282</v>
      </c>
      <c r="BS29" s="300"/>
      <c r="BT29" s="300"/>
      <c r="BU29" s="300"/>
      <c r="BV29" s="300"/>
      <c r="BW29" s="300"/>
      <c r="BX29" s="300"/>
      <c r="BY29" s="300"/>
      <c r="BZ29" s="300"/>
    </row>
    <row r="30" spans="1:80">
      <c r="A30" s="272" t="s">
        <v>0</v>
      </c>
      <c r="B30" s="272"/>
      <c r="C30" s="272"/>
      <c r="D30" s="272"/>
      <c r="E30" s="272"/>
      <c r="F30" s="272"/>
      <c r="G30" s="272"/>
      <c r="H30" s="272"/>
      <c r="I30" s="272"/>
      <c r="J30" s="272"/>
      <c r="K30" s="26"/>
      <c r="L30" s="272" t="s">
        <v>0</v>
      </c>
      <c r="M30" s="272"/>
      <c r="N30" s="272"/>
      <c r="O30" s="272"/>
      <c r="P30" s="272"/>
      <c r="Q30" s="272"/>
      <c r="R30" s="272"/>
      <c r="S30" s="272"/>
      <c r="T30" s="272"/>
      <c r="U30" s="272"/>
      <c r="V30" s="272"/>
      <c r="W30" s="272" t="s">
        <v>0</v>
      </c>
      <c r="X30" s="272"/>
      <c r="Y30" s="272"/>
      <c r="Z30" s="272"/>
      <c r="AA30" s="272"/>
      <c r="AB30" s="272"/>
      <c r="AC30" s="272"/>
      <c r="AD30" s="272"/>
      <c r="AE30" s="272"/>
      <c r="AF30" s="272"/>
      <c r="AG30" s="272"/>
      <c r="AH30" s="31"/>
      <c r="AI30" s="293" t="s">
        <v>232</v>
      </c>
      <c r="AJ30" s="293"/>
      <c r="AK30" s="293"/>
      <c r="AL30" s="293"/>
      <c r="AM30" s="293"/>
      <c r="AN30" s="293"/>
      <c r="AO30" s="293"/>
      <c r="AP30" s="293"/>
      <c r="AQ30" s="293"/>
      <c r="AR30" s="31"/>
      <c r="AS30" s="282" t="s">
        <v>232</v>
      </c>
      <c r="AT30" s="282"/>
      <c r="AU30" s="282"/>
      <c r="AV30" s="282"/>
      <c r="AW30" s="282"/>
      <c r="AX30" s="282"/>
      <c r="AY30" s="282"/>
      <c r="AZ30" s="282"/>
      <c r="BA30" s="282"/>
      <c r="BB30" s="282"/>
      <c r="BC30" s="282"/>
      <c r="BD30" s="282"/>
      <c r="BE30" s="282"/>
      <c r="BF30" s="31"/>
      <c r="BG30" s="272" t="s">
        <v>0</v>
      </c>
      <c r="BH30" s="272"/>
      <c r="BI30" s="272"/>
      <c r="BJ30" s="272"/>
      <c r="BK30" s="272"/>
      <c r="BL30" s="272"/>
      <c r="BM30" s="272"/>
      <c r="BN30" s="272"/>
      <c r="BO30" s="272"/>
      <c r="BP30" s="272"/>
      <c r="BQ30" s="272"/>
      <c r="BR30" s="272" t="s">
        <v>0</v>
      </c>
      <c r="BS30" s="272"/>
      <c r="BT30" s="272"/>
      <c r="BU30" s="272"/>
      <c r="BV30" s="272"/>
      <c r="BW30" s="272"/>
      <c r="BX30" s="272"/>
      <c r="BY30" s="272"/>
      <c r="BZ30" s="272"/>
    </row>
    <row r="31" spans="1:80" s="107" customFormat="1" ht="19.5" customHeight="1">
      <c r="A31" s="276" t="s">
        <v>179</v>
      </c>
      <c r="B31" s="302" t="s">
        <v>259</v>
      </c>
      <c r="C31" s="302"/>
      <c r="D31" s="302" t="s">
        <v>260</v>
      </c>
      <c r="E31" s="302"/>
      <c r="F31" s="302" t="s">
        <v>261</v>
      </c>
      <c r="G31" s="302"/>
      <c r="H31" s="302" t="s">
        <v>262</v>
      </c>
      <c r="I31" s="302"/>
      <c r="J31" s="302" t="s">
        <v>6</v>
      </c>
      <c r="K31" s="302"/>
      <c r="L31" s="276" t="s">
        <v>179</v>
      </c>
      <c r="M31" s="302" t="s">
        <v>259</v>
      </c>
      <c r="N31" s="302"/>
      <c r="O31" s="302" t="s">
        <v>260</v>
      </c>
      <c r="P31" s="302"/>
      <c r="Q31" s="302" t="s">
        <v>261</v>
      </c>
      <c r="R31" s="302"/>
      <c r="S31" s="302" t="s">
        <v>262</v>
      </c>
      <c r="T31" s="302"/>
      <c r="U31" s="302" t="s">
        <v>6</v>
      </c>
      <c r="V31" s="302"/>
      <c r="W31" s="276" t="s">
        <v>179</v>
      </c>
      <c r="X31" s="279" t="s">
        <v>173</v>
      </c>
      <c r="Y31" s="279"/>
      <c r="Z31" s="279"/>
      <c r="AA31" s="279"/>
      <c r="AB31" s="279"/>
      <c r="AC31" s="279" t="s">
        <v>9</v>
      </c>
      <c r="AD31" s="279"/>
      <c r="AE31" s="279"/>
      <c r="AF31" s="279"/>
      <c r="AG31" s="276" t="s">
        <v>454</v>
      </c>
      <c r="AH31" s="27"/>
      <c r="AI31" s="276" t="s">
        <v>179</v>
      </c>
      <c r="AJ31" s="279" t="s">
        <v>431</v>
      </c>
      <c r="AK31" s="279"/>
      <c r="AL31" s="279"/>
      <c r="AM31" s="279"/>
      <c r="AN31" s="279"/>
      <c r="AO31" s="279"/>
      <c r="AP31" s="279"/>
      <c r="AQ31" s="279"/>
      <c r="AR31" s="27"/>
      <c r="AS31" s="279" t="s">
        <v>179</v>
      </c>
      <c r="AT31" s="279" t="s">
        <v>458</v>
      </c>
      <c r="AU31" s="279"/>
      <c r="AV31" s="279" t="s">
        <v>459</v>
      </c>
      <c r="AW31" s="279"/>
      <c r="AX31" s="279" t="s">
        <v>460</v>
      </c>
      <c r="AY31" s="279"/>
      <c r="AZ31" s="279" t="s">
        <v>461</v>
      </c>
      <c r="BA31" s="279"/>
      <c r="BB31" s="279" t="s">
        <v>462</v>
      </c>
      <c r="BC31" s="279"/>
      <c r="BD31" s="276" t="s">
        <v>463</v>
      </c>
      <c r="BE31" s="276"/>
      <c r="BF31" s="209"/>
      <c r="BG31" s="276" t="s">
        <v>179</v>
      </c>
      <c r="BH31" s="279" t="s">
        <v>428</v>
      </c>
      <c r="BI31" s="279"/>
      <c r="BJ31" s="279"/>
      <c r="BK31" s="279"/>
      <c r="BL31" s="279"/>
      <c r="BM31" s="279"/>
      <c r="BN31" s="279"/>
      <c r="BO31" s="279"/>
      <c r="BP31" s="279"/>
      <c r="BQ31" s="279"/>
      <c r="BR31" s="276" t="s">
        <v>179</v>
      </c>
      <c r="BS31" s="279" t="s">
        <v>235</v>
      </c>
      <c r="BT31" s="279"/>
      <c r="BU31" s="279"/>
      <c r="BV31" s="279"/>
      <c r="BW31" s="279"/>
      <c r="BX31" s="279"/>
      <c r="BY31" s="279"/>
      <c r="BZ31" s="279"/>
    </row>
    <row r="32" spans="1:80" ht="47.25" customHeight="1">
      <c r="A32" s="276"/>
      <c r="B32" s="211" t="s">
        <v>10</v>
      </c>
      <c r="C32" s="211" t="s">
        <v>11</v>
      </c>
      <c r="D32" s="211" t="s">
        <v>10</v>
      </c>
      <c r="E32" s="211" t="s">
        <v>11</v>
      </c>
      <c r="F32" s="211" t="s">
        <v>10</v>
      </c>
      <c r="G32" s="211" t="s">
        <v>11</v>
      </c>
      <c r="H32" s="211" t="s">
        <v>10</v>
      </c>
      <c r="I32" s="211" t="s">
        <v>11</v>
      </c>
      <c r="J32" s="211" t="s">
        <v>10</v>
      </c>
      <c r="K32" s="211" t="s">
        <v>11</v>
      </c>
      <c r="L32" s="276"/>
      <c r="M32" s="211" t="s">
        <v>10</v>
      </c>
      <c r="N32" s="211" t="s">
        <v>11</v>
      </c>
      <c r="O32" s="211" t="s">
        <v>10</v>
      </c>
      <c r="P32" s="211" t="s">
        <v>11</v>
      </c>
      <c r="Q32" s="211" t="s">
        <v>10</v>
      </c>
      <c r="R32" s="211" t="s">
        <v>11</v>
      </c>
      <c r="S32" s="211" t="s">
        <v>10</v>
      </c>
      <c r="T32" s="211" t="s">
        <v>11</v>
      </c>
      <c r="U32" s="211" t="s">
        <v>10</v>
      </c>
      <c r="V32" s="211" t="s">
        <v>11</v>
      </c>
      <c r="W32" s="276"/>
      <c r="X32" s="210" t="s">
        <v>264</v>
      </c>
      <c r="Y32" s="210" t="s">
        <v>265</v>
      </c>
      <c r="Z32" s="210" t="s">
        <v>266</v>
      </c>
      <c r="AA32" s="210" t="s">
        <v>267</v>
      </c>
      <c r="AB32" s="210" t="s">
        <v>6</v>
      </c>
      <c r="AC32" s="210" t="s">
        <v>268</v>
      </c>
      <c r="AD32" s="210" t="s">
        <v>176</v>
      </c>
      <c r="AE32" s="210" t="s">
        <v>205</v>
      </c>
      <c r="AF32" s="210" t="s">
        <v>176</v>
      </c>
      <c r="AG32" s="276"/>
      <c r="AH32" s="28"/>
      <c r="AI32" s="276"/>
      <c r="AJ32" s="210" t="s">
        <v>206</v>
      </c>
      <c r="AK32" s="210" t="s">
        <v>207</v>
      </c>
      <c r="AL32" s="210" t="s">
        <v>208</v>
      </c>
      <c r="AM32" s="210" t="s">
        <v>209</v>
      </c>
      <c r="AN32" s="210" t="s">
        <v>210</v>
      </c>
      <c r="AO32" s="210" t="s">
        <v>33</v>
      </c>
      <c r="AP32" s="210" t="s">
        <v>32</v>
      </c>
      <c r="AQ32" s="210" t="s">
        <v>34</v>
      </c>
      <c r="AR32" s="210"/>
      <c r="AS32" s="279"/>
      <c r="AT32" s="211" t="s">
        <v>10</v>
      </c>
      <c r="AU32" s="211" t="s">
        <v>11</v>
      </c>
      <c r="AV32" s="211" t="s">
        <v>10</v>
      </c>
      <c r="AW32" s="211" t="s">
        <v>11</v>
      </c>
      <c r="AX32" s="211" t="s">
        <v>10</v>
      </c>
      <c r="AY32" s="211" t="s">
        <v>11</v>
      </c>
      <c r="AZ32" s="211" t="s">
        <v>10</v>
      </c>
      <c r="BA32" s="211" t="s">
        <v>11</v>
      </c>
      <c r="BB32" s="211" t="s">
        <v>10</v>
      </c>
      <c r="BC32" s="211" t="s">
        <v>11</v>
      </c>
      <c r="BD32" s="211" t="s">
        <v>10</v>
      </c>
      <c r="BE32" s="211" t="s">
        <v>11</v>
      </c>
      <c r="BF32" s="28"/>
      <c r="BG32" s="276"/>
      <c r="BH32" s="210" t="s">
        <v>20</v>
      </c>
      <c r="BI32" s="210" t="s">
        <v>269</v>
      </c>
      <c r="BJ32" s="210" t="s">
        <v>21</v>
      </c>
      <c r="BK32" s="210" t="s">
        <v>22</v>
      </c>
      <c r="BL32" s="210" t="s">
        <v>270</v>
      </c>
      <c r="BM32" s="210" t="s">
        <v>271</v>
      </c>
      <c r="BN32" s="210" t="s">
        <v>24</v>
      </c>
      <c r="BO32" s="210" t="s">
        <v>272</v>
      </c>
      <c r="BP32" s="210" t="s">
        <v>25</v>
      </c>
      <c r="BQ32" s="210" t="s">
        <v>272</v>
      </c>
      <c r="BR32" s="276"/>
      <c r="BS32" s="210" t="s">
        <v>273</v>
      </c>
      <c r="BT32" s="210" t="s">
        <v>274</v>
      </c>
      <c r="BU32" s="210" t="s">
        <v>275</v>
      </c>
      <c r="BV32" s="210" t="s">
        <v>276</v>
      </c>
      <c r="BW32" s="210" t="s">
        <v>277</v>
      </c>
      <c r="BX32" s="210" t="s">
        <v>278</v>
      </c>
      <c r="BY32" s="210" t="s">
        <v>279</v>
      </c>
      <c r="BZ32" s="210" t="s">
        <v>23</v>
      </c>
    </row>
    <row r="33" spans="1:78" ht="14.25" customHeight="1">
      <c r="A33" s="18" t="s">
        <v>35</v>
      </c>
      <c r="B33" s="9"/>
      <c r="C33" s="30"/>
      <c r="D33" s="30"/>
      <c r="E33" s="30"/>
      <c r="F33" s="30"/>
      <c r="G33" s="30"/>
      <c r="H33" s="30"/>
      <c r="I33" s="30"/>
      <c r="J33" s="30"/>
      <c r="K33" s="30"/>
      <c r="L33" s="18" t="s">
        <v>35</v>
      </c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18" t="s">
        <v>35</v>
      </c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29"/>
      <c r="AI33" s="18" t="s">
        <v>35</v>
      </c>
      <c r="AJ33" s="30"/>
      <c r="AK33" s="30"/>
      <c r="AL33" s="30"/>
      <c r="AM33" s="30"/>
      <c r="AN33" s="30"/>
      <c r="AO33" s="30"/>
      <c r="AP33" s="30"/>
      <c r="AQ33" s="30"/>
      <c r="AR33" s="29"/>
      <c r="AS33" s="18" t="s">
        <v>35</v>
      </c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29"/>
      <c r="BG33" s="18" t="s">
        <v>35</v>
      </c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18" t="s">
        <v>35</v>
      </c>
      <c r="BS33" s="30"/>
      <c r="BT33" s="30"/>
      <c r="BU33" s="30"/>
      <c r="BV33" s="30"/>
      <c r="BW33" s="30"/>
      <c r="BX33" s="30"/>
      <c r="BY33" s="30"/>
      <c r="BZ33" s="30"/>
    </row>
    <row r="34" spans="1:78" ht="14.25" customHeight="1">
      <c r="A34" s="33" t="s">
        <v>58</v>
      </c>
      <c r="B34" s="8">
        <v>4436</v>
      </c>
      <c r="C34" s="8">
        <v>2345</v>
      </c>
      <c r="D34" s="8">
        <v>3777</v>
      </c>
      <c r="E34" s="8">
        <v>2023</v>
      </c>
      <c r="F34" s="8">
        <v>2889</v>
      </c>
      <c r="G34" s="8">
        <v>1528</v>
      </c>
      <c r="H34" s="8">
        <v>3524</v>
      </c>
      <c r="I34" s="8">
        <v>1895</v>
      </c>
      <c r="J34" s="8">
        <f t="shared" ref="J34:J38" si="11">B34+D34+F34+H34</f>
        <v>14626</v>
      </c>
      <c r="K34" s="8">
        <f t="shared" ref="K34:K38" si="12">+C34+E34+G34+I34</f>
        <v>7791</v>
      </c>
      <c r="L34" s="33" t="s">
        <v>58</v>
      </c>
      <c r="M34" s="32">
        <v>388</v>
      </c>
      <c r="N34" s="32">
        <v>187</v>
      </c>
      <c r="O34" s="32">
        <v>329</v>
      </c>
      <c r="P34" s="32">
        <v>185</v>
      </c>
      <c r="Q34" s="32">
        <v>326</v>
      </c>
      <c r="R34" s="32">
        <v>179</v>
      </c>
      <c r="S34" s="32">
        <v>874</v>
      </c>
      <c r="T34" s="32">
        <v>472</v>
      </c>
      <c r="U34" s="32">
        <v>1917</v>
      </c>
      <c r="V34" s="32">
        <v>1023</v>
      </c>
      <c r="W34" s="33" t="s">
        <v>58</v>
      </c>
      <c r="X34" s="32">
        <v>91</v>
      </c>
      <c r="Y34" s="32">
        <v>78</v>
      </c>
      <c r="Z34" s="32">
        <v>69</v>
      </c>
      <c r="AA34" s="32">
        <v>75</v>
      </c>
      <c r="AB34" s="30">
        <f>SUM(X34:AA34)</f>
        <v>313</v>
      </c>
      <c r="AC34" s="32">
        <v>264</v>
      </c>
      <c r="AD34" s="32">
        <v>0</v>
      </c>
      <c r="AE34" s="32">
        <v>55</v>
      </c>
      <c r="AF34" s="32">
        <v>10</v>
      </c>
      <c r="AG34" s="30">
        <v>42</v>
      </c>
      <c r="AH34" s="34"/>
      <c r="AI34" s="33" t="s">
        <v>58</v>
      </c>
      <c r="AJ34" s="32">
        <v>23</v>
      </c>
      <c r="AK34" s="32">
        <v>3879</v>
      </c>
      <c r="AL34" s="32">
        <v>683</v>
      </c>
      <c r="AM34" s="32">
        <v>215</v>
      </c>
      <c r="AN34" s="32">
        <v>38</v>
      </c>
      <c r="AO34" s="32">
        <v>230</v>
      </c>
      <c r="AP34" s="32">
        <v>100</v>
      </c>
      <c r="AQ34" s="32">
        <v>328</v>
      </c>
      <c r="AR34" s="34"/>
      <c r="AS34" s="33" t="s">
        <v>58</v>
      </c>
      <c r="AT34" s="32">
        <v>3349</v>
      </c>
      <c r="AU34" s="32">
        <v>1719</v>
      </c>
      <c r="AV34" s="32">
        <v>3289</v>
      </c>
      <c r="AW34" s="32">
        <v>1684</v>
      </c>
      <c r="AX34" s="32">
        <v>1414</v>
      </c>
      <c r="AY34" s="32">
        <v>695</v>
      </c>
      <c r="AZ34" s="32">
        <v>3312</v>
      </c>
      <c r="BA34" s="32">
        <v>1707</v>
      </c>
      <c r="BB34" s="32">
        <v>3251</v>
      </c>
      <c r="BC34" s="32">
        <v>1672</v>
      </c>
      <c r="BD34" s="32">
        <v>906</v>
      </c>
      <c r="BE34" s="32">
        <v>456</v>
      </c>
      <c r="BF34" s="34"/>
      <c r="BG34" s="33" t="s">
        <v>58</v>
      </c>
      <c r="BH34" s="32">
        <v>141</v>
      </c>
      <c r="BI34" s="32">
        <v>73</v>
      </c>
      <c r="BJ34" s="32">
        <v>64</v>
      </c>
      <c r="BK34" s="32">
        <v>234</v>
      </c>
      <c r="BL34" s="32">
        <v>8</v>
      </c>
      <c r="BM34" s="32">
        <v>6</v>
      </c>
      <c r="BN34" s="32">
        <v>526</v>
      </c>
      <c r="BO34" s="32">
        <v>295</v>
      </c>
      <c r="BP34" s="32">
        <v>107</v>
      </c>
      <c r="BQ34" s="32">
        <v>46</v>
      </c>
      <c r="BR34" s="33" t="s">
        <v>58</v>
      </c>
      <c r="BS34" s="32">
        <v>101</v>
      </c>
      <c r="BT34" s="32">
        <v>1950</v>
      </c>
      <c r="BU34" s="32">
        <v>851</v>
      </c>
      <c r="BV34" s="32">
        <v>289</v>
      </c>
      <c r="BW34" s="32">
        <v>1358</v>
      </c>
      <c r="BX34" s="32">
        <v>223</v>
      </c>
      <c r="BY34" s="32">
        <v>248</v>
      </c>
      <c r="BZ34" s="32">
        <v>24</v>
      </c>
    </row>
    <row r="35" spans="1:78" ht="14.25" customHeight="1">
      <c r="A35" s="33" t="s">
        <v>59</v>
      </c>
      <c r="B35" s="8">
        <v>70</v>
      </c>
      <c r="C35" s="8">
        <v>41</v>
      </c>
      <c r="D35" s="8">
        <v>39</v>
      </c>
      <c r="E35" s="8">
        <v>26</v>
      </c>
      <c r="F35" s="8">
        <v>3069</v>
      </c>
      <c r="G35" s="8">
        <v>1611</v>
      </c>
      <c r="H35" s="8">
        <v>3436</v>
      </c>
      <c r="I35" s="8">
        <v>1784</v>
      </c>
      <c r="J35" s="8">
        <f t="shared" si="11"/>
        <v>6614</v>
      </c>
      <c r="K35" s="8">
        <f t="shared" si="12"/>
        <v>3462</v>
      </c>
      <c r="L35" s="33" t="s">
        <v>59</v>
      </c>
      <c r="M35" s="32">
        <v>12</v>
      </c>
      <c r="N35" s="32">
        <v>4</v>
      </c>
      <c r="O35" s="32">
        <v>1</v>
      </c>
      <c r="P35" s="32">
        <v>1</v>
      </c>
      <c r="Q35" s="32">
        <v>349</v>
      </c>
      <c r="R35" s="32">
        <v>179</v>
      </c>
      <c r="S35" s="32">
        <v>868</v>
      </c>
      <c r="T35" s="32">
        <v>470</v>
      </c>
      <c r="U35" s="32">
        <v>1230</v>
      </c>
      <c r="V35" s="32">
        <v>654</v>
      </c>
      <c r="W35" s="33" t="s">
        <v>59</v>
      </c>
      <c r="X35" s="32">
        <v>3</v>
      </c>
      <c r="Y35" s="32">
        <v>2</v>
      </c>
      <c r="Z35" s="32">
        <v>72</v>
      </c>
      <c r="AA35" s="32">
        <v>79</v>
      </c>
      <c r="AB35" s="30">
        <f t="shared" ref="AB35:AB64" si="13">SUM(X35:AA35)</f>
        <v>156</v>
      </c>
      <c r="AC35" s="32">
        <v>178</v>
      </c>
      <c r="AD35" s="32">
        <v>0</v>
      </c>
      <c r="AE35" s="32">
        <v>16</v>
      </c>
      <c r="AF35" s="32">
        <v>0</v>
      </c>
      <c r="AG35" s="30">
        <v>43</v>
      </c>
      <c r="AH35" s="34"/>
      <c r="AI35" s="33" t="s">
        <v>59</v>
      </c>
      <c r="AJ35" s="32">
        <v>2</v>
      </c>
      <c r="AK35" s="32">
        <v>2757</v>
      </c>
      <c r="AL35" s="32">
        <v>262</v>
      </c>
      <c r="AM35" s="32">
        <v>197</v>
      </c>
      <c r="AN35" s="32">
        <v>0</v>
      </c>
      <c r="AO35" s="32">
        <v>163</v>
      </c>
      <c r="AP35" s="32">
        <v>84</v>
      </c>
      <c r="AQ35" s="32">
        <v>196</v>
      </c>
      <c r="AR35" s="34"/>
      <c r="AS35" s="33" t="s">
        <v>59</v>
      </c>
      <c r="AT35" s="32">
        <v>124</v>
      </c>
      <c r="AU35" s="32">
        <v>62</v>
      </c>
      <c r="AV35" s="32">
        <v>124</v>
      </c>
      <c r="AW35" s="32">
        <v>62</v>
      </c>
      <c r="AX35" s="32">
        <v>124</v>
      </c>
      <c r="AY35" s="32">
        <v>62</v>
      </c>
      <c r="AZ35" s="32">
        <v>124</v>
      </c>
      <c r="BA35" s="32">
        <v>62</v>
      </c>
      <c r="BB35" s="32">
        <v>124</v>
      </c>
      <c r="BC35" s="32">
        <v>62</v>
      </c>
      <c r="BD35" s="32">
        <v>124</v>
      </c>
      <c r="BE35" s="32">
        <v>62</v>
      </c>
      <c r="BF35" s="34"/>
      <c r="BG35" s="33" t="s">
        <v>59</v>
      </c>
      <c r="BH35" s="32">
        <v>89</v>
      </c>
      <c r="BI35" s="32">
        <v>31</v>
      </c>
      <c r="BJ35" s="32">
        <v>73</v>
      </c>
      <c r="BK35" s="32">
        <v>68</v>
      </c>
      <c r="BL35" s="32">
        <v>11</v>
      </c>
      <c r="BM35" s="32">
        <v>0</v>
      </c>
      <c r="BN35" s="32">
        <v>272</v>
      </c>
      <c r="BO35" s="32">
        <v>128</v>
      </c>
      <c r="BP35" s="32">
        <v>57</v>
      </c>
      <c r="BQ35" s="32">
        <v>24</v>
      </c>
      <c r="BR35" s="33" t="s">
        <v>59</v>
      </c>
      <c r="BS35" s="32">
        <v>133</v>
      </c>
      <c r="BT35" s="32">
        <v>1784</v>
      </c>
      <c r="BU35" s="32">
        <v>1275</v>
      </c>
      <c r="BV35" s="32">
        <v>438</v>
      </c>
      <c r="BW35" s="32">
        <v>1386</v>
      </c>
      <c r="BX35" s="32">
        <v>386</v>
      </c>
      <c r="BY35" s="32">
        <v>407</v>
      </c>
      <c r="BZ35" s="32">
        <v>198</v>
      </c>
    </row>
    <row r="36" spans="1:78" ht="14.25" customHeight="1">
      <c r="A36" s="33" t="s">
        <v>60</v>
      </c>
      <c r="B36" s="8">
        <v>1321</v>
      </c>
      <c r="C36" s="8">
        <v>632</v>
      </c>
      <c r="D36" s="8">
        <v>786</v>
      </c>
      <c r="E36" s="8">
        <v>358</v>
      </c>
      <c r="F36" s="8">
        <v>535</v>
      </c>
      <c r="G36" s="8">
        <v>228</v>
      </c>
      <c r="H36" s="8">
        <v>668</v>
      </c>
      <c r="I36" s="8">
        <v>310</v>
      </c>
      <c r="J36" s="8">
        <f t="shared" si="11"/>
        <v>3310</v>
      </c>
      <c r="K36" s="8">
        <f t="shared" si="12"/>
        <v>1528</v>
      </c>
      <c r="L36" s="33" t="s">
        <v>60</v>
      </c>
      <c r="M36" s="32">
        <v>250</v>
      </c>
      <c r="N36" s="32">
        <v>117</v>
      </c>
      <c r="O36" s="32">
        <v>89</v>
      </c>
      <c r="P36" s="32">
        <v>46</v>
      </c>
      <c r="Q36" s="32">
        <v>94</v>
      </c>
      <c r="R36" s="32">
        <v>37</v>
      </c>
      <c r="S36" s="32">
        <v>125</v>
      </c>
      <c r="T36" s="32">
        <v>53</v>
      </c>
      <c r="U36" s="32">
        <v>558</v>
      </c>
      <c r="V36" s="32">
        <v>253</v>
      </c>
      <c r="W36" s="33" t="s">
        <v>60</v>
      </c>
      <c r="X36" s="32">
        <v>28</v>
      </c>
      <c r="Y36" s="32">
        <v>21</v>
      </c>
      <c r="Z36" s="32">
        <v>19</v>
      </c>
      <c r="AA36" s="32">
        <v>22</v>
      </c>
      <c r="AB36" s="30">
        <f t="shared" si="13"/>
        <v>90</v>
      </c>
      <c r="AC36" s="32">
        <v>70</v>
      </c>
      <c r="AD36" s="32">
        <v>0</v>
      </c>
      <c r="AE36" s="32">
        <v>20</v>
      </c>
      <c r="AF36" s="32">
        <v>1</v>
      </c>
      <c r="AG36" s="30">
        <v>14</v>
      </c>
      <c r="AH36" s="34"/>
      <c r="AI36" s="33" t="s">
        <v>60</v>
      </c>
      <c r="AJ36" s="32">
        <v>0</v>
      </c>
      <c r="AK36" s="32">
        <v>1358</v>
      </c>
      <c r="AL36" s="32">
        <v>111</v>
      </c>
      <c r="AM36" s="32">
        <v>17</v>
      </c>
      <c r="AN36" s="32">
        <v>0</v>
      </c>
      <c r="AO36" s="32">
        <v>65</v>
      </c>
      <c r="AP36" s="32">
        <v>22</v>
      </c>
      <c r="AQ36" s="32">
        <v>94</v>
      </c>
      <c r="AR36" s="34"/>
      <c r="AS36" s="33" t="s">
        <v>60</v>
      </c>
      <c r="AT36" s="32">
        <v>562</v>
      </c>
      <c r="AU36" s="32">
        <v>270</v>
      </c>
      <c r="AV36" s="32">
        <v>548</v>
      </c>
      <c r="AW36" s="32">
        <v>263</v>
      </c>
      <c r="AX36" s="32">
        <v>212</v>
      </c>
      <c r="AY36" s="32">
        <v>77</v>
      </c>
      <c r="AZ36" s="32">
        <v>487</v>
      </c>
      <c r="BA36" s="32">
        <v>249</v>
      </c>
      <c r="BB36" s="32">
        <v>474</v>
      </c>
      <c r="BC36" s="32">
        <v>242</v>
      </c>
      <c r="BD36" s="32">
        <v>0</v>
      </c>
      <c r="BE36" s="32">
        <v>0</v>
      </c>
      <c r="BF36" s="34"/>
      <c r="BG36" s="33" t="s">
        <v>60</v>
      </c>
      <c r="BH36" s="32">
        <v>22</v>
      </c>
      <c r="BI36" s="32">
        <v>58</v>
      </c>
      <c r="BJ36" s="32">
        <v>31</v>
      </c>
      <c r="BK36" s="32">
        <v>28</v>
      </c>
      <c r="BL36" s="32">
        <v>0</v>
      </c>
      <c r="BM36" s="32">
        <v>0</v>
      </c>
      <c r="BN36" s="32">
        <v>139</v>
      </c>
      <c r="BO36" s="32">
        <v>67</v>
      </c>
      <c r="BP36" s="32">
        <v>20</v>
      </c>
      <c r="BQ36" s="32">
        <v>5</v>
      </c>
      <c r="BR36" s="33" t="s">
        <v>60</v>
      </c>
      <c r="BS36" s="32">
        <v>48</v>
      </c>
      <c r="BT36" s="32">
        <v>694</v>
      </c>
      <c r="BU36" s="32">
        <v>224</v>
      </c>
      <c r="BV36" s="32">
        <v>32</v>
      </c>
      <c r="BW36" s="32">
        <v>454</v>
      </c>
      <c r="BX36" s="32">
        <v>39</v>
      </c>
      <c r="BY36" s="32">
        <v>37</v>
      </c>
      <c r="BZ36" s="32">
        <v>21</v>
      </c>
    </row>
    <row r="37" spans="1:78" ht="14.25" customHeight="1">
      <c r="A37" s="33" t="s">
        <v>61</v>
      </c>
      <c r="B37" s="8">
        <v>1081</v>
      </c>
      <c r="C37" s="8">
        <v>551</v>
      </c>
      <c r="D37" s="8">
        <v>632</v>
      </c>
      <c r="E37" s="8">
        <v>294</v>
      </c>
      <c r="F37" s="8">
        <v>486</v>
      </c>
      <c r="G37" s="8">
        <v>246</v>
      </c>
      <c r="H37" s="8">
        <v>716</v>
      </c>
      <c r="I37" s="8">
        <v>316</v>
      </c>
      <c r="J37" s="8">
        <f t="shared" si="11"/>
        <v>2915</v>
      </c>
      <c r="K37" s="8">
        <f t="shared" si="12"/>
        <v>1407</v>
      </c>
      <c r="L37" s="33" t="s">
        <v>61</v>
      </c>
      <c r="M37" s="32">
        <v>162</v>
      </c>
      <c r="N37" s="32">
        <v>87</v>
      </c>
      <c r="O37" s="32">
        <v>49</v>
      </c>
      <c r="P37" s="32">
        <v>29</v>
      </c>
      <c r="Q37" s="32">
        <v>48</v>
      </c>
      <c r="R37" s="32">
        <v>27</v>
      </c>
      <c r="S37" s="32">
        <v>212</v>
      </c>
      <c r="T37" s="32">
        <v>98</v>
      </c>
      <c r="U37" s="32">
        <v>471</v>
      </c>
      <c r="V37" s="32">
        <v>241</v>
      </c>
      <c r="W37" s="33" t="s">
        <v>61</v>
      </c>
      <c r="X37" s="32">
        <v>27</v>
      </c>
      <c r="Y37" s="32">
        <v>22</v>
      </c>
      <c r="Z37" s="32">
        <v>20</v>
      </c>
      <c r="AA37" s="32">
        <v>21</v>
      </c>
      <c r="AB37" s="30">
        <f t="shared" si="13"/>
        <v>90</v>
      </c>
      <c r="AC37" s="32">
        <v>84</v>
      </c>
      <c r="AD37" s="32">
        <v>0</v>
      </c>
      <c r="AE37" s="32">
        <v>3</v>
      </c>
      <c r="AF37" s="32">
        <v>1</v>
      </c>
      <c r="AG37" s="30">
        <v>18</v>
      </c>
      <c r="AH37" s="34"/>
      <c r="AI37" s="33" t="s">
        <v>61</v>
      </c>
      <c r="AJ37" s="32">
        <v>0</v>
      </c>
      <c r="AK37" s="32">
        <v>1111</v>
      </c>
      <c r="AL37" s="32">
        <v>45</v>
      </c>
      <c r="AM37" s="32">
        <v>2</v>
      </c>
      <c r="AN37" s="32">
        <v>0</v>
      </c>
      <c r="AO37" s="32">
        <v>62</v>
      </c>
      <c r="AP37" s="32">
        <v>21</v>
      </c>
      <c r="AQ37" s="32">
        <v>98</v>
      </c>
      <c r="AR37" s="34"/>
      <c r="AS37" s="33" t="s">
        <v>61</v>
      </c>
      <c r="AT37" s="32">
        <v>585</v>
      </c>
      <c r="AU37" s="32">
        <v>253</v>
      </c>
      <c r="AV37" s="32">
        <v>583</v>
      </c>
      <c r="AW37" s="32">
        <v>253</v>
      </c>
      <c r="AX37" s="32">
        <v>126</v>
      </c>
      <c r="AY37" s="32">
        <v>51</v>
      </c>
      <c r="AZ37" s="32">
        <v>578</v>
      </c>
      <c r="BA37" s="32">
        <v>251</v>
      </c>
      <c r="BB37" s="32">
        <v>576</v>
      </c>
      <c r="BC37" s="32">
        <v>251</v>
      </c>
      <c r="BD37" s="32">
        <v>126</v>
      </c>
      <c r="BE37" s="32">
        <v>51</v>
      </c>
      <c r="BF37" s="34"/>
      <c r="BG37" s="33" t="s">
        <v>61</v>
      </c>
      <c r="BH37" s="32">
        <v>32</v>
      </c>
      <c r="BI37" s="32">
        <v>30</v>
      </c>
      <c r="BJ37" s="32">
        <v>37</v>
      </c>
      <c r="BK37" s="32">
        <v>26</v>
      </c>
      <c r="BL37" s="32">
        <v>6</v>
      </c>
      <c r="BM37" s="32">
        <v>0</v>
      </c>
      <c r="BN37" s="32">
        <v>131</v>
      </c>
      <c r="BO37" s="32">
        <v>52</v>
      </c>
      <c r="BP37" s="32">
        <v>11</v>
      </c>
      <c r="BQ37" s="32">
        <v>2</v>
      </c>
      <c r="BR37" s="33" t="s">
        <v>61</v>
      </c>
      <c r="BS37" s="32">
        <v>226</v>
      </c>
      <c r="BT37" s="32">
        <v>440</v>
      </c>
      <c r="BU37" s="32">
        <v>284</v>
      </c>
      <c r="BV37" s="32">
        <v>70</v>
      </c>
      <c r="BW37" s="32">
        <v>468</v>
      </c>
      <c r="BX37" s="32">
        <v>100</v>
      </c>
      <c r="BY37" s="32">
        <v>75</v>
      </c>
      <c r="BZ37" s="32">
        <v>109</v>
      </c>
    </row>
    <row r="38" spans="1:78" ht="14.25" customHeight="1">
      <c r="A38" s="33" t="s">
        <v>62</v>
      </c>
      <c r="B38" s="8">
        <v>1139</v>
      </c>
      <c r="C38" s="8">
        <v>568</v>
      </c>
      <c r="D38" s="8">
        <v>712</v>
      </c>
      <c r="E38" s="8">
        <v>410</v>
      </c>
      <c r="F38" s="8">
        <v>2877</v>
      </c>
      <c r="G38" s="8">
        <v>1538</v>
      </c>
      <c r="H38" s="8">
        <v>3003</v>
      </c>
      <c r="I38" s="8">
        <v>1608</v>
      </c>
      <c r="J38" s="8">
        <f t="shared" si="11"/>
        <v>7731</v>
      </c>
      <c r="K38" s="8">
        <f t="shared" si="12"/>
        <v>4124</v>
      </c>
      <c r="L38" s="33" t="s">
        <v>62</v>
      </c>
      <c r="M38" s="32">
        <v>115</v>
      </c>
      <c r="N38" s="32">
        <v>67</v>
      </c>
      <c r="O38" s="32">
        <v>13</v>
      </c>
      <c r="P38" s="32">
        <v>4</v>
      </c>
      <c r="Q38" s="32">
        <v>396</v>
      </c>
      <c r="R38" s="32">
        <v>205</v>
      </c>
      <c r="S38" s="32">
        <v>706</v>
      </c>
      <c r="T38" s="32">
        <v>377</v>
      </c>
      <c r="U38" s="32">
        <v>1230</v>
      </c>
      <c r="V38" s="32">
        <v>653</v>
      </c>
      <c r="W38" s="33" t="s">
        <v>62</v>
      </c>
      <c r="X38" s="32">
        <v>23</v>
      </c>
      <c r="Y38" s="32">
        <v>20</v>
      </c>
      <c r="Z38" s="32">
        <v>67</v>
      </c>
      <c r="AA38" s="32">
        <v>70</v>
      </c>
      <c r="AB38" s="30">
        <f t="shared" si="13"/>
        <v>180</v>
      </c>
      <c r="AC38" s="32">
        <v>158</v>
      </c>
      <c r="AD38" s="32">
        <v>0</v>
      </c>
      <c r="AE38" s="32">
        <v>10</v>
      </c>
      <c r="AF38" s="32">
        <v>0</v>
      </c>
      <c r="AG38" s="30">
        <v>36</v>
      </c>
      <c r="AH38" s="34"/>
      <c r="AI38" s="33" t="s">
        <v>62</v>
      </c>
      <c r="AJ38" s="32">
        <v>2</v>
      </c>
      <c r="AK38" s="32">
        <v>3060</v>
      </c>
      <c r="AL38" s="32">
        <v>415</v>
      </c>
      <c r="AM38" s="32">
        <v>16</v>
      </c>
      <c r="AN38" s="32">
        <v>0</v>
      </c>
      <c r="AO38" s="32">
        <v>159</v>
      </c>
      <c r="AP38" s="32">
        <v>89</v>
      </c>
      <c r="AQ38" s="32">
        <v>180</v>
      </c>
      <c r="AR38" s="34"/>
      <c r="AS38" s="33" t="s">
        <v>62</v>
      </c>
      <c r="AT38" s="32">
        <v>3034</v>
      </c>
      <c r="AU38" s="32">
        <v>1614</v>
      </c>
      <c r="AV38" s="32">
        <v>2985</v>
      </c>
      <c r="AW38" s="32">
        <v>1583</v>
      </c>
      <c r="AX38" s="32">
        <v>1179</v>
      </c>
      <c r="AY38" s="32">
        <v>620</v>
      </c>
      <c r="AZ38" s="32">
        <v>2864</v>
      </c>
      <c r="BA38" s="32">
        <v>1536</v>
      </c>
      <c r="BB38" s="32">
        <v>2827</v>
      </c>
      <c r="BC38" s="32">
        <v>1514</v>
      </c>
      <c r="BD38" s="32">
        <v>930</v>
      </c>
      <c r="BE38" s="32">
        <v>480</v>
      </c>
      <c r="BF38" s="34"/>
      <c r="BG38" s="33" t="s">
        <v>62</v>
      </c>
      <c r="BH38" s="32">
        <v>161</v>
      </c>
      <c r="BI38" s="32">
        <v>42</v>
      </c>
      <c r="BJ38" s="32">
        <v>42</v>
      </c>
      <c r="BK38" s="32">
        <v>86</v>
      </c>
      <c r="BL38" s="32">
        <v>16</v>
      </c>
      <c r="BM38" s="32">
        <v>8</v>
      </c>
      <c r="BN38" s="32">
        <v>355</v>
      </c>
      <c r="BO38" s="32">
        <v>208</v>
      </c>
      <c r="BP38" s="32">
        <v>58</v>
      </c>
      <c r="BQ38" s="32">
        <v>23</v>
      </c>
      <c r="BR38" s="33" t="s">
        <v>62</v>
      </c>
      <c r="BS38" s="32">
        <v>2307</v>
      </c>
      <c r="BT38" s="32">
        <v>1950</v>
      </c>
      <c r="BU38" s="32">
        <v>1583</v>
      </c>
      <c r="BV38" s="32">
        <v>920</v>
      </c>
      <c r="BW38" s="32">
        <v>1209</v>
      </c>
      <c r="BX38" s="32">
        <v>323</v>
      </c>
      <c r="BY38" s="32">
        <v>594</v>
      </c>
      <c r="BZ38" s="32">
        <v>1310</v>
      </c>
    </row>
    <row r="39" spans="1:78" ht="14.25" customHeight="1">
      <c r="A39" s="18" t="s">
        <v>36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18" t="s">
        <v>36</v>
      </c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18" t="s">
        <v>36</v>
      </c>
      <c r="X39" s="32"/>
      <c r="Y39" s="32"/>
      <c r="Z39" s="32"/>
      <c r="AA39" s="32"/>
      <c r="AB39" s="30"/>
      <c r="AC39" s="32">
        <v>0</v>
      </c>
      <c r="AD39" s="32">
        <v>0</v>
      </c>
      <c r="AE39" s="32">
        <v>0</v>
      </c>
      <c r="AF39" s="32">
        <v>0</v>
      </c>
      <c r="AG39" s="30"/>
      <c r="AH39" s="29"/>
      <c r="AI39" s="18" t="s">
        <v>36</v>
      </c>
      <c r="AJ39" s="32"/>
      <c r="AK39" s="32"/>
      <c r="AL39" s="32"/>
      <c r="AM39" s="32"/>
      <c r="AN39" s="32"/>
      <c r="AO39" s="32"/>
      <c r="AP39" s="32"/>
      <c r="AQ39" s="32"/>
      <c r="AR39" s="29"/>
      <c r="AS39" s="18" t="s">
        <v>36</v>
      </c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29"/>
      <c r="BG39" s="18" t="s">
        <v>36</v>
      </c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18" t="s">
        <v>36</v>
      </c>
      <c r="BS39" s="32"/>
      <c r="BT39" s="32"/>
      <c r="BU39" s="32"/>
      <c r="BV39" s="32"/>
      <c r="BW39" s="32"/>
      <c r="BX39" s="32"/>
      <c r="BY39" s="32"/>
      <c r="BZ39" s="32"/>
    </row>
    <row r="40" spans="1:78" ht="14.25" customHeight="1">
      <c r="A40" s="33" t="s">
        <v>63</v>
      </c>
      <c r="B40" s="8">
        <v>1264</v>
      </c>
      <c r="C40" s="8">
        <v>726</v>
      </c>
      <c r="D40" s="8">
        <v>966</v>
      </c>
      <c r="E40" s="8">
        <v>476</v>
      </c>
      <c r="F40" s="8">
        <v>709</v>
      </c>
      <c r="G40" s="8">
        <v>380</v>
      </c>
      <c r="H40" s="8">
        <v>893</v>
      </c>
      <c r="I40" s="8">
        <v>449</v>
      </c>
      <c r="J40" s="8">
        <v>3832</v>
      </c>
      <c r="K40" s="8">
        <v>2031</v>
      </c>
      <c r="L40" s="33" t="s">
        <v>63</v>
      </c>
      <c r="M40" s="32">
        <v>150</v>
      </c>
      <c r="N40" s="32">
        <v>94</v>
      </c>
      <c r="O40" s="32">
        <v>34</v>
      </c>
      <c r="P40" s="32">
        <v>19</v>
      </c>
      <c r="Q40" s="32">
        <v>156</v>
      </c>
      <c r="R40" s="32">
        <v>84</v>
      </c>
      <c r="S40" s="32">
        <v>229</v>
      </c>
      <c r="T40" s="32">
        <v>121</v>
      </c>
      <c r="U40" s="32">
        <v>569</v>
      </c>
      <c r="V40" s="32">
        <v>318</v>
      </c>
      <c r="W40" s="33" t="s">
        <v>63</v>
      </c>
      <c r="X40" s="32">
        <v>36</v>
      </c>
      <c r="Y40" s="32">
        <v>33</v>
      </c>
      <c r="Z40" s="32">
        <v>30</v>
      </c>
      <c r="AA40" s="32">
        <v>29</v>
      </c>
      <c r="AB40" s="30">
        <f t="shared" si="13"/>
        <v>128</v>
      </c>
      <c r="AC40" s="32">
        <v>105</v>
      </c>
      <c r="AD40" s="32">
        <v>4</v>
      </c>
      <c r="AE40" s="32">
        <v>3</v>
      </c>
      <c r="AF40" s="32">
        <v>0</v>
      </c>
      <c r="AG40" s="30">
        <v>25</v>
      </c>
      <c r="AH40" s="34"/>
      <c r="AI40" s="33" t="s">
        <v>63</v>
      </c>
      <c r="AJ40" s="32">
        <v>0</v>
      </c>
      <c r="AK40" s="32">
        <v>1005</v>
      </c>
      <c r="AL40" s="32">
        <v>186</v>
      </c>
      <c r="AM40" s="32">
        <v>64</v>
      </c>
      <c r="AN40" s="32">
        <v>10</v>
      </c>
      <c r="AO40" s="32">
        <v>60</v>
      </c>
      <c r="AP40" s="32">
        <v>26</v>
      </c>
      <c r="AQ40" s="32">
        <v>120</v>
      </c>
      <c r="AR40" s="34"/>
      <c r="AS40" s="33" t="s">
        <v>63</v>
      </c>
      <c r="AT40" s="32">
        <v>906</v>
      </c>
      <c r="AU40" s="32">
        <v>478</v>
      </c>
      <c r="AV40" s="32">
        <v>892</v>
      </c>
      <c r="AW40" s="32">
        <v>470</v>
      </c>
      <c r="AX40" s="32">
        <v>525</v>
      </c>
      <c r="AY40" s="32">
        <v>270</v>
      </c>
      <c r="AZ40" s="32">
        <v>871</v>
      </c>
      <c r="BA40" s="32">
        <v>464</v>
      </c>
      <c r="BB40" s="32">
        <v>858</v>
      </c>
      <c r="BC40" s="32">
        <v>456</v>
      </c>
      <c r="BD40" s="32">
        <v>418</v>
      </c>
      <c r="BE40" s="32">
        <v>220</v>
      </c>
      <c r="BF40" s="34"/>
      <c r="BG40" s="33" t="s">
        <v>63</v>
      </c>
      <c r="BH40" s="32">
        <v>49</v>
      </c>
      <c r="BI40" s="32">
        <v>68</v>
      </c>
      <c r="BJ40" s="32">
        <v>72</v>
      </c>
      <c r="BK40" s="32">
        <v>40</v>
      </c>
      <c r="BL40" s="32">
        <v>9</v>
      </c>
      <c r="BM40" s="32">
        <v>2</v>
      </c>
      <c r="BN40" s="32">
        <v>240</v>
      </c>
      <c r="BO40" s="32">
        <v>125</v>
      </c>
      <c r="BP40" s="32">
        <v>28</v>
      </c>
      <c r="BQ40" s="32">
        <v>9</v>
      </c>
      <c r="BR40" s="33" t="s">
        <v>63</v>
      </c>
      <c r="BS40" s="32">
        <v>24</v>
      </c>
      <c r="BT40" s="32">
        <v>289</v>
      </c>
      <c r="BU40" s="32">
        <v>584</v>
      </c>
      <c r="BV40" s="32">
        <v>11</v>
      </c>
      <c r="BW40" s="32">
        <v>388</v>
      </c>
      <c r="BX40" s="32">
        <v>22</v>
      </c>
      <c r="BY40" s="32">
        <v>9</v>
      </c>
      <c r="BZ40" s="32">
        <v>29</v>
      </c>
    </row>
    <row r="41" spans="1:78" ht="14.25" customHeight="1">
      <c r="A41" s="33" t="s">
        <v>64</v>
      </c>
      <c r="B41" s="8">
        <v>4075</v>
      </c>
      <c r="C41" s="8">
        <v>2073</v>
      </c>
      <c r="D41" s="8">
        <v>2720</v>
      </c>
      <c r="E41" s="8">
        <v>1449</v>
      </c>
      <c r="F41" s="8">
        <v>1888</v>
      </c>
      <c r="G41" s="8">
        <v>991</v>
      </c>
      <c r="H41" s="8">
        <v>2288</v>
      </c>
      <c r="I41" s="8">
        <v>1204</v>
      </c>
      <c r="J41" s="8">
        <v>10971</v>
      </c>
      <c r="K41" s="8">
        <v>5717</v>
      </c>
      <c r="L41" s="33" t="s">
        <v>64</v>
      </c>
      <c r="M41" s="32">
        <v>743</v>
      </c>
      <c r="N41" s="32">
        <v>349</v>
      </c>
      <c r="O41" s="32">
        <v>281</v>
      </c>
      <c r="P41" s="32">
        <v>161</v>
      </c>
      <c r="Q41" s="32">
        <v>374</v>
      </c>
      <c r="R41" s="32">
        <v>226</v>
      </c>
      <c r="S41" s="32">
        <v>647</v>
      </c>
      <c r="T41" s="32">
        <v>365</v>
      </c>
      <c r="U41" s="32">
        <v>2045</v>
      </c>
      <c r="V41" s="32">
        <v>1101</v>
      </c>
      <c r="W41" s="33" t="s">
        <v>64</v>
      </c>
      <c r="X41" s="32">
        <v>95</v>
      </c>
      <c r="Y41" s="32">
        <v>78</v>
      </c>
      <c r="Z41" s="32">
        <v>69</v>
      </c>
      <c r="AA41" s="32">
        <v>71</v>
      </c>
      <c r="AB41" s="30">
        <f t="shared" si="13"/>
        <v>313</v>
      </c>
      <c r="AC41" s="32">
        <v>225</v>
      </c>
      <c r="AD41" s="32">
        <v>17</v>
      </c>
      <c r="AE41" s="32">
        <v>59</v>
      </c>
      <c r="AF41" s="32">
        <v>4</v>
      </c>
      <c r="AG41" s="30">
        <v>52</v>
      </c>
      <c r="AH41" s="34"/>
      <c r="AI41" s="33" t="s">
        <v>64</v>
      </c>
      <c r="AJ41" s="32">
        <v>0</v>
      </c>
      <c r="AK41" s="32">
        <v>2937</v>
      </c>
      <c r="AL41" s="32">
        <v>865</v>
      </c>
      <c r="AM41" s="32">
        <v>205</v>
      </c>
      <c r="AN41" s="32">
        <v>0</v>
      </c>
      <c r="AO41" s="32">
        <v>251</v>
      </c>
      <c r="AP41" s="32">
        <v>139</v>
      </c>
      <c r="AQ41" s="32">
        <v>255</v>
      </c>
      <c r="AR41" s="34"/>
      <c r="AS41" s="33" t="s">
        <v>64</v>
      </c>
      <c r="AT41" s="32">
        <v>2309</v>
      </c>
      <c r="AU41" s="32">
        <v>1191</v>
      </c>
      <c r="AV41" s="32">
        <v>2260</v>
      </c>
      <c r="AW41" s="32">
        <v>1172</v>
      </c>
      <c r="AX41" s="32">
        <v>969</v>
      </c>
      <c r="AY41" s="32">
        <v>496</v>
      </c>
      <c r="AZ41" s="32">
        <v>2247</v>
      </c>
      <c r="BA41" s="32">
        <v>1176</v>
      </c>
      <c r="BB41" s="32">
        <v>2209</v>
      </c>
      <c r="BC41" s="32">
        <v>1160</v>
      </c>
      <c r="BD41" s="32">
        <v>667</v>
      </c>
      <c r="BE41" s="32">
        <v>324</v>
      </c>
      <c r="BF41" s="34"/>
      <c r="BG41" s="33" t="s">
        <v>64</v>
      </c>
      <c r="BH41" s="32">
        <v>126</v>
      </c>
      <c r="BI41" s="32">
        <v>141</v>
      </c>
      <c r="BJ41" s="32">
        <v>37</v>
      </c>
      <c r="BK41" s="32">
        <v>128</v>
      </c>
      <c r="BL41" s="32">
        <v>99</v>
      </c>
      <c r="BM41" s="32">
        <v>2</v>
      </c>
      <c r="BN41" s="32">
        <v>533</v>
      </c>
      <c r="BO41" s="32">
        <v>290</v>
      </c>
      <c r="BP41" s="32">
        <v>78</v>
      </c>
      <c r="BQ41" s="32">
        <v>47</v>
      </c>
      <c r="BR41" s="33" t="s">
        <v>64</v>
      </c>
      <c r="BS41" s="32">
        <v>5826</v>
      </c>
      <c r="BT41" s="32">
        <v>6259</v>
      </c>
      <c r="BU41" s="32">
        <v>5910</v>
      </c>
      <c r="BV41" s="32">
        <v>2044</v>
      </c>
      <c r="BW41" s="32">
        <v>3866</v>
      </c>
      <c r="BX41" s="32">
        <v>2305</v>
      </c>
      <c r="BY41" s="32">
        <v>1488</v>
      </c>
      <c r="BZ41" s="32">
        <v>561</v>
      </c>
    </row>
    <row r="42" spans="1:78" ht="14.25" customHeight="1">
      <c r="A42" s="33" t="s">
        <v>65</v>
      </c>
      <c r="B42" s="8">
        <v>3966</v>
      </c>
      <c r="C42" s="8">
        <v>2035</v>
      </c>
      <c r="D42" s="8">
        <v>2656</v>
      </c>
      <c r="E42" s="8">
        <v>1380</v>
      </c>
      <c r="F42" s="8">
        <v>1756</v>
      </c>
      <c r="G42" s="8">
        <v>945</v>
      </c>
      <c r="H42" s="8">
        <v>2488</v>
      </c>
      <c r="I42" s="8">
        <v>1286</v>
      </c>
      <c r="J42" s="8">
        <v>10866</v>
      </c>
      <c r="K42" s="8">
        <v>5646</v>
      </c>
      <c r="L42" s="33" t="s">
        <v>65</v>
      </c>
      <c r="M42" s="32">
        <v>852</v>
      </c>
      <c r="N42" s="32">
        <v>413</v>
      </c>
      <c r="O42" s="32">
        <v>207</v>
      </c>
      <c r="P42" s="32">
        <v>103</v>
      </c>
      <c r="Q42" s="32">
        <v>274</v>
      </c>
      <c r="R42" s="32">
        <v>162</v>
      </c>
      <c r="S42" s="32">
        <v>776</v>
      </c>
      <c r="T42" s="32">
        <v>415</v>
      </c>
      <c r="U42" s="32">
        <v>2109</v>
      </c>
      <c r="V42" s="32">
        <v>1093</v>
      </c>
      <c r="W42" s="33" t="s">
        <v>65</v>
      </c>
      <c r="X42" s="32">
        <v>96</v>
      </c>
      <c r="Y42" s="32">
        <v>87</v>
      </c>
      <c r="Z42" s="32">
        <v>66</v>
      </c>
      <c r="AA42" s="32">
        <v>81</v>
      </c>
      <c r="AB42" s="30">
        <f t="shared" si="13"/>
        <v>330</v>
      </c>
      <c r="AC42" s="32">
        <v>334</v>
      </c>
      <c r="AD42" s="32">
        <v>0</v>
      </c>
      <c r="AE42" s="32">
        <v>0</v>
      </c>
      <c r="AF42" s="32">
        <v>0</v>
      </c>
      <c r="AG42" s="30">
        <v>56</v>
      </c>
      <c r="AH42" s="34"/>
      <c r="AI42" s="33" t="s">
        <v>65</v>
      </c>
      <c r="AJ42" s="32">
        <v>6</v>
      </c>
      <c r="AK42" s="32">
        <v>3904</v>
      </c>
      <c r="AL42" s="32">
        <v>893</v>
      </c>
      <c r="AM42" s="32">
        <v>57</v>
      </c>
      <c r="AN42" s="32">
        <v>5</v>
      </c>
      <c r="AO42" s="32">
        <v>686</v>
      </c>
      <c r="AP42" s="32">
        <v>100</v>
      </c>
      <c r="AQ42" s="32">
        <v>333</v>
      </c>
      <c r="AR42" s="34"/>
      <c r="AS42" s="33" t="s">
        <v>65</v>
      </c>
      <c r="AT42" s="32">
        <v>2494</v>
      </c>
      <c r="AU42" s="32">
        <v>1370</v>
      </c>
      <c r="AV42" s="32">
        <v>2477</v>
      </c>
      <c r="AW42" s="32">
        <v>1358</v>
      </c>
      <c r="AX42" s="32">
        <v>986</v>
      </c>
      <c r="AY42" s="32">
        <v>529</v>
      </c>
      <c r="AZ42" s="32">
        <v>2427</v>
      </c>
      <c r="BA42" s="32">
        <v>1347</v>
      </c>
      <c r="BB42" s="32">
        <v>2411</v>
      </c>
      <c r="BC42" s="32">
        <v>1336</v>
      </c>
      <c r="BD42" s="32">
        <v>829</v>
      </c>
      <c r="BE42" s="32">
        <v>450</v>
      </c>
      <c r="BF42" s="34"/>
      <c r="BG42" s="33" t="s">
        <v>65</v>
      </c>
      <c r="BH42" s="32">
        <v>118</v>
      </c>
      <c r="BI42" s="32">
        <v>87</v>
      </c>
      <c r="BJ42" s="32">
        <v>128</v>
      </c>
      <c r="BK42" s="32">
        <v>188</v>
      </c>
      <c r="BL42" s="32">
        <v>68</v>
      </c>
      <c r="BM42" s="32">
        <v>1</v>
      </c>
      <c r="BN42" s="32">
        <v>590</v>
      </c>
      <c r="BO42" s="32">
        <v>303</v>
      </c>
      <c r="BP42" s="32">
        <v>81</v>
      </c>
      <c r="BQ42" s="32">
        <v>38</v>
      </c>
      <c r="BR42" s="33" t="s">
        <v>65</v>
      </c>
      <c r="BS42" s="32">
        <v>1266</v>
      </c>
      <c r="BT42" s="32">
        <v>2750</v>
      </c>
      <c r="BU42" s="32">
        <v>2871</v>
      </c>
      <c r="BV42" s="32">
        <v>585</v>
      </c>
      <c r="BW42" s="32">
        <v>2789</v>
      </c>
      <c r="BX42" s="32">
        <v>622</v>
      </c>
      <c r="BY42" s="32">
        <v>294</v>
      </c>
      <c r="BZ42" s="32">
        <v>492</v>
      </c>
    </row>
    <row r="43" spans="1:78" ht="14.25" customHeight="1">
      <c r="A43" s="33" t="s">
        <v>66</v>
      </c>
      <c r="B43" s="8">
        <v>1607</v>
      </c>
      <c r="C43" s="8">
        <v>915</v>
      </c>
      <c r="D43" s="8">
        <v>929</v>
      </c>
      <c r="E43" s="8">
        <v>532</v>
      </c>
      <c r="F43" s="8">
        <v>722</v>
      </c>
      <c r="G43" s="8">
        <v>411</v>
      </c>
      <c r="H43" s="8">
        <v>811</v>
      </c>
      <c r="I43" s="8">
        <v>485</v>
      </c>
      <c r="J43" s="8">
        <v>4069</v>
      </c>
      <c r="K43" s="8">
        <v>2343</v>
      </c>
      <c r="L43" s="33" t="s">
        <v>66</v>
      </c>
      <c r="M43" s="32">
        <v>443</v>
      </c>
      <c r="N43" s="32">
        <v>234</v>
      </c>
      <c r="O43" s="32">
        <v>118</v>
      </c>
      <c r="P43" s="32">
        <v>83</v>
      </c>
      <c r="Q43" s="32">
        <v>177</v>
      </c>
      <c r="R43" s="32">
        <v>98</v>
      </c>
      <c r="S43" s="32">
        <v>252</v>
      </c>
      <c r="T43" s="32">
        <v>150</v>
      </c>
      <c r="U43" s="32">
        <v>990</v>
      </c>
      <c r="V43" s="32">
        <v>565</v>
      </c>
      <c r="W43" s="33" t="s">
        <v>66</v>
      </c>
      <c r="X43" s="32">
        <v>37</v>
      </c>
      <c r="Y43" s="32">
        <v>25</v>
      </c>
      <c r="Z43" s="32">
        <v>22</v>
      </c>
      <c r="AA43" s="32">
        <v>25</v>
      </c>
      <c r="AB43" s="30">
        <f t="shared" si="13"/>
        <v>109</v>
      </c>
      <c r="AC43" s="32">
        <v>81</v>
      </c>
      <c r="AD43" s="32">
        <v>9</v>
      </c>
      <c r="AE43" s="32">
        <v>11</v>
      </c>
      <c r="AF43" s="32">
        <v>1</v>
      </c>
      <c r="AG43" s="30">
        <v>16</v>
      </c>
      <c r="AH43" s="34"/>
      <c r="AI43" s="33" t="s">
        <v>66</v>
      </c>
      <c r="AJ43" s="32">
        <v>0</v>
      </c>
      <c r="AK43" s="32">
        <v>1062</v>
      </c>
      <c r="AL43" s="32">
        <v>290</v>
      </c>
      <c r="AM43" s="32">
        <v>5</v>
      </c>
      <c r="AN43" s="32">
        <v>0</v>
      </c>
      <c r="AO43" s="32">
        <v>27</v>
      </c>
      <c r="AP43" s="32">
        <v>48</v>
      </c>
      <c r="AQ43" s="32">
        <v>102</v>
      </c>
      <c r="AR43" s="34"/>
      <c r="AS43" s="33" t="s">
        <v>66</v>
      </c>
      <c r="AT43" s="32">
        <v>793</v>
      </c>
      <c r="AU43" s="32">
        <v>466</v>
      </c>
      <c r="AV43" s="32">
        <v>775</v>
      </c>
      <c r="AW43" s="32">
        <v>450</v>
      </c>
      <c r="AX43" s="32">
        <v>400</v>
      </c>
      <c r="AY43" s="32">
        <v>217</v>
      </c>
      <c r="AZ43" s="32">
        <v>750</v>
      </c>
      <c r="BA43" s="32">
        <v>449</v>
      </c>
      <c r="BB43" s="32">
        <v>732</v>
      </c>
      <c r="BC43" s="32">
        <v>433</v>
      </c>
      <c r="BD43" s="32">
        <v>374</v>
      </c>
      <c r="BE43" s="32">
        <v>210</v>
      </c>
      <c r="BF43" s="34"/>
      <c r="BG43" s="33" t="s">
        <v>66</v>
      </c>
      <c r="BH43" s="32">
        <v>42</v>
      </c>
      <c r="BI43" s="32">
        <v>43</v>
      </c>
      <c r="BJ43" s="32">
        <v>44</v>
      </c>
      <c r="BK43" s="32">
        <v>36</v>
      </c>
      <c r="BL43" s="32">
        <v>12</v>
      </c>
      <c r="BM43" s="32">
        <v>0</v>
      </c>
      <c r="BN43" s="32">
        <v>177</v>
      </c>
      <c r="BO43" s="32">
        <v>92</v>
      </c>
      <c r="BP43" s="32">
        <v>14</v>
      </c>
      <c r="BQ43" s="32">
        <v>8</v>
      </c>
      <c r="BR43" s="33" t="s">
        <v>66</v>
      </c>
      <c r="BS43" s="32">
        <v>112</v>
      </c>
      <c r="BT43" s="32">
        <v>684</v>
      </c>
      <c r="BU43" s="32">
        <v>833</v>
      </c>
      <c r="BV43" s="32">
        <v>232</v>
      </c>
      <c r="BW43" s="32">
        <v>1076</v>
      </c>
      <c r="BX43" s="32">
        <v>238</v>
      </c>
      <c r="BY43" s="32">
        <v>257</v>
      </c>
      <c r="BZ43" s="32">
        <v>27</v>
      </c>
    </row>
    <row r="44" spans="1:78" ht="14.25" customHeight="1">
      <c r="A44" s="18" t="s">
        <v>37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18" t="s">
        <v>37</v>
      </c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18" t="s">
        <v>37</v>
      </c>
      <c r="X44" s="32"/>
      <c r="Y44" s="32"/>
      <c r="Z44" s="32"/>
      <c r="AA44" s="32"/>
      <c r="AB44" s="30"/>
      <c r="AC44" s="32">
        <v>0</v>
      </c>
      <c r="AD44" s="32">
        <v>0</v>
      </c>
      <c r="AE44" s="32">
        <v>0</v>
      </c>
      <c r="AF44" s="32">
        <v>0</v>
      </c>
      <c r="AG44" s="30"/>
      <c r="AH44" s="29"/>
      <c r="AI44" s="18" t="s">
        <v>37</v>
      </c>
      <c r="AJ44" s="32"/>
      <c r="AK44" s="32"/>
      <c r="AL44" s="32"/>
      <c r="AM44" s="32"/>
      <c r="AN44" s="32"/>
      <c r="AO44" s="32"/>
      <c r="AP44" s="32"/>
      <c r="AQ44" s="32"/>
      <c r="AR44" s="29"/>
      <c r="AS44" s="18" t="s">
        <v>37</v>
      </c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29"/>
      <c r="BG44" s="18" t="s">
        <v>37</v>
      </c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18" t="s">
        <v>37</v>
      </c>
      <c r="BS44" s="32"/>
      <c r="BT44" s="32"/>
      <c r="BU44" s="32"/>
      <c r="BV44" s="32"/>
      <c r="BW44" s="32"/>
      <c r="BX44" s="32"/>
      <c r="BY44" s="32"/>
      <c r="BZ44" s="32"/>
    </row>
    <row r="45" spans="1:78" ht="14.25" customHeight="1">
      <c r="A45" s="33" t="s">
        <v>67</v>
      </c>
      <c r="B45" s="8">
        <v>4044</v>
      </c>
      <c r="C45" s="8">
        <v>2013</v>
      </c>
      <c r="D45" s="8">
        <v>3375</v>
      </c>
      <c r="E45" s="8">
        <v>1739</v>
      </c>
      <c r="F45" s="8">
        <v>2767</v>
      </c>
      <c r="G45" s="8">
        <v>1529</v>
      </c>
      <c r="H45" s="8">
        <v>2839</v>
      </c>
      <c r="I45" s="8">
        <v>1556</v>
      </c>
      <c r="J45" s="8">
        <v>13025</v>
      </c>
      <c r="K45" s="8">
        <v>6837</v>
      </c>
      <c r="L45" s="33" t="s">
        <v>67</v>
      </c>
      <c r="M45" s="32">
        <v>380</v>
      </c>
      <c r="N45" s="32">
        <v>177</v>
      </c>
      <c r="O45" s="32">
        <v>372</v>
      </c>
      <c r="P45" s="32">
        <v>163</v>
      </c>
      <c r="Q45" s="32">
        <v>284</v>
      </c>
      <c r="R45" s="32">
        <v>145</v>
      </c>
      <c r="S45" s="32">
        <v>731</v>
      </c>
      <c r="T45" s="32">
        <v>382</v>
      </c>
      <c r="U45" s="32">
        <v>1767</v>
      </c>
      <c r="V45" s="32">
        <v>867</v>
      </c>
      <c r="W45" s="33" t="s">
        <v>67</v>
      </c>
      <c r="X45" s="32">
        <v>73</v>
      </c>
      <c r="Y45" s="32">
        <v>66</v>
      </c>
      <c r="Z45" s="32">
        <v>56</v>
      </c>
      <c r="AA45" s="32">
        <v>57</v>
      </c>
      <c r="AB45" s="30">
        <f t="shared" si="13"/>
        <v>252</v>
      </c>
      <c r="AC45" s="32">
        <v>206</v>
      </c>
      <c r="AD45" s="32">
        <v>0</v>
      </c>
      <c r="AE45" s="32">
        <v>10</v>
      </c>
      <c r="AF45" s="32">
        <v>0</v>
      </c>
      <c r="AG45" s="30">
        <v>26</v>
      </c>
      <c r="AH45" s="34"/>
      <c r="AI45" s="33" t="s">
        <v>67</v>
      </c>
      <c r="AJ45" s="32">
        <v>0</v>
      </c>
      <c r="AK45" s="32">
        <v>3611</v>
      </c>
      <c r="AL45" s="32">
        <v>857</v>
      </c>
      <c r="AM45" s="32">
        <v>214</v>
      </c>
      <c r="AN45" s="32">
        <v>0</v>
      </c>
      <c r="AO45" s="32">
        <v>209</v>
      </c>
      <c r="AP45" s="32">
        <v>78</v>
      </c>
      <c r="AQ45" s="32">
        <v>235</v>
      </c>
      <c r="AR45" s="34"/>
      <c r="AS45" s="33" t="s">
        <v>67</v>
      </c>
      <c r="AT45" s="32">
        <v>2898</v>
      </c>
      <c r="AU45" s="32">
        <v>1603</v>
      </c>
      <c r="AV45" s="32">
        <v>2821</v>
      </c>
      <c r="AW45" s="32">
        <v>1544</v>
      </c>
      <c r="AX45" s="32">
        <v>1444</v>
      </c>
      <c r="AY45" s="32">
        <v>796</v>
      </c>
      <c r="AZ45" s="32">
        <v>2887</v>
      </c>
      <c r="BA45" s="32">
        <v>1600</v>
      </c>
      <c r="BB45" s="32">
        <v>2810</v>
      </c>
      <c r="BC45" s="32">
        <v>1541</v>
      </c>
      <c r="BD45" s="32">
        <v>760</v>
      </c>
      <c r="BE45" s="32">
        <v>448</v>
      </c>
      <c r="BF45" s="34"/>
      <c r="BG45" s="33" t="s">
        <v>67</v>
      </c>
      <c r="BH45" s="32">
        <v>133</v>
      </c>
      <c r="BI45" s="32">
        <v>103</v>
      </c>
      <c r="BJ45" s="32">
        <v>77</v>
      </c>
      <c r="BK45" s="32">
        <v>85</v>
      </c>
      <c r="BL45" s="32">
        <v>4</v>
      </c>
      <c r="BM45" s="32">
        <v>1</v>
      </c>
      <c r="BN45" s="32">
        <v>403</v>
      </c>
      <c r="BO45" s="32">
        <v>238</v>
      </c>
      <c r="BP45" s="32">
        <v>98</v>
      </c>
      <c r="BQ45" s="32">
        <v>57</v>
      </c>
      <c r="BR45" s="33" t="s">
        <v>67</v>
      </c>
      <c r="BS45" s="32">
        <v>634</v>
      </c>
      <c r="BT45" s="32">
        <v>2438</v>
      </c>
      <c r="BU45" s="32">
        <v>1453</v>
      </c>
      <c r="BV45" s="32">
        <v>464</v>
      </c>
      <c r="BW45" s="32">
        <v>2543</v>
      </c>
      <c r="BX45" s="32">
        <v>141</v>
      </c>
      <c r="BY45" s="32">
        <v>292</v>
      </c>
      <c r="BZ45" s="32">
        <v>232</v>
      </c>
    </row>
    <row r="46" spans="1:78" ht="14.25" customHeight="1">
      <c r="A46" s="33" t="s">
        <v>68</v>
      </c>
      <c r="B46" s="8">
        <v>2061</v>
      </c>
      <c r="C46" s="8">
        <v>1039</v>
      </c>
      <c r="D46" s="8">
        <v>1627</v>
      </c>
      <c r="E46" s="8">
        <v>854</v>
      </c>
      <c r="F46" s="8">
        <v>1316</v>
      </c>
      <c r="G46" s="8">
        <v>718</v>
      </c>
      <c r="H46" s="8">
        <v>1115</v>
      </c>
      <c r="I46" s="8">
        <v>632</v>
      </c>
      <c r="J46" s="8">
        <v>6119</v>
      </c>
      <c r="K46" s="8">
        <v>3243</v>
      </c>
      <c r="L46" s="33" t="s">
        <v>68</v>
      </c>
      <c r="M46" s="32">
        <v>117</v>
      </c>
      <c r="N46" s="32">
        <v>62</v>
      </c>
      <c r="O46" s="32">
        <v>181</v>
      </c>
      <c r="P46" s="32">
        <v>87</v>
      </c>
      <c r="Q46" s="32">
        <v>104</v>
      </c>
      <c r="R46" s="32">
        <v>55</v>
      </c>
      <c r="S46" s="32">
        <v>147</v>
      </c>
      <c r="T46" s="32">
        <v>83</v>
      </c>
      <c r="U46" s="32">
        <v>549</v>
      </c>
      <c r="V46" s="32">
        <v>287</v>
      </c>
      <c r="W46" s="33" t="s">
        <v>68</v>
      </c>
      <c r="X46" s="32">
        <v>48</v>
      </c>
      <c r="Y46" s="32">
        <v>44</v>
      </c>
      <c r="Z46" s="32">
        <v>42</v>
      </c>
      <c r="AA46" s="32">
        <v>36</v>
      </c>
      <c r="AB46" s="30">
        <f t="shared" si="13"/>
        <v>170</v>
      </c>
      <c r="AC46" s="32">
        <v>147</v>
      </c>
      <c r="AD46" s="32">
        <v>14</v>
      </c>
      <c r="AE46" s="32">
        <v>33</v>
      </c>
      <c r="AF46" s="32">
        <v>1</v>
      </c>
      <c r="AG46" s="30">
        <v>32</v>
      </c>
      <c r="AH46" s="34"/>
      <c r="AI46" s="33" t="s">
        <v>68</v>
      </c>
      <c r="AJ46" s="32">
        <v>2</v>
      </c>
      <c r="AK46" s="32">
        <v>2175</v>
      </c>
      <c r="AL46" s="32">
        <v>400</v>
      </c>
      <c r="AM46" s="32">
        <v>84</v>
      </c>
      <c r="AN46" s="32">
        <v>58</v>
      </c>
      <c r="AO46" s="32">
        <v>141</v>
      </c>
      <c r="AP46" s="32">
        <v>58</v>
      </c>
      <c r="AQ46" s="32">
        <v>168</v>
      </c>
      <c r="AR46" s="34"/>
      <c r="AS46" s="33" t="s">
        <v>68</v>
      </c>
      <c r="AT46" s="32">
        <v>1195</v>
      </c>
      <c r="AU46" s="32">
        <v>662</v>
      </c>
      <c r="AV46" s="32">
        <v>1188</v>
      </c>
      <c r="AW46" s="32">
        <v>660</v>
      </c>
      <c r="AX46" s="32">
        <v>825</v>
      </c>
      <c r="AY46" s="32">
        <v>458</v>
      </c>
      <c r="AZ46" s="32">
        <v>1189</v>
      </c>
      <c r="BA46" s="32">
        <v>661</v>
      </c>
      <c r="BB46" s="32">
        <v>1182</v>
      </c>
      <c r="BC46" s="32">
        <v>659</v>
      </c>
      <c r="BD46" s="32">
        <v>404</v>
      </c>
      <c r="BE46" s="32">
        <v>221</v>
      </c>
      <c r="BF46" s="34"/>
      <c r="BG46" s="33" t="s">
        <v>68</v>
      </c>
      <c r="BH46" s="32">
        <v>36</v>
      </c>
      <c r="BI46" s="32">
        <v>41</v>
      </c>
      <c r="BJ46" s="32">
        <v>80</v>
      </c>
      <c r="BK46" s="32">
        <v>73</v>
      </c>
      <c r="BL46" s="32">
        <v>50</v>
      </c>
      <c r="BM46" s="32">
        <v>1</v>
      </c>
      <c r="BN46" s="32">
        <v>281</v>
      </c>
      <c r="BO46" s="32">
        <v>124</v>
      </c>
      <c r="BP46" s="32">
        <v>24</v>
      </c>
      <c r="BQ46" s="32">
        <v>10</v>
      </c>
      <c r="BR46" s="33" t="s">
        <v>68</v>
      </c>
      <c r="BS46" s="32">
        <v>10</v>
      </c>
      <c r="BT46" s="32">
        <v>681</v>
      </c>
      <c r="BU46" s="32">
        <v>190</v>
      </c>
      <c r="BV46" s="32">
        <v>48</v>
      </c>
      <c r="BW46" s="32">
        <v>511</v>
      </c>
      <c r="BX46" s="32">
        <v>61</v>
      </c>
      <c r="BY46" s="32">
        <v>10</v>
      </c>
      <c r="BZ46" s="32">
        <v>2</v>
      </c>
    </row>
    <row r="47" spans="1:78" ht="14.25" customHeight="1">
      <c r="A47" s="33" t="s">
        <v>69</v>
      </c>
      <c r="B47" s="8">
        <v>2908</v>
      </c>
      <c r="C47" s="8">
        <v>1488</v>
      </c>
      <c r="D47" s="8">
        <v>2105</v>
      </c>
      <c r="E47" s="8">
        <v>1124</v>
      </c>
      <c r="F47" s="8">
        <v>1876</v>
      </c>
      <c r="G47" s="8">
        <v>1055</v>
      </c>
      <c r="H47" s="8">
        <v>1587</v>
      </c>
      <c r="I47" s="8">
        <v>873</v>
      </c>
      <c r="J47" s="8">
        <v>8476</v>
      </c>
      <c r="K47" s="8">
        <v>4540</v>
      </c>
      <c r="L47" s="33" t="s">
        <v>69</v>
      </c>
      <c r="M47" s="32">
        <v>282</v>
      </c>
      <c r="N47" s="32">
        <v>123</v>
      </c>
      <c r="O47" s="32">
        <v>212</v>
      </c>
      <c r="P47" s="32">
        <v>100</v>
      </c>
      <c r="Q47" s="32">
        <v>220</v>
      </c>
      <c r="R47" s="32">
        <v>104</v>
      </c>
      <c r="S47" s="32">
        <v>315</v>
      </c>
      <c r="T47" s="32">
        <v>176</v>
      </c>
      <c r="U47" s="32">
        <v>1029</v>
      </c>
      <c r="V47" s="32">
        <v>503</v>
      </c>
      <c r="W47" s="33" t="s">
        <v>69</v>
      </c>
      <c r="X47" s="32">
        <v>73</v>
      </c>
      <c r="Y47" s="32">
        <v>57</v>
      </c>
      <c r="Z47" s="32">
        <v>57</v>
      </c>
      <c r="AA47" s="32">
        <v>55</v>
      </c>
      <c r="AB47" s="30">
        <f t="shared" si="13"/>
        <v>242</v>
      </c>
      <c r="AC47" s="32">
        <v>226</v>
      </c>
      <c r="AD47" s="32">
        <v>4</v>
      </c>
      <c r="AE47" s="32">
        <v>29</v>
      </c>
      <c r="AF47" s="32">
        <v>1</v>
      </c>
      <c r="AG47" s="30">
        <v>41</v>
      </c>
      <c r="AH47" s="34"/>
      <c r="AI47" s="33" t="s">
        <v>69</v>
      </c>
      <c r="AJ47" s="32">
        <v>15</v>
      </c>
      <c r="AK47" s="32">
        <v>2913</v>
      </c>
      <c r="AL47" s="32">
        <v>627</v>
      </c>
      <c r="AM47" s="32">
        <v>64</v>
      </c>
      <c r="AN47" s="32">
        <v>6</v>
      </c>
      <c r="AO47" s="32">
        <v>156</v>
      </c>
      <c r="AP47" s="32">
        <v>64</v>
      </c>
      <c r="AQ47" s="32">
        <v>232</v>
      </c>
      <c r="AR47" s="34"/>
      <c r="AS47" s="33" t="s">
        <v>69</v>
      </c>
      <c r="AT47" s="32">
        <v>1881</v>
      </c>
      <c r="AU47" s="32">
        <v>1041</v>
      </c>
      <c r="AV47" s="32">
        <v>1839</v>
      </c>
      <c r="AW47" s="32">
        <v>1023</v>
      </c>
      <c r="AX47" s="32">
        <v>1227</v>
      </c>
      <c r="AY47" s="32">
        <v>675</v>
      </c>
      <c r="AZ47" s="32">
        <v>1902</v>
      </c>
      <c r="BA47" s="32">
        <v>1055</v>
      </c>
      <c r="BB47" s="32">
        <v>1858</v>
      </c>
      <c r="BC47" s="32">
        <v>1036</v>
      </c>
      <c r="BD47" s="32">
        <v>1039</v>
      </c>
      <c r="BE47" s="32">
        <v>565</v>
      </c>
      <c r="BF47" s="34"/>
      <c r="BG47" s="33" t="s">
        <v>69</v>
      </c>
      <c r="BH47" s="32">
        <v>49</v>
      </c>
      <c r="BI47" s="32">
        <v>37</v>
      </c>
      <c r="BJ47" s="32">
        <v>126</v>
      </c>
      <c r="BK47" s="32">
        <v>116</v>
      </c>
      <c r="BL47" s="32">
        <v>86</v>
      </c>
      <c r="BM47" s="32">
        <v>0</v>
      </c>
      <c r="BN47" s="32">
        <v>414</v>
      </c>
      <c r="BO47" s="32">
        <v>212</v>
      </c>
      <c r="BP47" s="32">
        <v>51</v>
      </c>
      <c r="BQ47" s="32">
        <v>21</v>
      </c>
      <c r="BR47" s="33" t="s">
        <v>69</v>
      </c>
      <c r="BS47" s="32">
        <v>63</v>
      </c>
      <c r="BT47" s="32">
        <v>843</v>
      </c>
      <c r="BU47" s="32">
        <v>810</v>
      </c>
      <c r="BV47" s="32">
        <v>38</v>
      </c>
      <c r="BW47" s="32">
        <v>908</v>
      </c>
      <c r="BX47" s="32">
        <v>45</v>
      </c>
      <c r="BY47" s="32">
        <v>33</v>
      </c>
      <c r="BZ47" s="32">
        <v>8</v>
      </c>
    </row>
    <row r="48" spans="1:78" ht="14.25" customHeight="1">
      <c r="A48" s="33" t="s">
        <v>70</v>
      </c>
      <c r="B48" s="8">
        <v>1653</v>
      </c>
      <c r="C48" s="8">
        <v>819</v>
      </c>
      <c r="D48" s="8">
        <v>1220</v>
      </c>
      <c r="E48" s="8">
        <v>638</v>
      </c>
      <c r="F48" s="8">
        <v>929</v>
      </c>
      <c r="G48" s="8">
        <v>490</v>
      </c>
      <c r="H48" s="8">
        <v>842</v>
      </c>
      <c r="I48" s="8">
        <v>432</v>
      </c>
      <c r="J48" s="8">
        <v>4644</v>
      </c>
      <c r="K48" s="8">
        <v>2379</v>
      </c>
      <c r="L48" s="33" t="s">
        <v>70</v>
      </c>
      <c r="M48" s="32">
        <v>195</v>
      </c>
      <c r="N48" s="32">
        <v>81</v>
      </c>
      <c r="O48" s="32">
        <v>113</v>
      </c>
      <c r="P48" s="32">
        <v>54</v>
      </c>
      <c r="Q48" s="32">
        <v>143</v>
      </c>
      <c r="R48" s="32">
        <v>88</v>
      </c>
      <c r="S48" s="32">
        <v>209</v>
      </c>
      <c r="T48" s="32">
        <v>112</v>
      </c>
      <c r="U48" s="32">
        <v>660</v>
      </c>
      <c r="V48" s="32">
        <v>335</v>
      </c>
      <c r="W48" s="33" t="s">
        <v>70</v>
      </c>
      <c r="X48" s="32">
        <v>48</v>
      </c>
      <c r="Y48" s="32">
        <v>44</v>
      </c>
      <c r="Z48" s="32">
        <v>37</v>
      </c>
      <c r="AA48" s="32">
        <v>37</v>
      </c>
      <c r="AB48" s="30">
        <f t="shared" si="13"/>
        <v>166</v>
      </c>
      <c r="AC48" s="32">
        <v>130</v>
      </c>
      <c r="AD48" s="32">
        <v>12</v>
      </c>
      <c r="AE48" s="32">
        <v>28</v>
      </c>
      <c r="AF48" s="32">
        <v>2</v>
      </c>
      <c r="AG48" s="30">
        <v>35</v>
      </c>
      <c r="AH48" s="34"/>
      <c r="AI48" s="33" t="s">
        <v>70</v>
      </c>
      <c r="AJ48" s="32">
        <v>42</v>
      </c>
      <c r="AK48" s="32">
        <v>1802</v>
      </c>
      <c r="AL48" s="32">
        <v>111</v>
      </c>
      <c r="AM48" s="32">
        <v>50</v>
      </c>
      <c r="AN48" s="32">
        <v>0</v>
      </c>
      <c r="AO48" s="32">
        <v>112</v>
      </c>
      <c r="AP48" s="32">
        <v>35</v>
      </c>
      <c r="AQ48" s="32">
        <v>166</v>
      </c>
      <c r="AR48" s="34"/>
      <c r="AS48" s="33" t="s">
        <v>70</v>
      </c>
      <c r="AT48" s="32">
        <v>948</v>
      </c>
      <c r="AU48" s="32">
        <v>498</v>
      </c>
      <c r="AV48" s="32">
        <v>938</v>
      </c>
      <c r="AW48" s="32">
        <v>492</v>
      </c>
      <c r="AX48" s="32">
        <v>546</v>
      </c>
      <c r="AY48" s="32">
        <v>284</v>
      </c>
      <c r="AZ48" s="32">
        <v>943</v>
      </c>
      <c r="BA48" s="32">
        <v>497</v>
      </c>
      <c r="BB48" s="32">
        <v>933</v>
      </c>
      <c r="BC48" s="32">
        <v>491</v>
      </c>
      <c r="BD48" s="32">
        <v>304</v>
      </c>
      <c r="BE48" s="32">
        <v>164</v>
      </c>
      <c r="BF48" s="34"/>
      <c r="BG48" s="33" t="s">
        <v>70</v>
      </c>
      <c r="BH48" s="32">
        <v>33</v>
      </c>
      <c r="BI48" s="32">
        <v>40</v>
      </c>
      <c r="BJ48" s="32">
        <v>24</v>
      </c>
      <c r="BK48" s="32">
        <v>64</v>
      </c>
      <c r="BL48" s="32">
        <v>68</v>
      </c>
      <c r="BM48" s="32">
        <v>1</v>
      </c>
      <c r="BN48" s="32">
        <v>230</v>
      </c>
      <c r="BO48" s="32">
        <v>118</v>
      </c>
      <c r="BP48" s="32">
        <v>14</v>
      </c>
      <c r="BQ48" s="32">
        <v>8</v>
      </c>
      <c r="BR48" s="33" t="s">
        <v>70</v>
      </c>
      <c r="BS48" s="32">
        <v>4913</v>
      </c>
      <c r="BT48" s="32">
        <v>3985</v>
      </c>
      <c r="BU48" s="32">
        <v>4042</v>
      </c>
      <c r="BV48" s="32">
        <v>1241</v>
      </c>
      <c r="BW48" s="32">
        <v>3505</v>
      </c>
      <c r="BX48" s="32">
        <v>721</v>
      </c>
      <c r="BY48" s="32">
        <v>1051</v>
      </c>
      <c r="BZ48" s="32">
        <v>2</v>
      </c>
    </row>
    <row r="49" spans="1:78" ht="14.25" customHeight="1">
      <c r="A49" s="33" t="s">
        <v>71</v>
      </c>
      <c r="B49" s="8">
        <v>5461</v>
      </c>
      <c r="C49" s="8">
        <v>2756</v>
      </c>
      <c r="D49" s="8">
        <v>4395</v>
      </c>
      <c r="E49" s="8">
        <v>2263</v>
      </c>
      <c r="F49" s="8">
        <v>3499</v>
      </c>
      <c r="G49" s="8">
        <v>1869</v>
      </c>
      <c r="H49" s="8">
        <v>3101</v>
      </c>
      <c r="I49" s="8">
        <v>1694</v>
      </c>
      <c r="J49" s="8">
        <v>16456</v>
      </c>
      <c r="K49" s="8">
        <v>8582</v>
      </c>
      <c r="L49" s="33" t="s">
        <v>71</v>
      </c>
      <c r="M49" s="32">
        <v>892</v>
      </c>
      <c r="N49" s="32">
        <v>406</v>
      </c>
      <c r="O49" s="32">
        <v>534</v>
      </c>
      <c r="P49" s="32">
        <v>235</v>
      </c>
      <c r="Q49" s="32">
        <v>478</v>
      </c>
      <c r="R49" s="32">
        <v>231</v>
      </c>
      <c r="S49" s="32">
        <v>495</v>
      </c>
      <c r="T49" s="32">
        <v>246</v>
      </c>
      <c r="U49" s="32">
        <v>2399</v>
      </c>
      <c r="V49" s="32">
        <v>1118</v>
      </c>
      <c r="W49" s="33" t="s">
        <v>71</v>
      </c>
      <c r="X49" s="32">
        <v>99</v>
      </c>
      <c r="Y49" s="32">
        <v>83</v>
      </c>
      <c r="Z49" s="32">
        <v>62</v>
      </c>
      <c r="AA49" s="32">
        <v>63</v>
      </c>
      <c r="AB49" s="30">
        <f t="shared" si="13"/>
        <v>307</v>
      </c>
      <c r="AC49" s="32">
        <v>262</v>
      </c>
      <c r="AD49" s="32">
        <v>148</v>
      </c>
      <c r="AE49" s="32">
        <v>4</v>
      </c>
      <c r="AF49" s="32">
        <v>3</v>
      </c>
      <c r="AG49" s="30">
        <v>24</v>
      </c>
      <c r="AH49" s="34"/>
      <c r="AI49" s="33" t="s">
        <v>71</v>
      </c>
      <c r="AJ49" s="32">
        <v>0</v>
      </c>
      <c r="AK49" s="32">
        <v>5062</v>
      </c>
      <c r="AL49" s="32">
        <v>350</v>
      </c>
      <c r="AM49" s="32">
        <v>79</v>
      </c>
      <c r="AN49" s="32">
        <v>3</v>
      </c>
      <c r="AO49" s="32">
        <v>244</v>
      </c>
      <c r="AP49" s="32">
        <v>102</v>
      </c>
      <c r="AQ49" s="32">
        <v>265</v>
      </c>
      <c r="AR49" s="34"/>
      <c r="AS49" s="33" t="s">
        <v>71</v>
      </c>
      <c r="AT49" s="32">
        <v>3327</v>
      </c>
      <c r="AU49" s="32">
        <v>1777</v>
      </c>
      <c r="AV49" s="32">
        <v>3290</v>
      </c>
      <c r="AW49" s="32">
        <v>1756</v>
      </c>
      <c r="AX49" s="32">
        <v>2129</v>
      </c>
      <c r="AY49" s="32">
        <v>1135</v>
      </c>
      <c r="AZ49" s="32">
        <v>3320</v>
      </c>
      <c r="BA49" s="32">
        <v>1772</v>
      </c>
      <c r="BB49" s="32">
        <v>3283</v>
      </c>
      <c r="BC49" s="32">
        <v>1751</v>
      </c>
      <c r="BD49" s="32">
        <v>703</v>
      </c>
      <c r="BE49" s="32">
        <v>398</v>
      </c>
      <c r="BF49" s="34"/>
      <c r="BG49" s="33" t="s">
        <v>71</v>
      </c>
      <c r="BH49" s="32">
        <v>215</v>
      </c>
      <c r="BI49" s="32">
        <v>141</v>
      </c>
      <c r="BJ49" s="32">
        <v>40</v>
      </c>
      <c r="BK49" s="32">
        <v>166</v>
      </c>
      <c r="BL49" s="32">
        <v>17</v>
      </c>
      <c r="BM49" s="32">
        <v>0</v>
      </c>
      <c r="BN49" s="32">
        <v>579</v>
      </c>
      <c r="BO49" s="32">
        <v>378</v>
      </c>
      <c r="BP49" s="32">
        <v>187</v>
      </c>
      <c r="BQ49" s="32">
        <v>117</v>
      </c>
      <c r="BR49" s="33" t="s">
        <v>71</v>
      </c>
      <c r="BS49" s="32">
        <v>71</v>
      </c>
      <c r="BT49" s="32">
        <v>3497</v>
      </c>
      <c r="BU49" s="32">
        <v>2846</v>
      </c>
      <c r="BV49" s="32">
        <v>197</v>
      </c>
      <c r="BW49" s="32">
        <v>3609</v>
      </c>
      <c r="BX49" s="32">
        <v>164</v>
      </c>
      <c r="BY49" s="32">
        <v>230</v>
      </c>
      <c r="BZ49" s="32">
        <v>232</v>
      </c>
    </row>
    <row r="50" spans="1:78" ht="14.25" customHeight="1">
      <c r="A50" s="33" t="s">
        <v>72</v>
      </c>
      <c r="B50" s="8">
        <v>4559</v>
      </c>
      <c r="C50" s="8">
        <v>2325</v>
      </c>
      <c r="D50" s="8">
        <v>3682</v>
      </c>
      <c r="E50" s="8">
        <v>1950</v>
      </c>
      <c r="F50" s="8">
        <v>3003</v>
      </c>
      <c r="G50" s="8">
        <v>1600</v>
      </c>
      <c r="H50" s="8">
        <v>2729</v>
      </c>
      <c r="I50" s="8">
        <v>1450</v>
      </c>
      <c r="J50" s="8">
        <v>13973</v>
      </c>
      <c r="K50" s="8">
        <v>7325</v>
      </c>
      <c r="L50" s="33" t="s">
        <v>72</v>
      </c>
      <c r="M50" s="32">
        <v>769</v>
      </c>
      <c r="N50" s="32">
        <v>370</v>
      </c>
      <c r="O50" s="32">
        <v>434</v>
      </c>
      <c r="P50" s="32">
        <v>228</v>
      </c>
      <c r="Q50" s="32">
        <v>393</v>
      </c>
      <c r="R50" s="32">
        <v>221</v>
      </c>
      <c r="S50" s="32">
        <v>504</v>
      </c>
      <c r="T50" s="32">
        <v>267</v>
      </c>
      <c r="U50" s="32">
        <v>2100</v>
      </c>
      <c r="V50" s="32">
        <v>1086</v>
      </c>
      <c r="W50" s="33" t="s">
        <v>72</v>
      </c>
      <c r="X50" s="32">
        <v>91</v>
      </c>
      <c r="Y50" s="32">
        <v>74</v>
      </c>
      <c r="Z50" s="32">
        <v>66</v>
      </c>
      <c r="AA50" s="32">
        <v>59</v>
      </c>
      <c r="AB50" s="30">
        <f t="shared" si="13"/>
        <v>290</v>
      </c>
      <c r="AC50" s="32">
        <v>226</v>
      </c>
      <c r="AD50" s="32">
        <v>68</v>
      </c>
      <c r="AE50" s="32">
        <v>6</v>
      </c>
      <c r="AF50" s="32">
        <v>2</v>
      </c>
      <c r="AG50" s="30">
        <v>25</v>
      </c>
      <c r="AH50" s="34"/>
      <c r="AI50" s="33" t="s">
        <v>72</v>
      </c>
      <c r="AJ50" s="32">
        <v>4</v>
      </c>
      <c r="AK50" s="32">
        <v>4456</v>
      </c>
      <c r="AL50" s="32">
        <v>232</v>
      </c>
      <c r="AM50" s="32">
        <v>24</v>
      </c>
      <c r="AN50" s="32">
        <v>0</v>
      </c>
      <c r="AO50" s="32">
        <v>193</v>
      </c>
      <c r="AP50" s="32">
        <v>98</v>
      </c>
      <c r="AQ50" s="32">
        <v>240</v>
      </c>
      <c r="AR50" s="34"/>
      <c r="AS50" s="33" t="s">
        <v>72</v>
      </c>
      <c r="AT50" s="32">
        <v>2789</v>
      </c>
      <c r="AU50" s="32">
        <v>1501</v>
      </c>
      <c r="AV50" s="32">
        <v>2764</v>
      </c>
      <c r="AW50" s="32">
        <v>1486</v>
      </c>
      <c r="AX50" s="32">
        <v>1608</v>
      </c>
      <c r="AY50" s="32">
        <v>850</v>
      </c>
      <c r="AZ50" s="32">
        <v>2782</v>
      </c>
      <c r="BA50" s="32">
        <v>1498</v>
      </c>
      <c r="BB50" s="32">
        <v>2758</v>
      </c>
      <c r="BC50" s="32">
        <v>1483</v>
      </c>
      <c r="BD50" s="32">
        <v>943</v>
      </c>
      <c r="BE50" s="32">
        <v>487</v>
      </c>
      <c r="BF50" s="34"/>
      <c r="BG50" s="33" t="s">
        <v>72</v>
      </c>
      <c r="BH50" s="32">
        <v>170</v>
      </c>
      <c r="BI50" s="32">
        <v>79</v>
      </c>
      <c r="BJ50" s="32">
        <v>95</v>
      </c>
      <c r="BK50" s="32">
        <v>140</v>
      </c>
      <c r="BL50" s="32">
        <v>19</v>
      </c>
      <c r="BM50" s="32">
        <v>11</v>
      </c>
      <c r="BN50" s="32">
        <v>514</v>
      </c>
      <c r="BO50" s="32">
        <v>354</v>
      </c>
      <c r="BP50" s="32">
        <v>150</v>
      </c>
      <c r="BQ50" s="32">
        <v>93</v>
      </c>
      <c r="BR50" s="33" t="s">
        <v>72</v>
      </c>
      <c r="BS50" s="32">
        <v>212</v>
      </c>
      <c r="BT50" s="32">
        <v>2154</v>
      </c>
      <c r="BU50" s="32">
        <v>1576</v>
      </c>
      <c r="BV50" s="32">
        <v>769</v>
      </c>
      <c r="BW50" s="32">
        <v>2181</v>
      </c>
      <c r="BX50" s="32">
        <v>459</v>
      </c>
      <c r="BY50" s="32">
        <v>301</v>
      </c>
      <c r="BZ50" s="32">
        <v>102</v>
      </c>
    </row>
    <row r="51" spans="1:78" ht="14.25" customHeight="1">
      <c r="A51" s="33" t="s">
        <v>73</v>
      </c>
      <c r="B51" s="8">
        <v>6361</v>
      </c>
      <c r="C51" s="8">
        <v>3204</v>
      </c>
      <c r="D51" s="8">
        <v>5479</v>
      </c>
      <c r="E51" s="8">
        <v>2821</v>
      </c>
      <c r="F51" s="8">
        <v>4966</v>
      </c>
      <c r="G51" s="8">
        <v>2613</v>
      </c>
      <c r="H51" s="8">
        <v>4527</v>
      </c>
      <c r="I51" s="8">
        <v>2392</v>
      </c>
      <c r="J51" s="8">
        <v>21333</v>
      </c>
      <c r="K51" s="8">
        <v>11030</v>
      </c>
      <c r="L51" s="33" t="s">
        <v>73</v>
      </c>
      <c r="M51" s="32">
        <v>903</v>
      </c>
      <c r="N51" s="32">
        <v>393</v>
      </c>
      <c r="O51" s="32">
        <v>653</v>
      </c>
      <c r="P51" s="32">
        <v>310</v>
      </c>
      <c r="Q51" s="32">
        <v>584</v>
      </c>
      <c r="R51" s="32">
        <v>256</v>
      </c>
      <c r="S51" s="32">
        <v>655</v>
      </c>
      <c r="T51" s="32">
        <v>308</v>
      </c>
      <c r="U51" s="32">
        <v>2795</v>
      </c>
      <c r="V51" s="32">
        <v>1267</v>
      </c>
      <c r="W51" s="33" t="s">
        <v>73</v>
      </c>
      <c r="X51" s="32">
        <v>108</v>
      </c>
      <c r="Y51" s="32">
        <v>99</v>
      </c>
      <c r="Z51" s="32">
        <v>92</v>
      </c>
      <c r="AA51" s="32">
        <v>88</v>
      </c>
      <c r="AB51" s="30">
        <f t="shared" si="13"/>
        <v>387</v>
      </c>
      <c r="AC51" s="32">
        <v>290</v>
      </c>
      <c r="AD51" s="32">
        <v>238</v>
      </c>
      <c r="AE51" s="32">
        <v>0</v>
      </c>
      <c r="AF51" s="32">
        <v>0</v>
      </c>
      <c r="AG51" s="30">
        <v>14</v>
      </c>
      <c r="AH51" s="34"/>
      <c r="AI51" s="33" t="s">
        <v>73</v>
      </c>
      <c r="AJ51" s="32">
        <v>90</v>
      </c>
      <c r="AK51" s="32">
        <v>6795</v>
      </c>
      <c r="AL51" s="32">
        <v>325</v>
      </c>
      <c r="AM51" s="32">
        <v>7</v>
      </c>
      <c r="AN51" s="32">
        <v>0</v>
      </c>
      <c r="AO51" s="32">
        <v>257</v>
      </c>
      <c r="AP51" s="32">
        <v>209</v>
      </c>
      <c r="AQ51" s="32">
        <v>284</v>
      </c>
      <c r="AR51" s="34"/>
      <c r="AS51" s="33" t="s">
        <v>73</v>
      </c>
      <c r="AT51" s="32">
        <v>4935</v>
      </c>
      <c r="AU51" s="32">
        <v>2607</v>
      </c>
      <c r="AV51" s="32">
        <v>4846</v>
      </c>
      <c r="AW51" s="32">
        <v>2578</v>
      </c>
      <c r="AX51" s="32">
        <v>3225</v>
      </c>
      <c r="AY51" s="32">
        <v>1718</v>
      </c>
      <c r="AZ51" s="32">
        <v>4929</v>
      </c>
      <c r="BA51" s="32">
        <v>2608</v>
      </c>
      <c r="BB51" s="32">
        <v>4840</v>
      </c>
      <c r="BC51" s="32">
        <v>2579</v>
      </c>
      <c r="BD51" s="32">
        <v>1437</v>
      </c>
      <c r="BE51" s="32">
        <v>746</v>
      </c>
      <c r="BF51" s="34"/>
      <c r="BG51" s="33" t="s">
        <v>73</v>
      </c>
      <c r="BH51" s="32">
        <v>300</v>
      </c>
      <c r="BI51" s="32">
        <v>227</v>
      </c>
      <c r="BJ51" s="32">
        <v>27</v>
      </c>
      <c r="BK51" s="32">
        <v>86</v>
      </c>
      <c r="BL51" s="32">
        <v>23</v>
      </c>
      <c r="BM51" s="32">
        <v>5</v>
      </c>
      <c r="BN51" s="32">
        <v>668</v>
      </c>
      <c r="BO51" s="32">
        <v>507</v>
      </c>
      <c r="BP51" s="32">
        <v>418</v>
      </c>
      <c r="BQ51" s="32">
        <v>314</v>
      </c>
      <c r="BR51" s="33" t="s">
        <v>73</v>
      </c>
      <c r="BS51" s="32">
        <v>335</v>
      </c>
      <c r="BT51" s="32">
        <v>7878</v>
      </c>
      <c r="BU51" s="32">
        <v>4218</v>
      </c>
      <c r="BV51" s="32">
        <v>2189</v>
      </c>
      <c r="BW51" s="32">
        <v>6998</v>
      </c>
      <c r="BX51" s="32">
        <v>1011</v>
      </c>
      <c r="BY51" s="32">
        <v>1608</v>
      </c>
      <c r="BZ51" s="32">
        <v>1175</v>
      </c>
    </row>
    <row r="52" spans="1:78" ht="14.25" customHeight="1">
      <c r="A52" s="33" t="s">
        <v>74</v>
      </c>
      <c r="B52" s="8">
        <v>4499</v>
      </c>
      <c r="C52" s="8">
        <v>2353</v>
      </c>
      <c r="D52" s="8">
        <v>3483</v>
      </c>
      <c r="E52" s="8">
        <v>1822</v>
      </c>
      <c r="F52" s="8">
        <v>2958</v>
      </c>
      <c r="G52" s="8">
        <v>1615</v>
      </c>
      <c r="H52" s="8">
        <v>2591</v>
      </c>
      <c r="I52" s="8">
        <v>1498</v>
      </c>
      <c r="J52" s="8">
        <v>13531</v>
      </c>
      <c r="K52" s="8">
        <v>7288</v>
      </c>
      <c r="L52" s="33" t="s">
        <v>74</v>
      </c>
      <c r="M52" s="32">
        <v>691</v>
      </c>
      <c r="N52" s="32">
        <v>319</v>
      </c>
      <c r="O52" s="32">
        <v>340</v>
      </c>
      <c r="P52" s="32">
        <v>153</v>
      </c>
      <c r="Q52" s="32">
        <v>347</v>
      </c>
      <c r="R52" s="32">
        <v>187</v>
      </c>
      <c r="S52" s="32">
        <v>521</v>
      </c>
      <c r="T52" s="32">
        <v>282</v>
      </c>
      <c r="U52" s="32">
        <v>1899</v>
      </c>
      <c r="V52" s="32">
        <v>941</v>
      </c>
      <c r="W52" s="33" t="s">
        <v>74</v>
      </c>
      <c r="X52" s="32">
        <v>100</v>
      </c>
      <c r="Y52" s="32">
        <v>85</v>
      </c>
      <c r="Z52" s="32">
        <v>77</v>
      </c>
      <c r="AA52" s="32">
        <v>76</v>
      </c>
      <c r="AB52" s="30">
        <f t="shared" si="13"/>
        <v>338</v>
      </c>
      <c r="AC52" s="32">
        <v>292</v>
      </c>
      <c r="AD52" s="32">
        <v>46</v>
      </c>
      <c r="AE52" s="32">
        <v>21</v>
      </c>
      <c r="AF52" s="32">
        <v>0</v>
      </c>
      <c r="AG52" s="30">
        <v>42</v>
      </c>
      <c r="AH52" s="34"/>
      <c r="AI52" s="33" t="s">
        <v>74</v>
      </c>
      <c r="AJ52" s="32">
        <v>0</v>
      </c>
      <c r="AK52" s="32">
        <v>4504</v>
      </c>
      <c r="AL52" s="32">
        <v>740</v>
      </c>
      <c r="AM52" s="32">
        <v>299</v>
      </c>
      <c r="AN52" s="32">
        <v>23</v>
      </c>
      <c r="AO52" s="32">
        <v>272</v>
      </c>
      <c r="AP52" s="32">
        <v>113</v>
      </c>
      <c r="AQ52" s="32">
        <v>335</v>
      </c>
      <c r="AR52" s="34"/>
      <c r="AS52" s="33" t="s">
        <v>74</v>
      </c>
      <c r="AT52" s="32">
        <v>2709</v>
      </c>
      <c r="AU52" s="32">
        <v>1515</v>
      </c>
      <c r="AV52" s="32">
        <v>2679</v>
      </c>
      <c r="AW52" s="32">
        <v>1501</v>
      </c>
      <c r="AX52" s="32">
        <v>1637</v>
      </c>
      <c r="AY52" s="32">
        <v>934</v>
      </c>
      <c r="AZ52" s="32">
        <v>2710</v>
      </c>
      <c r="BA52" s="32">
        <v>1518</v>
      </c>
      <c r="BB52" s="32">
        <v>2679</v>
      </c>
      <c r="BC52" s="32">
        <v>1504</v>
      </c>
      <c r="BD52" s="32">
        <v>1297</v>
      </c>
      <c r="BE52" s="32">
        <v>726</v>
      </c>
      <c r="BF52" s="34"/>
      <c r="BG52" s="33" t="s">
        <v>74</v>
      </c>
      <c r="BH52" s="32">
        <v>95</v>
      </c>
      <c r="BI52" s="32">
        <v>79</v>
      </c>
      <c r="BJ52" s="32">
        <v>167</v>
      </c>
      <c r="BK52" s="32">
        <v>131</v>
      </c>
      <c r="BL52" s="32">
        <v>101</v>
      </c>
      <c r="BM52" s="32">
        <v>0</v>
      </c>
      <c r="BN52" s="32">
        <v>573</v>
      </c>
      <c r="BO52" s="32">
        <v>353</v>
      </c>
      <c r="BP52" s="32">
        <v>79</v>
      </c>
      <c r="BQ52" s="32">
        <v>34</v>
      </c>
      <c r="BR52" s="33" t="s">
        <v>74</v>
      </c>
      <c r="BS52" s="32">
        <v>87</v>
      </c>
      <c r="BT52" s="32">
        <v>3619</v>
      </c>
      <c r="BU52" s="32">
        <v>1577</v>
      </c>
      <c r="BV52" s="32">
        <v>426</v>
      </c>
      <c r="BW52" s="32">
        <v>2642</v>
      </c>
      <c r="BX52" s="32">
        <v>198</v>
      </c>
      <c r="BY52" s="32">
        <v>279</v>
      </c>
      <c r="BZ52" s="32">
        <v>56</v>
      </c>
    </row>
    <row r="53" spans="1:78" ht="14.25" customHeight="1">
      <c r="A53" s="18" t="s">
        <v>38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18" t="s">
        <v>38</v>
      </c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18" t="s">
        <v>38</v>
      </c>
      <c r="X53" s="32"/>
      <c r="Y53" s="32"/>
      <c r="Z53" s="32"/>
      <c r="AA53" s="32"/>
      <c r="AB53" s="30"/>
      <c r="AC53" s="32">
        <v>0</v>
      </c>
      <c r="AD53" s="32">
        <v>0</v>
      </c>
      <c r="AE53" s="32">
        <v>0</v>
      </c>
      <c r="AF53" s="32">
        <v>0</v>
      </c>
      <c r="AG53" s="30"/>
      <c r="AH53" s="29"/>
      <c r="AI53" s="18" t="s">
        <v>38</v>
      </c>
      <c r="AJ53" s="32"/>
      <c r="AK53" s="32"/>
      <c r="AL53" s="32"/>
      <c r="AM53" s="32"/>
      <c r="AN53" s="32"/>
      <c r="AO53" s="32"/>
      <c r="AP53" s="32"/>
      <c r="AQ53" s="32"/>
      <c r="AR53" s="29"/>
      <c r="AS53" s="18" t="s">
        <v>38</v>
      </c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29"/>
      <c r="BG53" s="18" t="s">
        <v>38</v>
      </c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18" t="s">
        <v>38</v>
      </c>
      <c r="BS53" s="32"/>
      <c r="BT53" s="32"/>
      <c r="BU53" s="32"/>
      <c r="BV53" s="32"/>
      <c r="BW53" s="32"/>
      <c r="BX53" s="32"/>
      <c r="BY53" s="32"/>
      <c r="BZ53" s="32"/>
    </row>
    <row r="54" spans="1:78" ht="14.25" customHeight="1">
      <c r="A54" s="33" t="s">
        <v>75</v>
      </c>
      <c r="B54" s="8">
        <v>4030</v>
      </c>
      <c r="C54" s="8">
        <v>2043</v>
      </c>
      <c r="D54" s="8">
        <v>2297</v>
      </c>
      <c r="E54" s="8">
        <v>1120</v>
      </c>
      <c r="F54" s="8">
        <v>2809</v>
      </c>
      <c r="G54" s="8">
        <v>1423</v>
      </c>
      <c r="H54" s="8">
        <v>3920</v>
      </c>
      <c r="I54" s="8">
        <v>1952</v>
      </c>
      <c r="J54" s="8">
        <v>13056</v>
      </c>
      <c r="K54" s="8">
        <v>6538</v>
      </c>
      <c r="L54" s="33" t="s">
        <v>75</v>
      </c>
      <c r="M54" s="32">
        <v>567</v>
      </c>
      <c r="N54" s="32">
        <v>266</v>
      </c>
      <c r="O54" s="32">
        <v>254</v>
      </c>
      <c r="P54" s="32">
        <v>126</v>
      </c>
      <c r="Q54" s="32">
        <v>736</v>
      </c>
      <c r="R54" s="32">
        <v>383</v>
      </c>
      <c r="S54" s="32">
        <v>1776</v>
      </c>
      <c r="T54" s="32">
        <v>918</v>
      </c>
      <c r="U54" s="32">
        <v>3333</v>
      </c>
      <c r="V54" s="32">
        <v>1693</v>
      </c>
      <c r="W54" s="33" t="s">
        <v>75</v>
      </c>
      <c r="X54" s="32">
        <v>73</v>
      </c>
      <c r="Y54" s="32">
        <v>51</v>
      </c>
      <c r="Z54" s="32">
        <v>62</v>
      </c>
      <c r="AA54" s="32">
        <v>75</v>
      </c>
      <c r="AB54" s="30">
        <f t="shared" si="13"/>
        <v>261</v>
      </c>
      <c r="AC54" s="32">
        <v>171</v>
      </c>
      <c r="AD54" s="32">
        <v>0</v>
      </c>
      <c r="AE54" s="32">
        <v>78</v>
      </c>
      <c r="AF54" s="32">
        <v>4</v>
      </c>
      <c r="AG54" s="30">
        <v>37</v>
      </c>
      <c r="AH54" s="34"/>
      <c r="AI54" s="33" t="s">
        <v>75</v>
      </c>
      <c r="AJ54" s="32">
        <v>4</v>
      </c>
      <c r="AK54" s="32">
        <v>3859</v>
      </c>
      <c r="AL54" s="32">
        <v>190</v>
      </c>
      <c r="AM54" s="32">
        <v>36</v>
      </c>
      <c r="AN54" s="32">
        <v>153</v>
      </c>
      <c r="AO54" s="32">
        <v>119</v>
      </c>
      <c r="AP54" s="32">
        <v>81</v>
      </c>
      <c r="AQ54" s="32">
        <v>238</v>
      </c>
      <c r="AR54" s="34"/>
      <c r="AS54" s="33" t="s">
        <v>75</v>
      </c>
      <c r="AT54" s="32">
        <v>3677</v>
      </c>
      <c r="AU54" s="32">
        <v>1800</v>
      </c>
      <c r="AV54" s="32">
        <v>3579</v>
      </c>
      <c r="AW54" s="32">
        <v>1754</v>
      </c>
      <c r="AX54" s="32">
        <v>594</v>
      </c>
      <c r="AY54" s="32">
        <v>254</v>
      </c>
      <c r="AZ54" s="32">
        <v>3436</v>
      </c>
      <c r="BA54" s="32">
        <v>1711</v>
      </c>
      <c r="BB54" s="32">
        <v>3356</v>
      </c>
      <c r="BC54" s="32">
        <v>1671</v>
      </c>
      <c r="BD54" s="32">
        <v>437</v>
      </c>
      <c r="BE54" s="32">
        <v>187</v>
      </c>
      <c r="BF54" s="34"/>
      <c r="BG54" s="33" t="s">
        <v>75</v>
      </c>
      <c r="BH54" s="32">
        <v>64</v>
      </c>
      <c r="BI54" s="32">
        <v>85</v>
      </c>
      <c r="BJ54" s="32">
        <v>145</v>
      </c>
      <c r="BK54" s="32">
        <v>49</v>
      </c>
      <c r="BL54" s="32">
        <v>74</v>
      </c>
      <c r="BM54" s="32">
        <v>0</v>
      </c>
      <c r="BN54" s="32">
        <v>417</v>
      </c>
      <c r="BO54" s="32">
        <v>151</v>
      </c>
      <c r="BP54" s="32">
        <v>66</v>
      </c>
      <c r="BQ54" s="32">
        <v>17</v>
      </c>
      <c r="BR54" s="33" t="s">
        <v>75</v>
      </c>
      <c r="BS54" s="32">
        <v>1609</v>
      </c>
      <c r="BT54" s="32">
        <v>1143</v>
      </c>
      <c r="BU54" s="32">
        <v>1164</v>
      </c>
      <c r="BV54" s="32">
        <v>803</v>
      </c>
      <c r="BW54" s="32">
        <v>1317</v>
      </c>
      <c r="BX54" s="32">
        <v>1034</v>
      </c>
      <c r="BY54" s="32">
        <v>136</v>
      </c>
      <c r="BZ54" s="32">
        <v>73</v>
      </c>
    </row>
    <row r="55" spans="1:78" ht="14.25" customHeight="1">
      <c r="A55" s="33" t="s">
        <v>76</v>
      </c>
      <c r="B55" s="8">
        <v>3468</v>
      </c>
      <c r="C55" s="8">
        <v>1784</v>
      </c>
      <c r="D55" s="8">
        <v>2032</v>
      </c>
      <c r="E55" s="8">
        <v>1064</v>
      </c>
      <c r="F55" s="8">
        <v>1584</v>
      </c>
      <c r="G55" s="8">
        <v>725</v>
      </c>
      <c r="H55" s="8">
        <v>1546</v>
      </c>
      <c r="I55" s="8">
        <v>688</v>
      </c>
      <c r="J55" s="8">
        <v>8630</v>
      </c>
      <c r="K55" s="8">
        <v>4261</v>
      </c>
      <c r="L55" s="33" t="s">
        <v>76</v>
      </c>
      <c r="M55" s="32">
        <v>615</v>
      </c>
      <c r="N55" s="32">
        <v>303</v>
      </c>
      <c r="O55" s="32">
        <v>275</v>
      </c>
      <c r="P55" s="32">
        <v>135</v>
      </c>
      <c r="Q55" s="32">
        <v>266</v>
      </c>
      <c r="R55" s="32">
        <v>115</v>
      </c>
      <c r="S55" s="32">
        <v>547</v>
      </c>
      <c r="T55" s="32">
        <v>228</v>
      </c>
      <c r="U55" s="32">
        <v>1703</v>
      </c>
      <c r="V55" s="32">
        <v>781</v>
      </c>
      <c r="W55" s="33" t="s">
        <v>76</v>
      </c>
      <c r="X55" s="32">
        <v>67</v>
      </c>
      <c r="Y55" s="32">
        <v>44</v>
      </c>
      <c r="Z55" s="32">
        <v>36</v>
      </c>
      <c r="AA55" s="32">
        <v>36</v>
      </c>
      <c r="AB55" s="30">
        <f t="shared" si="13"/>
        <v>183</v>
      </c>
      <c r="AC55" s="32">
        <v>147</v>
      </c>
      <c r="AD55" s="32">
        <v>0</v>
      </c>
      <c r="AE55" s="32">
        <v>35</v>
      </c>
      <c r="AF55" s="32">
        <v>2</v>
      </c>
      <c r="AG55" s="30">
        <v>19</v>
      </c>
      <c r="AH55" s="34"/>
      <c r="AI55" s="33" t="s">
        <v>76</v>
      </c>
      <c r="AJ55" s="32">
        <v>0</v>
      </c>
      <c r="AK55" s="32">
        <v>2884</v>
      </c>
      <c r="AL55" s="32">
        <v>466</v>
      </c>
      <c r="AM55" s="32">
        <v>0</v>
      </c>
      <c r="AN55" s="32">
        <v>94</v>
      </c>
      <c r="AO55" s="32">
        <v>86</v>
      </c>
      <c r="AP55" s="32">
        <v>39</v>
      </c>
      <c r="AQ55" s="32">
        <v>193</v>
      </c>
      <c r="AR55" s="34"/>
      <c r="AS55" s="33" t="s">
        <v>76</v>
      </c>
      <c r="AT55" s="32">
        <v>1748</v>
      </c>
      <c r="AU55" s="32">
        <v>768</v>
      </c>
      <c r="AV55" s="32">
        <v>1676</v>
      </c>
      <c r="AW55" s="32">
        <v>741</v>
      </c>
      <c r="AX55" s="32">
        <v>576</v>
      </c>
      <c r="AY55" s="32">
        <v>250</v>
      </c>
      <c r="AZ55" s="32">
        <v>1642</v>
      </c>
      <c r="BA55" s="32">
        <v>727</v>
      </c>
      <c r="BB55" s="32">
        <v>1576</v>
      </c>
      <c r="BC55" s="32">
        <v>702</v>
      </c>
      <c r="BD55" s="32">
        <v>400</v>
      </c>
      <c r="BE55" s="32">
        <v>166</v>
      </c>
      <c r="BF55" s="34"/>
      <c r="BG55" s="33" t="s">
        <v>76</v>
      </c>
      <c r="BH55" s="32">
        <v>35</v>
      </c>
      <c r="BI55" s="32">
        <v>63</v>
      </c>
      <c r="BJ55" s="32">
        <v>62</v>
      </c>
      <c r="BK55" s="32">
        <v>57</v>
      </c>
      <c r="BL55" s="32">
        <v>65</v>
      </c>
      <c r="BM55" s="32">
        <v>1</v>
      </c>
      <c r="BN55" s="32">
        <v>283</v>
      </c>
      <c r="BO55" s="32">
        <v>81</v>
      </c>
      <c r="BP55" s="32">
        <v>32</v>
      </c>
      <c r="BQ55" s="32">
        <v>7</v>
      </c>
      <c r="BR55" s="33" t="s">
        <v>76</v>
      </c>
      <c r="BS55" s="32">
        <v>36</v>
      </c>
      <c r="BT55" s="32">
        <v>561</v>
      </c>
      <c r="BU55" s="32">
        <v>498</v>
      </c>
      <c r="BV55" s="32">
        <v>111</v>
      </c>
      <c r="BW55" s="32">
        <v>654</v>
      </c>
      <c r="BX55" s="32">
        <v>60</v>
      </c>
      <c r="BY55" s="32">
        <v>4</v>
      </c>
      <c r="BZ55" s="32">
        <v>1</v>
      </c>
    </row>
    <row r="56" spans="1:78" ht="14.25" customHeight="1">
      <c r="A56" s="33" t="s">
        <v>77</v>
      </c>
      <c r="B56" s="8">
        <v>4678</v>
      </c>
      <c r="C56" s="8">
        <v>2353</v>
      </c>
      <c r="D56" s="8">
        <v>2834</v>
      </c>
      <c r="E56" s="8">
        <v>1382</v>
      </c>
      <c r="F56" s="8">
        <v>2316</v>
      </c>
      <c r="G56" s="8">
        <v>987</v>
      </c>
      <c r="H56" s="8">
        <v>2589</v>
      </c>
      <c r="I56" s="8">
        <v>1078</v>
      </c>
      <c r="J56" s="8">
        <v>12417</v>
      </c>
      <c r="K56" s="8">
        <v>5800</v>
      </c>
      <c r="L56" s="33" t="s">
        <v>77</v>
      </c>
      <c r="M56" s="32">
        <v>935</v>
      </c>
      <c r="N56" s="32">
        <v>499</v>
      </c>
      <c r="O56" s="32">
        <v>353</v>
      </c>
      <c r="P56" s="32">
        <v>179</v>
      </c>
      <c r="Q56" s="32">
        <v>443</v>
      </c>
      <c r="R56" s="32">
        <v>186</v>
      </c>
      <c r="S56" s="32">
        <v>845</v>
      </c>
      <c r="T56" s="32">
        <v>339</v>
      </c>
      <c r="U56" s="32">
        <v>2576</v>
      </c>
      <c r="V56" s="32">
        <v>1203</v>
      </c>
      <c r="W56" s="33" t="s">
        <v>77</v>
      </c>
      <c r="X56" s="32">
        <v>77</v>
      </c>
      <c r="Y56" s="32">
        <v>50</v>
      </c>
      <c r="Z56" s="32">
        <v>43</v>
      </c>
      <c r="AA56" s="32">
        <v>50</v>
      </c>
      <c r="AB56" s="30">
        <f t="shared" si="13"/>
        <v>220</v>
      </c>
      <c r="AC56" s="32">
        <v>122</v>
      </c>
      <c r="AD56" s="32">
        <v>0</v>
      </c>
      <c r="AE56" s="32">
        <v>88</v>
      </c>
      <c r="AF56" s="32">
        <v>0</v>
      </c>
      <c r="AG56" s="30">
        <v>24</v>
      </c>
      <c r="AH56" s="34"/>
      <c r="AI56" s="33" t="s">
        <v>77</v>
      </c>
      <c r="AJ56" s="32">
        <v>1</v>
      </c>
      <c r="AK56" s="32">
        <v>3274</v>
      </c>
      <c r="AL56" s="32">
        <v>1291</v>
      </c>
      <c r="AM56" s="32">
        <v>247</v>
      </c>
      <c r="AN56" s="32">
        <v>0</v>
      </c>
      <c r="AO56" s="32">
        <v>82</v>
      </c>
      <c r="AP56" s="32">
        <v>28</v>
      </c>
      <c r="AQ56" s="32">
        <v>199</v>
      </c>
      <c r="AR56" s="34"/>
      <c r="AS56" s="33" t="s">
        <v>77</v>
      </c>
      <c r="AT56" s="32">
        <v>2136</v>
      </c>
      <c r="AU56" s="32">
        <v>818</v>
      </c>
      <c r="AV56" s="32">
        <v>2085</v>
      </c>
      <c r="AW56" s="32">
        <v>796</v>
      </c>
      <c r="AX56" s="32">
        <v>779</v>
      </c>
      <c r="AY56" s="32">
        <v>264</v>
      </c>
      <c r="AZ56" s="32">
        <v>2028</v>
      </c>
      <c r="BA56" s="32">
        <v>774</v>
      </c>
      <c r="BB56" s="32">
        <v>1980</v>
      </c>
      <c r="BC56" s="32">
        <v>753</v>
      </c>
      <c r="BD56" s="32">
        <v>295</v>
      </c>
      <c r="BE56" s="32">
        <v>91</v>
      </c>
      <c r="BF56" s="34"/>
      <c r="BG56" s="33" t="s">
        <v>77</v>
      </c>
      <c r="BH56" s="32">
        <v>62</v>
      </c>
      <c r="BI56" s="32">
        <v>82</v>
      </c>
      <c r="BJ56" s="32">
        <v>42</v>
      </c>
      <c r="BK56" s="32">
        <v>165</v>
      </c>
      <c r="BL56" s="32">
        <v>0</v>
      </c>
      <c r="BM56" s="32">
        <v>19</v>
      </c>
      <c r="BN56" s="32">
        <v>370</v>
      </c>
      <c r="BO56" s="32">
        <v>111</v>
      </c>
      <c r="BP56" s="32">
        <v>57</v>
      </c>
      <c r="BQ56" s="32">
        <v>15</v>
      </c>
      <c r="BR56" s="33" t="s">
        <v>77</v>
      </c>
      <c r="BS56" s="32">
        <v>40</v>
      </c>
      <c r="BT56" s="32">
        <v>589</v>
      </c>
      <c r="BU56" s="32">
        <v>404</v>
      </c>
      <c r="BV56" s="32">
        <v>90</v>
      </c>
      <c r="BW56" s="32">
        <v>711</v>
      </c>
      <c r="BX56" s="32">
        <v>112</v>
      </c>
      <c r="BY56" s="32">
        <v>256</v>
      </c>
      <c r="BZ56" s="32">
        <v>64</v>
      </c>
    </row>
    <row r="57" spans="1:78" ht="14.25" customHeight="1">
      <c r="A57" s="33" t="s">
        <v>78</v>
      </c>
      <c r="B57" s="8">
        <v>675</v>
      </c>
      <c r="C57" s="8">
        <v>345</v>
      </c>
      <c r="D57" s="8">
        <v>517</v>
      </c>
      <c r="E57" s="8">
        <v>282</v>
      </c>
      <c r="F57" s="8">
        <v>534</v>
      </c>
      <c r="G57" s="8">
        <v>262</v>
      </c>
      <c r="H57" s="8">
        <v>318</v>
      </c>
      <c r="I57" s="8">
        <v>156</v>
      </c>
      <c r="J57" s="8">
        <v>2044</v>
      </c>
      <c r="K57" s="8">
        <v>1045</v>
      </c>
      <c r="L57" s="33" t="s">
        <v>78</v>
      </c>
      <c r="M57" s="32">
        <v>217</v>
      </c>
      <c r="N57" s="32">
        <v>107</v>
      </c>
      <c r="O57" s="32">
        <v>153</v>
      </c>
      <c r="P57" s="32">
        <v>88</v>
      </c>
      <c r="Q57" s="32">
        <v>127</v>
      </c>
      <c r="R57" s="32">
        <v>60</v>
      </c>
      <c r="S57" s="32">
        <v>62</v>
      </c>
      <c r="T57" s="32">
        <v>36</v>
      </c>
      <c r="U57" s="32">
        <v>559</v>
      </c>
      <c r="V57" s="32">
        <v>291</v>
      </c>
      <c r="W57" s="33" t="s">
        <v>78</v>
      </c>
      <c r="X57" s="32">
        <v>13</v>
      </c>
      <c r="Y57" s="32">
        <v>9</v>
      </c>
      <c r="Z57" s="32">
        <v>11</v>
      </c>
      <c r="AA57" s="32">
        <v>7</v>
      </c>
      <c r="AB57" s="30">
        <f t="shared" si="13"/>
        <v>40</v>
      </c>
      <c r="AC57" s="32">
        <v>33</v>
      </c>
      <c r="AD57" s="32">
        <v>0</v>
      </c>
      <c r="AE57" s="32">
        <v>2</v>
      </c>
      <c r="AF57" s="32">
        <v>0</v>
      </c>
      <c r="AG57" s="30">
        <v>4</v>
      </c>
      <c r="AH57" s="34"/>
      <c r="AI57" s="33" t="s">
        <v>78</v>
      </c>
      <c r="AJ57" s="32">
        <v>0</v>
      </c>
      <c r="AK57" s="32">
        <v>575</v>
      </c>
      <c r="AL57" s="32">
        <v>6</v>
      </c>
      <c r="AM57" s="32">
        <v>0</v>
      </c>
      <c r="AN57" s="32">
        <v>0</v>
      </c>
      <c r="AO57" s="32">
        <v>23</v>
      </c>
      <c r="AP57" s="32">
        <v>6</v>
      </c>
      <c r="AQ57" s="32">
        <v>32</v>
      </c>
      <c r="AR57" s="34"/>
      <c r="AS57" s="33" t="s">
        <v>78</v>
      </c>
      <c r="AT57" s="32">
        <v>368</v>
      </c>
      <c r="AU57" s="32">
        <v>191</v>
      </c>
      <c r="AV57" s="32">
        <v>364</v>
      </c>
      <c r="AW57" s="32">
        <v>189</v>
      </c>
      <c r="AX57" s="32">
        <v>252</v>
      </c>
      <c r="AY57" s="32">
        <v>125</v>
      </c>
      <c r="AZ57" s="32">
        <v>364</v>
      </c>
      <c r="BA57" s="32">
        <v>191</v>
      </c>
      <c r="BB57" s="32">
        <v>360</v>
      </c>
      <c r="BC57" s="32">
        <v>189</v>
      </c>
      <c r="BD57" s="32">
        <v>179</v>
      </c>
      <c r="BE57" s="32">
        <v>79</v>
      </c>
      <c r="BF57" s="34"/>
      <c r="BG57" s="33" t="s">
        <v>78</v>
      </c>
      <c r="BH57" s="32">
        <v>12</v>
      </c>
      <c r="BI57" s="32">
        <v>45</v>
      </c>
      <c r="BJ57" s="32">
        <v>7</v>
      </c>
      <c r="BK57" s="32">
        <v>2</v>
      </c>
      <c r="BL57" s="32">
        <v>0</v>
      </c>
      <c r="BM57" s="32">
        <v>0</v>
      </c>
      <c r="BN57" s="32">
        <v>66</v>
      </c>
      <c r="BO57" s="32">
        <v>29</v>
      </c>
      <c r="BP57" s="32">
        <v>8</v>
      </c>
      <c r="BQ57" s="32">
        <v>2</v>
      </c>
      <c r="BR57" s="33" t="s">
        <v>78</v>
      </c>
      <c r="BS57" s="32">
        <v>7</v>
      </c>
      <c r="BT57" s="32">
        <v>64</v>
      </c>
      <c r="BU57" s="32">
        <v>41</v>
      </c>
      <c r="BV57" s="32">
        <v>16</v>
      </c>
      <c r="BW57" s="32">
        <v>32</v>
      </c>
      <c r="BX57" s="32">
        <v>38</v>
      </c>
      <c r="BY57" s="32">
        <v>67</v>
      </c>
      <c r="BZ57" s="32">
        <v>0</v>
      </c>
    </row>
    <row r="58" spans="1:78" ht="14.25" customHeight="1">
      <c r="A58" s="33" t="s">
        <v>79</v>
      </c>
      <c r="B58" s="8">
        <v>2912</v>
      </c>
      <c r="C58" s="8">
        <v>1379</v>
      </c>
      <c r="D58" s="8">
        <v>1732</v>
      </c>
      <c r="E58" s="8">
        <v>878</v>
      </c>
      <c r="F58" s="8">
        <v>1611</v>
      </c>
      <c r="G58" s="8">
        <v>783</v>
      </c>
      <c r="H58" s="8">
        <v>1859</v>
      </c>
      <c r="I58" s="8">
        <v>856</v>
      </c>
      <c r="J58" s="8">
        <v>8114</v>
      </c>
      <c r="K58" s="8">
        <v>3896</v>
      </c>
      <c r="L58" s="33" t="s">
        <v>79</v>
      </c>
      <c r="M58" s="32">
        <v>403</v>
      </c>
      <c r="N58" s="32">
        <v>168</v>
      </c>
      <c r="O58" s="32">
        <v>263</v>
      </c>
      <c r="P58" s="32">
        <v>129</v>
      </c>
      <c r="Q58" s="32">
        <v>195</v>
      </c>
      <c r="R58" s="32">
        <v>94</v>
      </c>
      <c r="S58" s="32">
        <v>554</v>
      </c>
      <c r="T58" s="32">
        <v>222</v>
      </c>
      <c r="U58" s="32">
        <v>1415</v>
      </c>
      <c r="V58" s="32">
        <v>613</v>
      </c>
      <c r="W58" s="33" t="s">
        <v>79</v>
      </c>
      <c r="X58" s="32">
        <v>56</v>
      </c>
      <c r="Y58" s="32">
        <v>41</v>
      </c>
      <c r="Z58" s="32">
        <v>38</v>
      </c>
      <c r="AA58" s="32">
        <v>41</v>
      </c>
      <c r="AB58" s="30">
        <f t="shared" si="13"/>
        <v>176</v>
      </c>
      <c r="AC58" s="32">
        <v>148</v>
      </c>
      <c r="AD58" s="32">
        <v>0</v>
      </c>
      <c r="AE58" s="32">
        <v>32</v>
      </c>
      <c r="AF58" s="32">
        <v>0</v>
      </c>
      <c r="AG58" s="30">
        <v>25</v>
      </c>
      <c r="AH58" s="34"/>
      <c r="AI58" s="33" t="s">
        <v>79</v>
      </c>
      <c r="AJ58" s="32">
        <v>0</v>
      </c>
      <c r="AK58" s="32">
        <v>3084</v>
      </c>
      <c r="AL58" s="32">
        <v>1</v>
      </c>
      <c r="AM58" s="32">
        <v>0</v>
      </c>
      <c r="AN58" s="32">
        <v>0</v>
      </c>
      <c r="AO58" s="32">
        <v>120</v>
      </c>
      <c r="AP58" s="32">
        <v>36</v>
      </c>
      <c r="AQ58" s="32">
        <v>196</v>
      </c>
      <c r="AR58" s="34"/>
      <c r="AS58" s="33" t="s">
        <v>79</v>
      </c>
      <c r="AT58" s="32">
        <v>1842</v>
      </c>
      <c r="AU58" s="32">
        <v>788</v>
      </c>
      <c r="AV58" s="32">
        <v>1794</v>
      </c>
      <c r="AW58" s="32">
        <v>764</v>
      </c>
      <c r="AX58" s="32">
        <v>734</v>
      </c>
      <c r="AY58" s="32">
        <v>329</v>
      </c>
      <c r="AZ58" s="32">
        <v>1749</v>
      </c>
      <c r="BA58" s="32">
        <v>755</v>
      </c>
      <c r="BB58" s="32">
        <v>1709</v>
      </c>
      <c r="BC58" s="32">
        <v>737</v>
      </c>
      <c r="BD58" s="32">
        <v>353</v>
      </c>
      <c r="BE58" s="32">
        <v>150</v>
      </c>
      <c r="BF58" s="34"/>
      <c r="BG58" s="33" t="s">
        <v>79</v>
      </c>
      <c r="BH58" s="32">
        <v>31</v>
      </c>
      <c r="BI58" s="32">
        <v>64</v>
      </c>
      <c r="BJ58" s="32">
        <v>25</v>
      </c>
      <c r="BK58" s="32">
        <v>105</v>
      </c>
      <c r="BL58" s="32">
        <v>28</v>
      </c>
      <c r="BM58" s="32">
        <v>7</v>
      </c>
      <c r="BN58" s="32">
        <v>260</v>
      </c>
      <c r="BO58" s="32">
        <v>88</v>
      </c>
      <c r="BP58" s="32">
        <v>31</v>
      </c>
      <c r="BQ58" s="32">
        <v>7</v>
      </c>
      <c r="BR58" s="33" t="s">
        <v>79</v>
      </c>
      <c r="BS58" s="32">
        <v>256</v>
      </c>
      <c r="BT58" s="32">
        <v>550</v>
      </c>
      <c r="BU58" s="32">
        <v>330</v>
      </c>
      <c r="BV58" s="32">
        <v>416</v>
      </c>
      <c r="BW58" s="32">
        <v>526</v>
      </c>
      <c r="BX58" s="32">
        <v>362</v>
      </c>
      <c r="BY58" s="32">
        <v>419</v>
      </c>
      <c r="BZ58" s="32">
        <v>188</v>
      </c>
    </row>
    <row r="59" spans="1:78" ht="14.25" customHeight="1">
      <c r="A59" s="33" t="s">
        <v>80</v>
      </c>
      <c r="B59" s="8">
        <v>3446</v>
      </c>
      <c r="C59" s="8">
        <v>1794</v>
      </c>
      <c r="D59" s="8">
        <v>1958</v>
      </c>
      <c r="E59" s="8">
        <v>962</v>
      </c>
      <c r="F59" s="8">
        <v>1776</v>
      </c>
      <c r="G59" s="8">
        <v>836</v>
      </c>
      <c r="H59" s="8">
        <v>2609</v>
      </c>
      <c r="I59" s="8">
        <v>1278</v>
      </c>
      <c r="J59" s="8">
        <v>9789</v>
      </c>
      <c r="K59" s="8">
        <v>4870</v>
      </c>
      <c r="L59" s="33" t="s">
        <v>80</v>
      </c>
      <c r="M59" s="32">
        <v>300</v>
      </c>
      <c r="N59" s="32">
        <v>152</v>
      </c>
      <c r="O59" s="32">
        <v>249</v>
      </c>
      <c r="P59" s="32">
        <v>111</v>
      </c>
      <c r="Q59" s="32">
        <v>340</v>
      </c>
      <c r="R59" s="32">
        <v>150</v>
      </c>
      <c r="S59" s="32">
        <v>943</v>
      </c>
      <c r="T59" s="32">
        <v>477</v>
      </c>
      <c r="U59" s="32">
        <v>1832</v>
      </c>
      <c r="V59" s="32">
        <v>890</v>
      </c>
      <c r="W59" s="33" t="s">
        <v>80</v>
      </c>
      <c r="X59" s="32">
        <v>68</v>
      </c>
      <c r="Y59" s="32">
        <v>49</v>
      </c>
      <c r="Z59" s="32">
        <v>48</v>
      </c>
      <c r="AA59" s="32">
        <v>56</v>
      </c>
      <c r="AB59" s="30">
        <f t="shared" si="13"/>
        <v>221</v>
      </c>
      <c r="AC59" s="32">
        <v>164</v>
      </c>
      <c r="AD59" s="32">
        <v>0</v>
      </c>
      <c r="AE59" s="32">
        <v>32</v>
      </c>
      <c r="AF59" s="32">
        <v>0</v>
      </c>
      <c r="AG59" s="30">
        <v>35</v>
      </c>
      <c r="AH59" s="34"/>
      <c r="AI59" s="33" t="s">
        <v>80</v>
      </c>
      <c r="AJ59" s="32">
        <v>0</v>
      </c>
      <c r="AK59" s="32">
        <v>2536</v>
      </c>
      <c r="AL59" s="32">
        <v>357</v>
      </c>
      <c r="AM59" s="32">
        <v>6</v>
      </c>
      <c r="AN59" s="32">
        <v>3</v>
      </c>
      <c r="AO59" s="32">
        <v>58</v>
      </c>
      <c r="AP59" s="32">
        <v>33</v>
      </c>
      <c r="AQ59" s="32">
        <v>201</v>
      </c>
      <c r="AR59" s="34"/>
      <c r="AS59" s="33" t="s">
        <v>80</v>
      </c>
      <c r="AT59" s="32">
        <v>2697</v>
      </c>
      <c r="AU59" s="32">
        <v>1242</v>
      </c>
      <c r="AV59" s="32">
        <v>2633</v>
      </c>
      <c r="AW59" s="32">
        <v>1198</v>
      </c>
      <c r="AX59" s="32">
        <v>283</v>
      </c>
      <c r="AY59" s="32">
        <v>105</v>
      </c>
      <c r="AZ59" s="32">
        <v>2557</v>
      </c>
      <c r="BA59" s="32">
        <v>1198</v>
      </c>
      <c r="BB59" s="32">
        <v>2499</v>
      </c>
      <c r="BC59" s="32">
        <v>1157</v>
      </c>
      <c r="BD59" s="32">
        <v>228</v>
      </c>
      <c r="BE59" s="32">
        <v>84</v>
      </c>
      <c r="BF59" s="34"/>
      <c r="BG59" s="33" t="s">
        <v>80</v>
      </c>
      <c r="BH59" s="32">
        <v>32</v>
      </c>
      <c r="BI59" s="32">
        <v>94</v>
      </c>
      <c r="BJ59" s="32">
        <v>71</v>
      </c>
      <c r="BK59" s="32">
        <v>155</v>
      </c>
      <c r="BL59" s="32">
        <v>15</v>
      </c>
      <c r="BM59" s="32">
        <v>16</v>
      </c>
      <c r="BN59" s="32">
        <v>383</v>
      </c>
      <c r="BO59" s="32">
        <v>117</v>
      </c>
      <c r="BP59" s="32">
        <v>43</v>
      </c>
      <c r="BQ59" s="32">
        <v>8</v>
      </c>
      <c r="BR59" s="33" t="s">
        <v>80</v>
      </c>
      <c r="BS59" s="32">
        <v>21</v>
      </c>
      <c r="BT59" s="32">
        <v>96</v>
      </c>
      <c r="BU59" s="32">
        <v>28</v>
      </c>
      <c r="BV59" s="32">
        <v>29</v>
      </c>
      <c r="BW59" s="32">
        <v>87</v>
      </c>
      <c r="BX59" s="32">
        <v>42</v>
      </c>
      <c r="BY59" s="32">
        <v>63</v>
      </c>
      <c r="BZ59" s="32">
        <v>2</v>
      </c>
    </row>
    <row r="60" spans="1:78" ht="14.25" customHeight="1">
      <c r="A60" s="18" t="s">
        <v>39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18" t="s">
        <v>39</v>
      </c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18" t="s">
        <v>39</v>
      </c>
      <c r="X60" s="32"/>
      <c r="Y60" s="32"/>
      <c r="Z60" s="32"/>
      <c r="AA60" s="32"/>
      <c r="AB60" s="30"/>
      <c r="AC60" s="32">
        <v>0</v>
      </c>
      <c r="AD60" s="32">
        <v>0</v>
      </c>
      <c r="AE60" s="32">
        <v>0</v>
      </c>
      <c r="AF60" s="32">
        <v>0</v>
      </c>
      <c r="AG60" s="30"/>
      <c r="AH60" s="29"/>
      <c r="AI60" s="18" t="s">
        <v>39</v>
      </c>
      <c r="AJ60" s="32"/>
      <c r="AK60" s="32"/>
      <c r="AL60" s="32"/>
      <c r="AM60" s="32"/>
      <c r="AN60" s="32"/>
      <c r="AO60" s="32"/>
      <c r="AP60" s="32"/>
      <c r="AQ60" s="32"/>
      <c r="AR60" s="29"/>
      <c r="AS60" s="18" t="s">
        <v>39</v>
      </c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29"/>
      <c r="BG60" s="18" t="s">
        <v>39</v>
      </c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18" t="s">
        <v>39</v>
      </c>
      <c r="BS60" s="32"/>
      <c r="BT60" s="32"/>
      <c r="BU60" s="32"/>
      <c r="BV60" s="32"/>
      <c r="BW60" s="32"/>
      <c r="BX60" s="32"/>
      <c r="BY60" s="32"/>
      <c r="BZ60" s="32"/>
    </row>
    <row r="61" spans="1:78" ht="14.25" customHeight="1">
      <c r="A61" s="33" t="s">
        <v>81</v>
      </c>
      <c r="B61" s="8">
        <v>2081</v>
      </c>
      <c r="C61" s="8">
        <v>1138</v>
      </c>
      <c r="D61" s="8">
        <v>1599</v>
      </c>
      <c r="E61" s="8">
        <v>900</v>
      </c>
      <c r="F61" s="8">
        <v>1146</v>
      </c>
      <c r="G61" s="8">
        <v>575</v>
      </c>
      <c r="H61" s="8">
        <v>1200</v>
      </c>
      <c r="I61" s="8">
        <v>560</v>
      </c>
      <c r="J61" s="8">
        <v>6026</v>
      </c>
      <c r="K61" s="8">
        <v>3173</v>
      </c>
      <c r="L61" s="33" t="s">
        <v>81</v>
      </c>
      <c r="M61" s="32">
        <v>363</v>
      </c>
      <c r="N61" s="32">
        <v>149</v>
      </c>
      <c r="O61" s="32">
        <v>188</v>
      </c>
      <c r="P61" s="32">
        <v>108</v>
      </c>
      <c r="Q61" s="32">
        <v>129</v>
      </c>
      <c r="R61" s="32">
        <v>65</v>
      </c>
      <c r="S61" s="32">
        <v>287</v>
      </c>
      <c r="T61" s="32">
        <v>122</v>
      </c>
      <c r="U61" s="32">
        <v>967</v>
      </c>
      <c r="V61" s="32">
        <v>444</v>
      </c>
      <c r="W61" s="33" t="s">
        <v>81</v>
      </c>
      <c r="X61" s="32">
        <v>32</v>
      </c>
      <c r="Y61" s="32">
        <v>27</v>
      </c>
      <c r="Z61" s="32">
        <v>25</v>
      </c>
      <c r="AA61" s="32">
        <v>23</v>
      </c>
      <c r="AB61" s="30">
        <f t="shared" si="13"/>
        <v>107</v>
      </c>
      <c r="AC61" s="32">
        <v>70</v>
      </c>
      <c r="AD61" s="32">
        <v>0</v>
      </c>
      <c r="AE61" s="32">
        <v>15</v>
      </c>
      <c r="AF61" s="32">
        <v>0</v>
      </c>
      <c r="AG61" s="30">
        <v>19</v>
      </c>
      <c r="AH61" s="34"/>
      <c r="AI61" s="33" t="s">
        <v>81</v>
      </c>
      <c r="AJ61" s="32">
        <v>10</v>
      </c>
      <c r="AK61" s="32">
        <v>1148</v>
      </c>
      <c r="AL61" s="32">
        <v>761</v>
      </c>
      <c r="AM61" s="32">
        <v>0</v>
      </c>
      <c r="AN61" s="32">
        <v>0</v>
      </c>
      <c r="AO61" s="32">
        <v>37</v>
      </c>
      <c r="AP61" s="32">
        <v>38</v>
      </c>
      <c r="AQ61" s="32">
        <v>64</v>
      </c>
      <c r="AR61" s="34"/>
      <c r="AS61" s="33" t="s">
        <v>81</v>
      </c>
      <c r="AT61" s="32">
        <v>869</v>
      </c>
      <c r="AU61" s="32">
        <v>392</v>
      </c>
      <c r="AV61" s="32">
        <v>862</v>
      </c>
      <c r="AW61" s="32">
        <v>387</v>
      </c>
      <c r="AX61" s="32">
        <v>367</v>
      </c>
      <c r="AY61" s="32">
        <v>168</v>
      </c>
      <c r="AZ61" s="32">
        <v>828</v>
      </c>
      <c r="BA61" s="32">
        <v>384</v>
      </c>
      <c r="BB61" s="32">
        <v>823</v>
      </c>
      <c r="BC61" s="32">
        <v>379</v>
      </c>
      <c r="BD61" s="32">
        <v>326</v>
      </c>
      <c r="BE61" s="32">
        <v>154</v>
      </c>
      <c r="BF61" s="34"/>
      <c r="BG61" s="33" t="s">
        <v>81</v>
      </c>
      <c r="BH61" s="32">
        <v>19</v>
      </c>
      <c r="BI61" s="32">
        <v>55</v>
      </c>
      <c r="BJ61" s="32">
        <v>77</v>
      </c>
      <c r="BK61" s="32">
        <v>31</v>
      </c>
      <c r="BL61" s="32">
        <v>0</v>
      </c>
      <c r="BM61" s="32">
        <v>1</v>
      </c>
      <c r="BN61" s="32">
        <v>183</v>
      </c>
      <c r="BO61" s="32">
        <v>65</v>
      </c>
      <c r="BP61" s="32">
        <v>34</v>
      </c>
      <c r="BQ61" s="32">
        <v>14</v>
      </c>
      <c r="BR61" s="33" t="s">
        <v>81</v>
      </c>
      <c r="BS61" s="32">
        <v>8</v>
      </c>
      <c r="BT61" s="32">
        <v>31</v>
      </c>
      <c r="BU61" s="32">
        <v>24</v>
      </c>
      <c r="BV61" s="32">
        <v>61</v>
      </c>
      <c r="BW61" s="32">
        <v>58</v>
      </c>
      <c r="BX61" s="32">
        <v>18</v>
      </c>
      <c r="BY61" s="32">
        <v>3</v>
      </c>
      <c r="BZ61" s="32">
        <v>7</v>
      </c>
    </row>
    <row r="62" spans="1:78" ht="14.25" customHeight="1">
      <c r="A62" s="33" t="s">
        <v>82</v>
      </c>
      <c r="B62" s="8">
        <v>556</v>
      </c>
      <c r="C62" s="8">
        <v>245</v>
      </c>
      <c r="D62" s="8">
        <v>478</v>
      </c>
      <c r="E62" s="8">
        <v>176</v>
      </c>
      <c r="F62" s="8">
        <v>417</v>
      </c>
      <c r="G62" s="8">
        <v>172</v>
      </c>
      <c r="H62" s="8">
        <v>535</v>
      </c>
      <c r="I62" s="8">
        <v>201</v>
      </c>
      <c r="J62" s="8">
        <v>1986</v>
      </c>
      <c r="K62" s="8">
        <v>794</v>
      </c>
      <c r="L62" s="33" t="s">
        <v>82</v>
      </c>
      <c r="M62" s="32">
        <v>74</v>
      </c>
      <c r="N62" s="32">
        <v>30</v>
      </c>
      <c r="O62" s="32">
        <v>62</v>
      </c>
      <c r="P62" s="32">
        <v>23</v>
      </c>
      <c r="Q62" s="32">
        <v>57</v>
      </c>
      <c r="R62" s="32">
        <v>24</v>
      </c>
      <c r="S62" s="32">
        <v>193</v>
      </c>
      <c r="T62" s="32">
        <v>87</v>
      </c>
      <c r="U62" s="32">
        <v>386</v>
      </c>
      <c r="V62" s="32">
        <v>164</v>
      </c>
      <c r="W62" s="33" t="s">
        <v>82</v>
      </c>
      <c r="X62" s="32">
        <v>12</v>
      </c>
      <c r="Y62" s="32">
        <v>11</v>
      </c>
      <c r="Z62" s="32">
        <v>11</v>
      </c>
      <c r="AA62" s="32">
        <v>9</v>
      </c>
      <c r="AB62" s="30">
        <f t="shared" si="13"/>
        <v>43</v>
      </c>
      <c r="AC62" s="32">
        <v>31</v>
      </c>
      <c r="AD62" s="32">
        <v>0</v>
      </c>
      <c r="AE62" s="32">
        <v>8</v>
      </c>
      <c r="AF62" s="32">
        <v>0</v>
      </c>
      <c r="AG62" s="30">
        <v>8</v>
      </c>
      <c r="AH62" s="34"/>
      <c r="AI62" s="33" t="s">
        <v>82</v>
      </c>
      <c r="AJ62" s="32">
        <v>0</v>
      </c>
      <c r="AK62" s="32">
        <v>707</v>
      </c>
      <c r="AL62" s="32">
        <v>0</v>
      </c>
      <c r="AM62" s="32">
        <v>0</v>
      </c>
      <c r="AN62" s="32">
        <v>0</v>
      </c>
      <c r="AO62" s="32">
        <v>16</v>
      </c>
      <c r="AP62" s="32">
        <v>18</v>
      </c>
      <c r="AQ62" s="32">
        <v>21</v>
      </c>
      <c r="AR62" s="34"/>
      <c r="AS62" s="33" t="s">
        <v>82</v>
      </c>
      <c r="AT62" s="32">
        <v>470</v>
      </c>
      <c r="AU62" s="32">
        <v>156</v>
      </c>
      <c r="AV62" s="32">
        <v>442</v>
      </c>
      <c r="AW62" s="32">
        <v>146</v>
      </c>
      <c r="AX62" s="32">
        <v>181</v>
      </c>
      <c r="AY62" s="32">
        <v>73</v>
      </c>
      <c r="AZ62" s="32">
        <v>414</v>
      </c>
      <c r="BA62" s="32">
        <v>138</v>
      </c>
      <c r="BB62" s="32">
        <v>388</v>
      </c>
      <c r="BC62" s="32">
        <v>130</v>
      </c>
      <c r="BD62" s="32">
        <v>58</v>
      </c>
      <c r="BE62" s="32">
        <v>24</v>
      </c>
      <c r="BF62" s="34"/>
      <c r="BG62" s="33" t="s">
        <v>82</v>
      </c>
      <c r="BH62" s="32">
        <v>21</v>
      </c>
      <c r="BI62" s="32">
        <v>17</v>
      </c>
      <c r="BJ62" s="32">
        <v>19</v>
      </c>
      <c r="BK62" s="32">
        <v>4</v>
      </c>
      <c r="BL62" s="32">
        <v>0</v>
      </c>
      <c r="BM62" s="32">
        <v>0</v>
      </c>
      <c r="BN62" s="32">
        <v>61</v>
      </c>
      <c r="BO62" s="32">
        <v>28</v>
      </c>
      <c r="BP62" s="32">
        <v>18</v>
      </c>
      <c r="BQ62" s="32">
        <v>12</v>
      </c>
      <c r="BR62" s="33" t="s">
        <v>82</v>
      </c>
      <c r="BS62" s="32">
        <v>4</v>
      </c>
      <c r="BT62" s="32">
        <v>194</v>
      </c>
      <c r="BU62" s="32">
        <v>154</v>
      </c>
      <c r="BV62" s="32">
        <v>1</v>
      </c>
      <c r="BW62" s="32">
        <v>225</v>
      </c>
      <c r="BX62" s="32">
        <v>6</v>
      </c>
      <c r="BY62" s="32">
        <v>5</v>
      </c>
      <c r="BZ62" s="32">
        <v>6</v>
      </c>
    </row>
    <row r="63" spans="1:78" ht="14.25" customHeight="1">
      <c r="A63" s="33" t="s">
        <v>83</v>
      </c>
      <c r="B63" s="8">
        <v>443</v>
      </c>
      <c r="C63" s="8">
        <v>281</v>
      </c>
      <c r="D63" s="8">
        <v>372</v>
      </c>
      <c r="E63" s="8">
        <v>227</v>
      </c>
      <c r="F63" s="8">
        <v>208</v>
      </c>
      <c r="G63" s="8">
        <v>107</v>
      </c>
      <c r="H63" s="8">
        <v>284</v>
      </c>
      <c r="I63" s="8">
        <v>162</v>
      </c>
      <c r="J63" s="8">
        <v>1307</v>
      </c>
      <c r="K63" s="8">
        <v>777</v>
      </c>
      <c r="L63" s="33" t="s">
        <v>83</v>
      </c>
      <c r="M63" s="32">
        <v>127</v>
      </c>
      <c r="N63" s="32">
        <v>77</v>
      </c>
      <c r="O63" s="32">
        <v>99</v>
      </c>
      <c r="P63" s="32">
        <v>62</v>
      </c>
      <c r="Q63" s="32">
        <v>68</v>
      </c>
      <c r="R63" s="32">
        <v>42</v>
      </c>
      <c r="S63" s="32">
        <v>127</v>
      </c>
      <c r="T63" s="32">
        <v>59</v>
      </c>
      <c r="U63" s="32">
        <v>421</v>
      </c>
      <c r="V63" s="32">
        <v>240</v>
      </c>
      <c r="W63" s="33" t="s">
        <v>83</v>
      </c>
      <c r="X63" s="32">
        <v>9</v>
      </c>
      <c r="Y63" s="32">
        <v>7</v>
      </c>
      <c r="Z63" s="32">
        <v>5</v>
      </c>
      <c r="AA63" s="32">
        <v>5</v>
      </c>
      <c r="AB63" s="30">
        <f t="shared" si="13"/>
        <v>26</v>
      </c>
      <c r="AC63" s="32">
        <v>14</v>
      </c>
      <c r="AD63" s="32">
        <v>0</v>
      </c>
      <c r="AE63" s="32">
        <v>7</v>
      </c>
      <c r="AF63" s="32">
        <v>0</v>
      </c>
      <c r="AG63" s="30">
        <v>5</v>
      </c>
      <c r="AH63" s="34"/>
      <c r="AI63" s="33" t="s">
        <v>83</v>
      </c>
      <c r="AJ63" s="32">
        <v>0</v>
      </c>
      <c r="AK63" s="32">
        <v>246</v>
      </c>
      <c r="AL63" s="32">
        <v>51</v>
      </c>
      <c r="AM63" s="32">
        <v>0</v>
      </c>
      <c r="AN63" s="32">
        <v>0</v>
      </c>
      <c r="AO63" s="32">
        <v>17</v>
      </c>
      <c r="AP63" s="32">
        <v>1</v>
      </c>
      <c r="AQ63" s="32">
        <v>21</v>
      </c>
      <c r="AR63" s="34"/>
      <c r="AS63" s="33" t="s">
        <v>83</v>
      </c>
      <c r="AT63" s="32">
        <v>332</v>
      </c>
      <c r="AU63" s="32">
        <v>164</v>
      </c>
      <c r="AV63" s="32">
        <v>331</v>
      </c>
      <c r="AW63" s="32">
        <v>163</v>
      </c>
      <c r="AX63" s="32">
        <v>157</v>
      </c>
      <c r="AY63" s="32">
        <v>86</v>
      </c>
      <c r="AZ63" s="32">
        <v>332</v>
      </c>
      <c r="BA63" s="32">
        <v>164</v>
      </c>
      <c r="BB63" s="32">
        <v>331</v>
      </c>
      <c r="BC63" s="32">
        <v>163</v>
      </c>
      <c r="BD63" s="32">
        <v>157</v>
      </c>
      <c r="BE63" s="32">
        <v>86</v>
      </c>
      <c r="BF63" s="34"/>
      <c r="BG63" s="33" t="s">
        <v>83</v>
      </c>
      <c r="BH63" s="32">
        <v>7</v>
      </c>
      <c r="BI63" s="32">
        <v>18</v>
      </c>
      <c r="BJ63" s="32">
        <v>19</v>
      </c>
      <c r="BK63" s="32">
        <v>12</v>
      </c>
      <c r="BL63" s="32">
        <v>0</v>
      </c>
      <c r="BM63" s="32">
        <v>0</v>
      </c>
      <c r="BN63" s="32">
        <v>56</v>
      </c>
      <c r="BO63" s="32">
        <v>22</v>
      </c>
      <c r="BP63" s="32">
        <v>9</v>
      </c>
      <c r="BQ63" s="32">
        <v>3</v>
      </c>
      <c r="BR63" s="33" t="s">
        <v>83</v>
      </c>
      <c r="BS63" s="32">
        <v>4</v>
      </c>
      <c r="BT63" s="32">
        <v>4</v>
      </c>
      <c r="BU63" s="32">
        <v>4</v>
      </c>
      <c r="BV63" s="32">
        <v>4</v>
      </c>
      <c r="BW63" s="32">
        <v>5</v>
      </c>
      <c r="BX63" s="32">
        <v>4</v>
      </c>
      <c r="BY63" s="32">
        <v>4</v>
      </c>
      <c r="BZ63" s="32">
        <v>14</v>
      </c>
    </row>
    <row r="64" spans="1:78" ht="14.25" customHeight="1">
      <c r="A64" s="33" t="s">
        <v>84</v>
      </c>
      <c r="B64" s="8">
        <v>1006</v>
      </c>
      <c r="C64" s="8">
        <v>545</v>
      </c>
      <c r="D64" s="8">
        <v>715</v>
      </c>
      <c r="E64" s="8">
        <v>414</v>
      </c>
      <c r="F64" s="8">
        <v>625</v>
      </c>
      <c r="G64" s="8">
        <v>324</v>
      </c>
      <c r="H64" s="8">
        <v>960</v>
      </c>
      <c r="I64" s="8">
        <v>508</v>
      </c>
      <c r="J64" s="8">
        <v>3306</v>
      </c>
      <c r="K64" s="8">
        <v>1791</v>
      </c>
      <c r="L64" s="33" t="s">
        <v>84</v>
      </c>
      <c r="M64" s="32">
        <v>241</v>
      </c>
      <c r="N64" s="32">
        <v>127</v>
      </c>
      <c r="O64" s="32">
        <v>179</v>
      </c>
      <c r="P64" s="32">
        <v>100</v>
      </c>
      <c r="Q64" s="32">
        <v>93</v>
      </c>
      <c r="R64" s="32">
        <v>49</v>
      </c>
      <c r="S64" s="32">
        <v>200</v>
      </c>
      <c r="T64" s="32">
        <v>109</v>
      </c>
      <c r="U64" s="32">
        <v>713</v>
      </c>
      <c r="V64" s="32">
        <v>385</v>
      </c>
      <c r="W64" s="33" t="s">
        <v>84</v>
      </c>
      <c r="X64" s="32">
        <v>19</v>
      </c>
      <c r="Y64" s="32">
        <v>14</v>
      </c>
      <c r="Z64" s="32">
        <v>12</v>
      </c>
      <c r="AA64" s="32">
        <v>12</v>
      </c>
      <c r="AB64" s="30">
        <f t="shared" si="13"/>
        <v>57</v>
      </c>
      <c r="AC64" s="32">
        <v>33</v>
      </c>
      <c r="AD64" s="32">
        <v>0</v>
      </c>
      <c r="AE64" s="32">
        <v>3</v>
      </c>
      <c r="AF64" s="32">
        <v>0</v>
      </c>
      <c r="AG64" s="30">
        <v>8</v>
      </c>
      <c r="AH64" s="34"/>
      <c r="AI64" s="33" t="s">
        <v>84</v>
      </c>
      <c r="AJ64" s="32">
        <v>0</v>
      </c>
      <c r="AK64" s="32">
        <v>466</v>
      </c>
      <c r="AL64" s="32">
        <v>4</v>
      </c>
      <c r="AM64" s="32">
        <v>0</v>
      </c>
      <c r="AN64" s="32">
        <v>0</v>
      </c>
      <c r="AO64" s="32">
        <v>8</v>
      </c>
      <c r="AP64" s="32">
        <v>16</v>
      </c>
      <c r="AQ64" s="32">
        <v>35</v>
      </c>
      <c r="AR64" s="34"/>
      <c r="AS64" s="33" t="s">
        <v>84</v>
      </c>
      <c r="AT64" s="32">
        <v>700</v>
      </c>
      <c r="AU64" s="32">
        <v>353</v>
      </c>
      <c r="AV64" s="32">
        <v>689</v>
      </c>
      <c r="AW64" s="32">
        <v>346</v>
      </c>
      <c r="AX64" s="32">
        <v>169</v>
      </c>
      <c r="AY64" s="32">
        <v>75</v>
      </c>
      <c r="AZ64" s="32">
        <v>561</v>
      </c>
      <c r="BA64" s="32">
        <v>292</v>
      </c>
      <c r="BB64" s="32">
        <v>552</v>
      </c>
      <c r="BC64" s="32">
        <v>286</v>
      </c>
      <c r="BD64" s="32">
        <v>140</v>
      </c>
      <c r="BE64" s="32">
        <v>62</v>
      </c>
      <c r="BF64" s="34"/>
      <c r="BG64" s="33" t="s">
        <v>84</v>
      </c>
      <c r="BH64" s="32">
        <v>8</v>
      </c>
      <c r="BI64" s="32">
        <v>34</v>
      </c>
      <c r="BJ64" s="32">
        <v>45</v>
      </c>
      <c r="BK64" s="32">
        <v>0</v>
      </c>
      <c r="BL64" s="32">
        <v>1</v>
      </c>
      <c r="BM64" s="32">
        <v>0</v>
      </c>
      <c r="BN64" s="32">
        <v>88</v>
      </c>
      <c r="BO64" s="32">
        <v>33</v>
      </c>
      <c r="BP64" s="32">
        <v>19</v>
      </c>
      <c r="BQ64" s="32">
        <v>6</v>
      </c>
      <c r="BR64" s="33" t="s">
        <v>84</v>
      </c>
      <c r="BS64" s="32">
        <v>14</v>
      </c>
      <c r="BT64" s="32">
        <v>37</v>
      </c>
      <c r="BU64" s="32">
        <v>113</v>
      </c>
      <c r="BV64" s="32">
        <v>12</v>
      </c>
      <c r="BW64" s="32">
        <v>52</v>
      </c>
      <c r="BX64" s="32">
        <v>11</v>
      </c>
      <c r="BY64" s="32">
        <v>15</v>
      </c>
      <c r="BZ64" s="32">
        <v>4</v>
      </c>
    </row>
    <row r="65" spans="1:78">
      <c r="A65" s="300" t="s">
        <v>280</v>
      </c>
      <c r="B65" s="300"/>
      <c r="C65" s="300"/>
      <c r="D65" s="300"/>
      <c r="E65" s="300"/>
      <c r="F65" s="300"/>
      <c r="G65" s="300"/>
      <c r="H65" s="300"/>
      <c r="I65" s="300"/>
      <c r="J65" s="300"/>
      <c r="K65" s="300"/>
      <c r="L65" s="300" t="s">
        <v>281</v>
      </c>
      <c r="M65" s="300"/>
      <c r="N65" s="300"/>
      <c r="O65" s="300"/>
      <c r="P65" s="300"/>
      <c r="Q65" s="300"/>
      <c r="R65" s="300"/>
      <c r="S65" s="300"/>
      <c r="T65" s="300"/>
      <c r="U65" s="300"/>
      <c r="V65" s="300"/>
      <c r="W65" s="300" t="s">
        <v>536</v>
      </c>
      <c r="X65" s="300"/>
      <c r="Y65" s="300"/>
      <c r="Z65" s="300"/>
      <c r="AA65" s="300"/>
      <c r="AB65" s="300"/>
      <c r="AC65" s="300"/>
      <c r="AD65" s="300"/>
      <c r="AE65" s="300"/>
      <c r="AF65" s="300"/>
      <c r="AG65" s="300"/>
      <c r="AH65" s="21"/>
      <c r="AI65" s="293" t="s">
        <v>540</v>
      </c>
      <c r="AJ65" s="293"/>
      <c r="AK65" s="293"/>
      <c r="AL65" s="293"/>
      <c r="AM65" s="293"/>
      <c r="AN65" s="293"/>
      <c r="AO65" s="293"/>
      <c r="AP65" s="293"/>
      <c r="AQ65" s="293"/>
      <c r="AR65" s="21"/>
      <c r="AS65" s="293" t="s">
        <v>469</v>
      </c>
      <c r="AT65" s="293"/>
      <c r="AU65" s="293"/>
      <c r="AV65" s="293"/>
      <c r="AW65" s="293"/>
      <c r="AX65" s="293"/>
      <c r="AY65" s="293"/>
      <c r="AZ65" s="293"/>
      <c r="BA65" s="293"/>
      <c r="BB65" s="293"/>
      <c r="BC65" s="293"/>
      <c r="BD65" s="293"/>
      <c r="BE65" s="293"/>
      <c r="BF65" s="21"/>
      <c r="BG65" s="300" t="s">
        <v>466</v>
      </c>
      <c r="BH65" s="300"/>
      <c r="BI65" s="300"/>
      <c r="BJ65" s="300"/>
      <c r="BK65" s="300"/>
      <c r="BL65" s="300"/>
      <c r="BM65" s="300"/>
      <c r="BN65" s="300"/>
      <c r="BO65" s="300"/>
      <c r="BP65" s="300"/>
      <c r="BQ65" s="300"/>
      <c r="BR65" s="300" t="s">
        <v>282</v>
      </c>
      <c r="BS65" s="300"/>
      <c r="BT65" s="300"/>
      <c r="BU65" s="300"/>
      <c r="BV65" s="300"/>
      <c r="BW65" s="300"/>
      <c r="BX65" s="300"/>
      <c r="BY65" s="300"/>
      <c r="BZ65" s="300"/>
    </row>
    <row r="66" spans="1:78">
      <c r="A66" s="272" t="s">
        <v>0</v>
      </c>
      <c r="B66" s="272"/>
      <c r="C66" s="272"/>
      <c r="D66" s="272"/>
      <c r="E66" s="272"/>
      <c r="F66" s="272"/>
      <c r="G66" s="272"/>
      <c r="H66" s="272"/>
      <c r="I66" s="272"/>
      <c r="J66" s="272"/>
      <c r="K66" s="26"/>
      <c r="L66" s="272" t="s">
        <v>0</v>
      </c>
      <c r="M66" s="272"/>
      <c r="N66" s="272"/>
      <c r="O66" s="272"/>
      <c r="P66" s="272"/>
      <c r="Q66" s="272"/>
      <c r="R66" s="272"/>
      <c r="S66" s="272"/>
      <c r="T66" s="272"/>
      <c r="U66" s="272"/>
      <c r="V66" s="272"/>
      <c r="W66" s="272" t="s">
        <v>0</v>
      </c>
      <c r="X66" s="272"/>
      <c r="Y66" s="272"/>
      <c r="Z66" s="272"/>
      <c r="AA66" s="272"/>
      <c r="AB66" s="272"/>
      <c r="AC66" s="272"/>
      <c r="AD66" s="272"/>
      <c r="AE66" s="272"/>
      <c r="AF66" s="272"/>
      <c r="AG66" s="272"/>
      <c r="AH66" s="21"/>
      <c r="AI66" s="293" t="s">
        <v>232</v>
      </c>
      <c r="AJ66" s="293"/>
      <c r="AK66" s="293"/>
      <c r="AL66" s="293"/>
      <c r="AM66" s="293"/>
      <c r="AN66" s="293"/>
      <c r="AO66" s="293"/>
      <c r="AP66" s="293"/>
      <c r="AQ66" s="293"/>
      <c r="AR66" s="21"/>
      <c r="AS66" s="282" t="s">
        <v>191</v>
      </c>
      <c r="AT66" s="282"/>
      <c r="AU66" s="282"/>
      <c r="AV66" s="282"/>
      <c r="AW66" s="282"/>
      <c r="AX66" s="282"/>
      <c r="AY66" s="282"/>
      <c r="AZ66" s="282"/>
      <c r="BA66" s="282"/>
      <c r="BB66" s="282"/>
      <c r="BC66" s="282"/>
      <c r="BD66" s="282"/>
      <c r="BE66" s="282"/>
      <c r="BF66" s="21"/>
      <c r="BG66" s="272" t="s">
        <v>0</v>
      </c>
      <c r="BH66" s="272"/>
      <c r="BI66" s="272"/>
      <c r="BJ66" s="272"/>
      <c r="BK66" s="272"/>
      <c r="BL66" s="272"/>
      <c r="BM66" s="272"/>
      <c r="BN66" s="272"/>
      <c r="BO66" s="272"/>
      <c r="BP66" s="272"/>
      <c r="BQ66" s="272"/>
      <c r="BR66" s="272" t="s">
        <v>0</v>
      </c>
      <c r="BS66" s="272"/>
      <c r="BT66" s="272"/>
      <c r="BU66" s="272"/>
      <c r="BV66" s="272"/>
      <c r="BW66" s="272"/>
      <c r="BX66" s="272"/>
      <c r="BY66" s="272"/>
      <c r="BZ66" s="272"/>
    </row>
    <row r="67" spans="1:78" s="107" customFormat="1" ht="23.25" customHeight="1">
      <c r="A67" s="276" t="s">
        <v>179</v>
      </c>
      <c r="B67" s="302" t="s">
        <v>259</v>
      </c>
      <c r="C67" s="302"/>
      <c r="D67" s="302" t="s">
        <v>260</v>
      </c>
      <c r="E67" s="302"/>
      <c r="F67" s="302" t="s">
        <v>261</v>
      </c>
      <c r="G67" s="302"/>
      <c r="H67" s="302" t="s">
        <v>262</v>
      </c>
      <c r="I67" s="302"/>
      <c r="J67" s="302" t="s">
        <v>6</v>
      </c>
      <c r="K67" s="302"/>
      <c r="L67" s="276" t="s">
        <v>179</v>
      </c>
      <c r="M67" s="302" t="s">
        <v>259</v>
      </c>
      <c r="N67" s="302"/>
      <c r="O67" s="302" t="s">
        <v>260</v>
      </c>
      <c r="P67" s="302"/>
      <c r="Q67" s="302" t="s">
        <v>261</v>
      </c>
      <c r="R67" s="302"/>
      <c r="S67" s="302" t="s">
        <v>262</v>
      </c>
      <c r="T67" s="302"/>
      <c r="U67" s="302" t="s">
        <v>6</v>
      </c>
      <c r="V67" s="302"/>
      <c r="W67" s="276" t="s">
        <v>179</v>
      </c>
      <c r="X67" s="279" t="s">
        <v>173</v>
      </c>
      <c r="Y67" s="279"/>
      <c r="Z67" s="279"/>
      <c r="AA67" s="279"/>
      <c r="AB67" s="279"/>
      <c r="AC67" s="279" t="s">
        <v>9</v>
      </c>
      <c r="AD67" s="279"/>
      <c r="AE67" s="279"/>
      <c r="AF67" s="279"/>
      <c r="AG67" s="276" t="s">
        <v>454</v>
      </c>
      <c r="AH67" s="35"/>
      <c r="AI67" s="276" t="s">
        <v>179</v>
      </c>
      <c r="AJ67" s="279" t="s">
        <v>431</v>
      </c>
      <c r="AK67" s="279"/>
      <c r="AL67" s="279"/>
      <c r="AM67" s="279"/>
      <c r="AN67" s="279"/>
      <c r="AO67" s="279"/>
      <c r="AP67" s="279"/>
      <c r="AQ67" s="279"/>
      <c r="AR67" s="35"/>
      <c r="AS67" s="279" t="s">
        <v>179</v>
      </c>
      <c r="AT67" s="279" t="s">
        <v>458</v>
      </c>
      <c r="AU67" s="279"/>
      <c r="AV67" s="279" t="s">
        <v>459</v>
      </c>
      <c r="AW67" s="279"/>
      <c r="AX67" s="279" t="s">
        <v>460</v>
      </c>
      <c r="AY67" s="279"/>
      <c r="AZ67" s="279" t="s">
        <v>461</v>
      </c>
      <c r="BA67" s="279"/>
      <c r="BB67" s="279" t="s">
        <v>462</v>
      </c>
      <c r="BC67" s="279"/>
      <c r="BD67" s="276" t="s">
        <v>463</v>
      </c>
      <c r="BE67" s="276"/>
      <c r="BF67" s="209"/>
      <c r="BG67" s="276" t="s">
        <v>179</v>
      </c>
      <c r="BH67" s="279" t="s">
        <v>428</v>
      </c>
      <c r="BI67" s="279"/>
      <c r="BJ67" s="279"/>
      <c r="BK67" s="279"/>
      <c r="BL67" s="279"/>
      <c r="BM67" s="279"/>
      <c r="BN67" s="279"/>
      <c r="BO67" s="279"/>
      <c r="BP67" s="279"/>
      <c r="BQ67" s="279"/>
      <c r="BR67" s="276" t="s">
        <v>179</v>
      </c>
      <c r="BS67" s="279" t="s">
        <v>235</v>
      </c>
      <c r="BT67" s="279"/>
      <c r="BU67" s="279"/>
      <c r="BV67" s="279"/>
      <c r="BW67" s="279"/>
      <c r="BX67" s="279"/>
      <c r="BY67" s="279"/>
      <c r="BZ67" s="279"/>
    </row>
    <row r="68" spans="1:78" ht="54" customHeight="1">
      <c r="A68" s="276"/>
      <c r="B68" s="211" t="s">
        <v>10</v>
      </c>
      <c r="C68" s="211" t="s">
        <v>11</v>
      </c>
      <c r="D68" s="211" t="s">
        <v>10</v>
      </c>
      <c r="E68" s="211" t="s">
        <v>11</v>
      </c>
      <c r="F68" s="211" t="s">
        <v>10</v>
      </c>
      <c r="G68" s="211" t="s">
        <v>11</v>
      </c>
      <c r="H68" s="211" t="s">
        <v>10</v>
      </c>
      <c r="I68" s="211" t="s">
        <v>11</v>
      </c>
      <c r="J68" s="211" t="s">
        <v>10</v>
      </c>
      <c r="K68" s="211" t="s">
        <v>11</v>
      </c>
      <c r="L68" s="276"/>
      <c r="M68" s="211" t="s">
        <v>10</v>
      </c>
      <c r="N68" s="211" t="s">
        <v>11</v>
      </c>
      <c r="O68" s="211" t="s">
        <v>10</v>
      </c>
      <c r="P68" s="211" t="s">
        <v>11</v>
      </c>
      <c r="Q68" s="211" t="s">
        <v>10</v>
      </c>
      <c r="R68" s="211" t="s">
        <v>11</v>
      </c>
      <c r="S68" s="211" t="s">
        <v>10</v>
      </c>
      <c r="T68" s="211" t="s">
        <v>11</v>
      </c>
      <c r="U68" s="211" t="s">
        <v>10</v>
      </c>
      <c r="V68" s="211" t="s">
        <v>11</v>
      </c>
      <c r="W68" s="276"/>
      <c r="X68" s="210" t="s">
        <v>264</v>
      </c>
      <c r="Y68" s="210" t="s">
        <v>265</v>
      </c>
      <c r="Z68" s="210" t="s">
        <v>266</v>
      </c>
      <c r="AA68" s="210" t="s">
        <v>267</v>
      </c>
      <c r="AB68" s="210" t="s">
        <v>6</v>
      </c>
      <c r="AC68" s="210" t="s">
        <v>268</v>
      </c>
      <c r="AD68" s="210" t="s">
        <v>176</v>
      </c>
      <c r="AE68" s="210" t="s">
        <v>205</v>
      </c>
      <c r="AF68" s="210" t="s">
        <v>176</v>
      </c>
      <c r="AG68" s="276"/>
      <c r="AH68" s="28"/>
      <c r="AI68" s="276"/>
      <c r="AJ68" s="210" t="s">
        <v>206</v>
      </c>
      <c r="AK68" s="210" t="s">
        <v>207</v>
      </c>
      <c r="AL68" s="210" t="s">
        <v>208</v>
      </c>
      <c r="AM68" s="210" t="s">
        <v>209</v>
      </c>
      <c r="AN68" s="210" t="s">
        <v>210</v>
      </c>
      <c r="AO68" s="210" t="s">
        <v>33</v>
      </c>
      <c r="AP68" s="210" t="s">
        <v>32</v>
      </c>
      <c r="AQ68" s="210" t="s">
        <v>34</v>
      </c>
      <c r="AR68" s="210"/>
      <c r="AS68" s="279"/>
      <c r="AT68" s="211" t="s">
        <v>10</v>
      </c>
      <c r="AU68" s="211" t="s">
        <v>11</v>
      </c>
      <c r="AV68" s="211" t="s">
        <v>10</v>
      </c>
      <c r="AW68" s="211" t="s">
        <v>11</v>
      </c>
      <c r="AX68" s="211" t="s">
        <v>10</v>
      </c>
      <c r="AY68" s="211" t="s">
        <v>11</v>
      </c>
      <c r="AZ68" s="211" t="s">
        <v>10</v>
      </c>
      <c r="BA68" s="211" t="s">
        <v>11</v>
      </c>
      <c r="BB68" s="211" t="s">
        <v>10</v>
      </c>
      <c r="BC68" s="211" t="s">
        <v>11</v>
      </c>
      <c r="BD68" s="211" t="s">
        <v>10</v>
      </c>
      <c r="BE68" s="211" t="s">
        <v>11</v>
      </c>
      <c r="BF68" s="28"/>
      <c r="BG68" s="276"/>
      <c r="BH68" s="210" t="s">
        <v>20</v>
      </c>
      <c r="BI68" s="210" t="s">
        <v>269</v>
      </c>
      <c r="BJ68" s="210" t="s">
        <v>21</v>
      </c>
      <c r="BK68" s="210" t="s">
        <v>22</v>
      </c>
      <c r="BL68" s="210" t="s">
        <v>270</v>
      </c>
      <c r="BM68" s="210" t="s">
        <v>271</v>
      </c>
      <c r="BN68" s="210" t="s">
        <v>24</v>
      </c>
      <c r="BO68" s="210" t="s">
        <v>272</v>
      </c>
      <c r="BP68" s="210" t="s">
        <v>25</v>
      </c>
      <c r="BQ68" s="210" t="s">
        <v>272</v>
      </c>
      <c r="BR68" s="276"/>
      <c r="BS68" s="210" t="s">
        <v>273</v>
      </c>
      <c r="BT68" s="210" t="s">
        <v>274</v>
      </c>
      <c r="BU68" s="210" t="s">
        <v>275</v>
      </c>
      <c r="BV68" s="210" t="s">
        <v>276</v>
      </c>
      <c r="BW68" s="210" t="s">
        <v>277</v>
      </c>
      <c r="BX68" s="210" t="s">
        <v>278</v>
      </c>
      <c r="BY68" s="210" t="s">
        <v>279</v>
      </c>
      <c r="BZ68" s="210" t="s">
        <v>23</v>
      </c>
    </row>
    <row r="69" spans="1:78" ht="13.5" customHeight="1">
      <c r="A69" s="18" t="s">
        <v>40</v>
      </c>
      <c r="B69" s="9"/>
      <c r="C69" s="30"/>
      <c r="D69" s="30"/>
      <c r="E69" s="30"/>
      <c r="F69" s="30"/>
      <c r="G69" s="30"/>
      <c r="H69" s="30"/>
      <c r="I69" s="30"/>
      <c r="J69" s="30"/>
      <c r="K69" s="30"/>
      <c r="L69" s="18" t="s">
        <v>40</v>
      </c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18" t="s">
        <v>40</v>
      </c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29"/>
      <c r="AI69" s="18" t="s">
        <v>40</v>
      </c>
      <c r="AJ69" s="30"/>
      <c r="AK69" s="30"/>
      <c r="AL69" s="30"/>
      <c r="AM69" s="30"/>
      <c r="AN69" s="30"/>
      <c r="AO69" s="30"/>
      <c r="AP69" s="30"/>
      <c r="AQ69" s="30"/>
      <c r="AR69" s="29"/>
      <c r="AS69" s="18" t="s">
        <v>40</v>
      </c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29"/>
      <c r="BG69" s="18" t="s">
        <v>40</v>
      </c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18" t="s">
        <v>40</v>
      </c>
      <c r="BS69" s="30"/>
      <c r="BT69" s="30"/>
      <c r="BU69" s="30"/>
      <c r="BV69" s="30"/>
      <c r="BW69" s="30"/>
      <c r="BX69" s="30"/>
      <c r="BY69" s="30"/>
      <c r="BZ69" s="30"/>
    </row>
    <row r="70" spans="1:78" ht="13.5" customHeight="1">
      <c r="A70" s="33" t="s">
        <v>85</v>
      </c>
      <c r="B70" s="8">
        <v>1642</v>
      </c>
      <c r="C70" s="8">
        <v>866</v>
      </c>
      <c r="D70" s="8">
        <v>1311</v>
      </c>
      <c r="E70" s="8">
        <v>632</v>
      </c>
      <c r="F70" s="8">
        <v>898</v>
      </c>
      <c r="G70" s="8">
        <v>415</v>
      </c>
      <c r="H70" s="8">
        <v>1049</v>
      </c>
      <c r="I70" s="8">
        <v>509</v>
      </c>
      <c r="J70" s="8">
        <v>4900</v>
      </c>
      <c r="K70" s="8">
        <v>2422</v>
      </c>
      <c r="L70" s="33" t="s">
        <v>85</v>
      </c>
      <c r="M70" s="32">
        <v>318</v>
      </c>
      <c r="N70" s="32">
        <v>156</v>
      </c>
      <c r="O70" s="32">
        <v>197</v>
      </c>
      <c r="P70" s="32">
        <v>136</v>
      </c>
      <c r="Q70" s="32">
        <v>49</v>
      </c>
      <c r="R70" s="32">
        <v>20</v>
      </c>
      <c r="S70" s="32">
        <v>266</v>
      </c>
      <c r="T70" s="32">
        <v>118</v>
      </c>
      <c r="U70" s="32">
        <v>830</v>
      </c>
      <c r="V70" s="32">
        <v>430</v>
      </c>
      <c r="W70" s="33" t="s">
        <v>85</v>
      </c>
      <c r="X70" s="32">
        <v>26</v>
      </c>
      <c r="Y70" s="32">
        <v>20</v>
      </c>
      <c r="Z70" s="32">
        <v>16</v>
      </c>
      <c r="AA70" s="32">
        <v>16</v>
      </c>
      <c r="AB70" s="30">
        <f>SUM(X70:AA70)</f>
        <v>78</v>
      </c>
      <c r="AC70" s="32">
        <v>55</v>
      </c>
      <c r="AD70" s="32">
        <v>0</v>
      </c>
      <c r="AE70" s="32">
        <v>19</v>
      </c>
      <c r="AF70" s="32">
        <v>0</v>
      </c>
      <c r="AG70" s="30">
        <v>15</v>
      </c>
      <c r="AH70" s="34"/>
      <c r="AI70" s="33" t="s">
        <v>85</v>
      </c>
      <c r="AJ70" s="32">
        <v>0</v>
      </c>
      <c r="AK70" s="32">
        <v>1195</v>
      </c>
      <c r="AL70" s="32">
        <v>285</v>
      </c>
      <c r="AM70" s="32">
        <v>30</v>
      </c>
      <c r="AN70" s="32">
        <v>2</v>
      </c>
      <c r="AO70" s="32">
        <v>55</v>
      </c>
      <c r="AP70" s="32">
        <v>26</v>
      </c>
      <c r="AQ70" s="32">
        <v>81</v>
      </c>
      <c r="AR70" s="34"/>
      <c r="AS70" s="33" t="s">
        <v>85</v>
      </c>
      <c r="AT70" s="32">
        <v>874</v>
      </c>
      <c r="AU70" s="32">
        <v>381</v>
      </c>
      <c r="AV70" s="32">
        <v>857</v>
      </c>
      <c r="AW70" s="32">
        <v>372</v>
      </c>
      <c r="AX70" s="32">
        <v>397</v>
      </c>
      <c r="AY70" s="32">
        <v>201</v>
      </c>
      <c r="AZ70" s="32">
        <v>742</v>
      </c>
      <c r="BA70" s="32">
        <v>342</v>
      </c>
      <c r="BB70" s="32">
        <v>726</v>
      </c>
      <c r="BC70" s="32">
        <v>333</v>
      </c>
      <c r="BD70" s="32">
        <v>349</v>
      </c>
      <c r="BE70" s="32">
        <v>187</v>
      </c>
      <c r="BF70" s="34"/>
      <c r="BG70" s="33" t="s">
        <v>85</v>
      </c>
      <c r="BH70" s="32">
        <v>19</v>
      </c>
      <c r="BI70" s="32">
        <v>28</v>
      </c>
      <c r="BJ70" s="32">
        <v>25</v>
      </c>
      <c r="BK70" s="32">
        <v>35</v>
      </c>
      <c r="BL70" s="32">
        <v>10</v>
      </c>
      <c r="BM70" s="32">
        <v>5</v>
      </c>
      <c r="BN70" s="32">
        <v>122</v>
      </c>
      <c r="BO70" s="32">
        <v>36</v>
      </c>
      <c r="BP70" s="32">
        <v>17</v>
      </c>
      <c r="BQ70" s="32">
        <v>8</v>
      </c>
      <c r="BR70" s="33" t="s">
        <v>85</v>
      </c>
      <c r="BS70" s="32">
        <v>0</v>
      </c>
      <c r="BT70" s="32">
        <v>26</v>
      </c>
      <c r="BU70" s="32">
        <v>182</v>
      </c>
      <c r="BV70" s="32">
        <v>84</v>
      </c>
      <c r="BW70" s="32">
        <v>128</v>
      </c>
      <c r="BX70" s="32">
        <v>123</v>
      </c>
      <c r="BY70" s="32">
        <v>34</v>
      </c>
      <c r="BZ70" s="32">
        <v>310</v>
      </c>
    </row>
    <row r="71" spans="1:78" ht="13.5" customHeight="1">
      <c r="A71" s="33" t="s">
        <v>86</v>
      </c>
      <c r="B71" s="8">
        <v>903</v>
      </c>
      <c r="C71" s="8">
        <v>430</v>
      </c>
      <c r="D71" s="8">
        <v>557</v>
      </c>
      <c r="E71" s="8">
        <v>259</v>
      </c>
      <c r="F71" s="8">
        <v>541</v>
      </c>
      <c r="G71" s="8">
        <v>257</v>
      </c>
      <c r="H71" s="8">
        <v>460</v>
      </c>
      <c r="I71" s="8">
        <v>206</v>
      </c>
      <c r="J71" s="8">
        <v>2461</v>
      </c>
      <c r="K71" s="8">
        <v>1152</v>
      </c>
      <c r="L71" s="33" t="s">
        <v>86</v>
      </c>
      <c r="M71" s="32">
        <v>124</v>
      </c>
      <c r="N71" s="32">
        <v>66</v>
      </c>
      <c r="O71" s="32">
        <v>36</v>
      </c>
      <c r="P71" s="32">
        <v>18</v>
      </c>
      <c r="Q71" s="32">
        <v>59</v>
      </c>
      <c r="R71" s="32">
        <v>30</v>
      </c>
      <c r="S71" s="32">
        <v>73</v>
      </c>
      <c r="T71" s="32">
        <v>31</v>
      </c>
      <c r="U71" s="32">
        <v>292</v>
      </c>
      <c r="V71" s="32">
        <v>145</v>
      </c>
      <c r="W71" s="33" t="s">
        <v>86</v>
      </c>
      <c r="X71" s="32">
        <v>19</v>
      </c>
      <c r="Y71" s="32">
        <v>16</v>
      </c>
      <c r="Z71" s="32">
        <v>19</v>
      </c>
      <c r="AA71" s="32">
        <v>16</v>
      </c>
      <c r="AB71" s="30">
        <f t="shared" ref="AB71:AB100" si="14">SUM(X71:AA71)</f>
        <v>70</v>
      </c>
      <c r="AC71" s="32">
        <v>40</v>
      </c>
      <c r="AD71" s="32">
        <v>0</v>
      </c>
      <c r="AE71" s="32">
        <v>24</v>
      </c>
      <c r="AF71" s="32">
        <v>0</v>
      </c>
      <c r="AG71" s="30">
        <v>13</v>
      </c>
      <c r="AH71" s="34"/>
      <c r="AI71" s="33" t="s">
        <v>86</v>
      </c>
      <c r="AJ71" s="32">
        <v>80</v>
      </c>
      <c r="AK71" s="32">
        <v>4292</v>
      </c>
      <c r="AL71" s="32">
        <v>0</v>
      </c>
      <c r="AM71" s="32">
        <v>0</v>
      </c>
      <c r="AN71" s="32">
        <v>0</v>
      </c>
      <c r="AO71" s="32">
        <v>198</v>
      </c>
      <c r="AP71" s="32">
        <v>148</v>
      </c>
      <c r="AQ71" s="32">
        <v>269</v>
      </c>
      <c r="AR71" s="34"/>
      <c r="AS71" s="33" t="s">
        <v>86</v>
      </c>
      <c r="AT71" s="32">
        <v>484</v>
      </c>
      <c r="AU71" s="32">
        <v>202</v>
      </c>
      <c r="AV71" s="32">
        <v>472</v>
      </c>
      <c r="AW71" s="32">
        <v>198</v>
      </c>
      <c r="AX71" s="32">
        <v>243</v>
      </c>
      <c r="AY71" s="32">
        <v>94</v>
      </c>
      <c r="AZ71" s="32">
        <v>470</v>
      </c>
      <c r="BA71" s="32">
        <v>197</v>
      </c>
      <c r="BB71" s="32">
        <v>458</v>
      </c>
      <c r="BC71" s="32">
        <v>193</v>
      </c>
      <c r="BD71" s="32">
        <v>234</v>
      </c>
      <c r="BE71" s="32">
        <v>90</v>
      </c>
      <c r="BF71" s="34"/>
      <c r="BG71" s="33" t="s">
        <v>86</v>
      </c>
      <c r="BH71" s="32">
        <v>12</v>
      </c>
      <c r="BI71" s="32">
        <v>43</v>
      </c>
      <c r="BJ71" s="32">
        <v>3</v>
      </c>
      <c r="BK71" s="32">
        <v>21</v>
      </c>
      <c r="BL71" s="32">
        <v>30</v>
      </c>
      <c r="BM71" s="32">
        <v>0</v>
      </c>
      <c r="BN71" s="32">
        <v>109</v>
      </c>
      <c r="BO71" s="32">
        <v>55</v>
      </c>
      <c r="BP71" s="32">
        <v>35</v>
      </c>
      <c r="BQ71" s="32">
        <v>14</v>
      </c>
      <c r="BR71" s="33" t="s">
        <v>86</v>
      </c>
      <c r="BS71" s="32">
        <v>103</v>
      </c>
      <c r="BT71" s="32">
        <v>527</v>
      </c>
      <c r="BU71" s="32">
        <v>288</v>
      </c>
      <c r="BV71" s="32">
        <v>41</v>
      </c>
      <c r="BW71" s="32">
        <v>348</v>
      </c>
      <c r="BX71" s="32">
        <v>55</v>
      </c>
      <c r="BY71" s="32">
        <v>36</v>
      </c>
      <c r="BZ71" s="32">
        <v>32</v>
      </c>
    </row>
    <row r="72" spans="1:78" ht="13.5" customHeight="1">
      <c r="A72" s="33" t="s">
        <v>87</v>
      </c>
      <c r="B72" s="8">
        <v>2240</v>
      </c>
      <c r="C72" s="8">
        <v>1060</v>
      </c>
      <c r="D72" s="8">
        <v>1570</v>
      </c>
      <c r="E72" s="8">
        <v>656</v>
      </c>
      <c r="F72" s="8">
        <v>1307</v>
      </c>
      <c r="G72" s="8">
        <v>536</v>
      </c>
      <c r="H72" s="8">
        <v>1511</v>
      </c>
      <c r="I72" s="8">
        <v>562</v>
      </c>
      <c r="J72" s="8">
        <v>6628</v>
      </c>
      <c r="K72" s="8">
        <v>2814</v>
      </c>
      <c r="L72" s="33" t="s">
        <v>87</v>
      </c>
      <c r="M72" s="32">
        <v>392</v>
      </c>
      <c r="N72" s="32">
        <v>212</v>
      </c>
      <c r="O72" s="32">
        <v>134</v>
      </c>
      <c r="P72" s="32">
        <v>68</v>
      </c>
      <c r="Q72" s="32">
        <v>241</v>
      </c>
      <c r="R72" s="32">
        <v>118</v>
      </c>
      <c r="S72" s="32">
        <v>390</v>
      </c>
      <c r="T72" s="32">
        <v>157</v>
      </c>
      <c r="U72" s="32">
        <v>1157</v>
      </c>
      <c r="V72" s="32">
        <v>555</v>
      </c>
      <c r="W72" s="33" t="s">
        <v>87</v>
      </c>
      <c r="X72" s="32">
        <v>39</v>
      </c>
      <c r="Y72" s="32">
        <v>36</v>
      </c>
      <c r="Z72" s="32">
        <v>29</v>
      </c>
      <c r="AA72" s="32">
        <v>27</v>
      </c>
      <c r="AB72" s="30">
        <f t="shared" si="14"/>
        <v>131</v>
      </c>
      <c r="AC72" s="32">
        <v>91</v>
      </c>
      <c r="AD72" s="32">
        <v>0</v>
      </c>
      <c r="AE72" s="32">
        <v>19</v>
      </c>
      <c r="AF72" s="32">
        <v>26</v>
      </c>
      <c r="AG72" s="30">
        <v>27</v>
      </c>
      <c r="AH72" s="34"/>
      <c r="AI72" s="33" t="s">
        <v>87</v>
      </c>
      <c r="AJ72" s="32">
        <v>1876</v>
      </c>
      <c r="AK72" s="32">
        <v>183</v>
      </c>
      <c r="AL72" s="32">
        <v>77</v>
      </c>
      <c r="AM72" s="32">
        <v>3</v>
      </c>
      <c r="AN72" s="32">
        <v>83</v>
      </c>
      <c r="AO72" s="32">
        <v>53</v>
      </c>
      <c r="AP72" s="32">
        <v>100</v>
      </c>
      <c r="AQ72" s="32">
        <v>26</v>
      </c>
      <c r="AR72" s="34"/>
      <c r="AS72" s="33" t="s">
        <v>87</v>
      </c>
      <c r="AT72" s="32">
        <v>1144</v>
      </c>
      <c r="AU72" s="32">
        <v>451</v>
      </c>
      <c r="AV72" s="32">
        <v>1096</v>
      </c>
      <c r="AW72" s="32">
        <v>415</v>
      </c>
      <c r="AX72" s="32">
        <v>327</v>
      </c>
      <c r="AY72" s="32">
        <v>122</v>
      </c>
      <c r="AZ72" s="32">
        <v>1000</v>
      </c>
      <c r="BA72" s="32">
        <v>391</v>
      </c>
      <c r="BB72" s="32">
        <v>989</v>
      </c>
      <c r="BC72" s="32">
        <v>389</v>
      </c>
      <c r="BD72" s="32">
        <v>265</v>
      </c>
      <c r="BE72" s="32">
        <v>99</v>
      </c>
      <c r="BF72" s="34"/>
      <c r="BG72" s="33" t="s">
        <v>87</v>
      </c>
      <c r="BH72" s="32">
        <v>48</v>
      </c>
      <c r="BI72" s="32">
        <v>30</v>
      </c>
      <c r="BJ72" s="32">
        <v>48</v>
      </c>
      <c r="BK72" s="32">
        <v>50</v>
      </c>
      <c r="BL72" s="32">
        <v>13</v>
      </c>
      <c r="BM72" s="32">
        <v>3</v>
      </c>
      <c r="BN72" s="32">
        <v>192</v>
      </c>
      <c r="BO72" s="32">
        <v>69</v>
      </c>
      <c r="BP72" s="32">
        <v>69</v>
      </c>
      <c r="BQ72" s="32">
        <v>36</v>
      </c>
      <c r="BR72" s="33" t="s">
        <v>87</v>
      </c>
      <c r="BS72" s="32">
        <v>25</v>
      </c>
      <c r="BT72" s="32">
        <v>729</v>
      </c>
      <c r="BU72" s="32">
        <v>440</v>
      </c>
      <c r="BV72" s="32">
        <v>126</v>
      </c>
      <c r="BW72" s="32">
        <v>464</v>
      </c>
      <c r="BX72" s="32">
        <v>114</v>
      </c>
      <c r="BY72" s="32">
        <v>75</v>
      </c>
      <c r="BZ72" s="32">
        <v>44</v>
      </c>
    </row>
    <row r="73" spans="1:78" ht="13.5" customHeight="1">
      <c r="A73" s="18" t="s">
        <v>41</v>
      </c>
      <c r="B73" s="8"/>
      <c r="C73" s="8"/>
      <c r="D73" s="8"/>
      <c r="E73" s="8"/>
      <c r="F73" s="8"/>
      <c r="G73" s="8"/>
      <c r="H73" s="8"/>
      <c r="I73" s="8"/>
      <c r="J73" s="8"/>
      <c r="K73" s="8"/>
      <c r="L73" s="18" t="s">
        <v>41</v>
      </c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18" t="s">
        <v>41</v>
      </c>
      <c r="X73" s="32"/>
      <c r="Y73" s="32"/>
      <c r="Z73" s="32"/>
      <c r="AA73" s="32"/>
      <c r="AB73" s="30"/>
      <c r="AC73" s="32">
        <v>0</v>
      </c>
      <c r="AD73" s="32">
        <v>0</v>
      </c>
      <c r="AE73" s="32">
        <v>0</v>
      </c>
      <c r="AF73" s="32">
        <v>0</v>
      </c>
      <c r="AG73" s="30"/>
      <c r="AH73" s="29"/>
      <c r="AI73" s="18" t="s">
        <v>41</v>
      </c>
      <c r="AJ73" s="32"/>
      <c r="AK73" s="32"/>
      <c r="AL73" s="32"/>
      <c r="AM73" s="32"/>
      <c r="AN73" s="32"/>
      <c r="AO73" s="32"/>
      <c r="AP73" s="32"/>
      <c r="AQ73" s="32"/>
      <c r="AR73" s="29"/>
      <c r="AS73" s="18" t="s">
        <v>41</v>
      </c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29"/>
      <c r="BG73" s="18" t="s">
        <v>41</v>
      </c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18" t="s">
        <v>41</v>
      </c>
      <c r="BS73" s="32"/>
      <c r="BT73" s="32"/>
      <c r="BU73" s="32"/>
      <c r="BV73" s="32"/>
      <c r="BW73" s="32"/>
      <c r="BX73" s="32"/>
      <c r="BY73" s="32"/>
      <c r="BZ73" s="32"/>
    </row>
    <row r="74" spans="1:78" ht="13.5" customHeight="1">
      <c r="A74" s="33" t="s">
        <v>88</v>
      </c>
      <c r="B74" s="8">
        <v>1427</v>
      </c>
      <c r="C74" s="8">
        <v>769</v>
      </c>
      <c r="D74" s="8">
        <v>1255</v>
      </c>
      <c r="E74" s="8">
        <v>602</v>
      </c>
      <c r="F74" s="8">
        <v>988</v>
      </c>
      <c r="G74" s="8">
        <v>480</v>
      </c>
      <c r="H74" s="8">
        <v>908</v>
      </c>
      <c r="I74" s="8">
        <v>440</v>
      </c>
      <c r="J74" s="8">
        <v>4578</v>
      </c>
      <c r="K74" s="8">
        <v>2291</v>
      </c>
      <c r="L74" s="33" t="s">
        <v>88</v>
      </c>
      <c r="M74" s="32">
        <v>282</v>
      </c>
      <c r="N74" s="32">
        <v>162</v>
      </c>
      <c r="O74" s="32">
        <v>224</v>
      </c>
      <c r="P74" s="32">
        <v>122</v>
      </c>
      <c r="Q74" s="32">
        <v>119</v>
      </c>
      <c r="R74" s="32">
        <v>69</v>
      </c>
      <c r="S74" s="32">
        <v>381</v>
      </c>
      <c r="T74" s="32">
        <v>187</v>
      </c>
      <c r="U74" s="32">
        <v>1006</v>
      </c>
      <c r="V74" s="32">
        <v>540</v>
      </c>
      <c r="W74" s="33" t="s">
        <v>88</v>
      </c>
      <c r="X74" s="32">
        <v>26</v>
      </c>
      <c r="Y74" s="32">
        <v>21</v>
      </c>
      <c r="Z74" s="32">
        <v>17</v>
      </c>
      <c r="AA74" s="32">
        <v>13</v>
      </c>
      <c r="AB74" s="30">
        <f t="shared" si="14"/>
        <v>77</v>
      </c>
      <c r="AC74" s="32">
        <v>52</v>
      </c>
      <c r="AD74" s="32">
        <v>0</v>
      </c>
      <c r="AE74" s="32">
        <v>5</v>
      </c>
      <c r="AF74" s="32">
        <v>0</v>
      </c>
      <c r="AG74" s="30">
        <v>13</v>
      </c>
      <c r="AH74" s="34"/>
      <c r="AI74" s="33" t="s">
        <v>88</v>
      </c>
      <c r="AJ74" s="32">
        <v>7</v>
      </c>
      <c r="AK74" s="32">
        <v>1118</v>
      </c>
      <c r="AL74" s="32">
        <v>16</v>
      </c>
      <c r="AM74" s="32">
        <v>56</v>
      </c>
      <c r="AN74" s="32">
        <v>0</v>
      </c>
      <c r="AO74" s="32">
        <v>26</v>
      </c>
      <c r="AP74" s="32">
        <v>13</v>
      </c>
      <c r="AQ74" s="32">
        <v>60</v>
      </c>
      <c r="AR74" s="34"/>
      <c r="AS74" s="33" t="s">
        <v>88</v>
      </c>
      <c r="AT74" s="32">
        <v>773</v>
      </c>
      <c r="AU74" s="32">
        <v>372</v>
      </c>
      <c r="AV74" s="32">
        <v>741</v>
      </c>
      <c r="AW74" s="32">
        <v>358</v>
      </c>
      <c r="AX74" s="32">
        <v>265</v>
      </c>
      <c r="AY74" s="32">
        <v>146</v>
      </c>
      <c r="AZ74" s="32">
        <v>764</v>
      </c>
      <c r="BA74" s="32">
        <v>364</v>
      </c>
      <c r="BB74" s="32">
        <v>730</v>
      </c>
      <c r="BC74" s="32">
        <v>349</v>
      </c>
      <c r="BD74" s="32">
        <v>254</v>
      </c>
      <c r="BE74" s="32">
        <v>141</v>
      </c>
      <c r="BF74" s="34"/>
      <c r="BG74" s="33" t="s">
        <v>88</v>
      </c>
      <c r="BH74" s="32">
        <v>32</v>
      </c>
      <c r="BI74" s="32">
        <v>18</v>
      </c>
      <c r="BJ74" s="32">
        <v>23</v>
      </c>
      <c r="BK74" s="32">
        <v>50</v>
      </c>
      <c r="BL74" s="32">
        <v>10</v>
      </c>
      <c r="BM74" s="32">
        <v>0</v>
      </c>
      <c r="BN74" s="32">
        <v>133</v>
      </c>
      <c r="BO74" s="32">
        <v>54</v>
      </c>
      <c r="BP74" s="32">
        <v>20</v>
      </c>
      <c r="BQ74" s="32">
        <v>6</v>
      </c>
      <c r="BR74" s="33" t="s">
        <v>88</v>
      </c>
      <c r="BS74" s="32">
        <v>4</v>
      </c>
      <c r="BT74" s="32">
        <v>42</v>
      </c>
      <c r="BU74" s="32">
        <v>44</v>
      </c>
      <c r="BV74" s="32">
        <v>0</v>
      </c>
      <c r="BW74" s="32">
        <v>64</v>
      </c>
      <c r="BX74" s="32">
        <v>10</v>
      </c>
      <c r="BY74" s="32">
        <v>0</v>
      </c>
      <c r="BZ74" s="32">
        <v>2</v>
      </c>
    </row>
    <row r="75" spans="1:78" ht="13.5" customHeight="1">
      <c r="A75" s="33" t="s">
        <v>89</v>
      </c>
      <c r="B75" s="8">
        <v>210</v>
      </c>
      <c r="C75" s="8">
        <v>110</v>
      </c>
      <c r="D75" s="8">
        <v>242</v>
      </c>
      <c r="E75" s="8">
        <v>128</v>
      </c>
      <c r="F75" s="8">
        <v>196</v>
      </c>
      <c r="G75" s="8">
        <v>107</v>
      </c>
      <c r="H75" s="8">
        <v>311</v>
      </c>
      <c r="I75" s="8">
        <v>140</v>
      </c>
      <c r="J75" s="8">
        <v>959</v>
      </c>
      <c r="K75" s="8">
        <v>485</v>
      </c>
      <c r="L75" s="33" t="s">
        <v>89</v>
      </c>
      <c r="M75" s="32">
        <v>19</v>
      </c>
      <c r="N75" s="32">
        <v>12</v>
      </c>
      <c r="O75" s="32">
        <v>19</v>
      </c>
      <c r="P75" s="32">
        <v>7</v>
      </c>
      <c r="Q75" s="32">
        <v>31</v>
      </c>
      <c r="R75" s="32">
        <v>15</v>
      </c>
      <c r="S75" s="32">
        <v>102</v>
      </c>
      <c r="T75" s="32">
        <v>58</v>
      </c>
      <c r="U75" s="32">
        <v>171</v>
      </c>
      <c r="V75" s="32">
        <v>92</v>
      </c>
      <c r="W75" s="33" t="s">
        <v>89</v>
      </c>
      <c r="X75" s="32">
        <v>6</v>
      </c>
      <c r="Y75" s="32">
        <v>5</v>
      </c>
      <c r="Z75" s="32">
        <v>4</v>
      </c>
      <c r="AA75" s="32">
        <v>5</v>
      </c>
      <c r="AB75" s="30">
        <f t="shared" si="14"/>
        <v>20</v>
      </c>
      <c r="AC75" s="32">
        <v>12</v>
      </c>
      <c r="AD75" s="32">
        <v>0</v>
      </c>
      <c r="AE75" s="32">
        <v>4</v>
      </c>
      <c r="AF75" s="32">
        <v>0</v>
      </c>
      <c r="AG75" s="30">
        <v>3</v>
      </c>
      <c r="AH75" s="34"/>
      <c r="AI75" s="33" t="s">
        <v>89</v>
      </c>
      <c r="AJ75" s="32">
        <v>0</v>
      </c>
      <c r="AK75" s="32">
        <v>225</v>
      </c>
      <c r="AL75" s="32">
        <v>24</v>
      </c>
      <c r="AM75" s="32">
        <v>0</v>
      </c>
      <c r="AN75" s="32">
        <v>0</v>
      </c>
      <c r="AO75" s="32">
        <v>15</v>
      </c>
      <c r="AP75" s="32">
        <v>8</v>
      </c>
      <c r="AQ75" s="32">
        <v>17</v>
      </c>
      <c r="AR75" s="34"/>
      <c r="AS75" s="33" t="s">
        <v>89</v>
      </c>
      <c r="AT75" s="32">
        <v>214</v>
      </c>
      <c r="AU75" s="32">
        <v>101</v>
      </c>
      <c r="AV75" s="32">
        <v>197</v>
      </c>
      <c r="AW75" s="32">
        <v>92</v>
      </c>
      <c r="AX75" s="32">
        <v>36</v>
      </c>
      <c r="AY75" s="32">
        <v>13</v>
      </c>
      <c r="AZ75" s="32">
        <v>213</v>
      </c>
      <c r="BA75" s="32">
        <v>101</v>
      </c>
      <c r="BB75" s="32">
        <v>196</v>
      </c>
      <c r="BC75" s="32">
        <v>92</v>
      </c>
      <c r="BD75" s="32">
        <v>36</v>
      </c>
      <c r="BE75" s="32">
        <v>13</v>
      </c>
      <c r="BF75" s="34"/>
      <c r="BG75" s="33" t="s">
        <v>89</v>
      </c>
      <c r="BH75" s="32">
        <v>11</v>
      </c>
      <c r="BI75" s="32">
        <v>6</v>
      </c>
      <c r="BJ75" s="32">
        <v>3</v>
      </c>
      <c r="BK75" s="32">
        <v>20</v>
      </c>
      <c r="BL75" s="32">
        <v>5</v>
      </c>
      <c r="BM75" s="32">
        <v>0</v>
      </c>
      <c r="BN75" s="32">
        <v>45</v>
      </c>
      <c r="BO75" s="32">
        <v>20</v>
      </c>
      <c r="BP75" s="32">
        <v>13</v>
      </c>
      <c r="BQ75" s="32">
        <v>5</v>
      </c>
      <c r="BR75" s="33" t="s">
        <v>89</v>
      </c>
      <c r="BS75" s="32">
        <v>9</v>
      </c>
      <c r="BT75" s="32">
        <v>9</v>
      </c>
      <c r="BU75" s="32">
        <v>9</v>
      </c>
      <c r="BV75" s="32">
        <v>4</v>
      </c>
      <c r="BW75" s="32">
        <v>9</v>
      </c>
      <c r="BX75" s="32">
        <v>5</v>
      </c>
      <c r="BY75" s="32">
        <v>4</v>
      </c>
      <c r="BZ75" s="32">
        <v>0</v>
      </c>
    </row>
    <row r="76" spans="1:78" ht="13.5" customHeight="1">
      <c r="A76" s="33" t="s">
        <v>90</v>
      </c>
      <c r="B76" s="8">
        <v>61</v>
      </c>
      <c r="C76" s="8">
        <v>35</v>
      </c>
      <c r="D76" s="8">
        <v>65</v>
      </c>
      <c r="E76" s="8">
        <v>39</v>
      </c>
      <c r="F76" s="8">
        <v>41</v>
      </c>
      <c r="G76" s="8">
        <v>14</v>
      </c>
      <c r="H76" s="8">
        <v>57</v>
      </c>
      <c r="I76" s="8">
        <v>27</v>
      </c>
      <c r="J76" s="8">
        <v>224</v>
      </c>
      <c r="K76" s="8">
        <v>115</v>
      </c>
      <c r="L76" s="33" t="s">
        <v>90</v>
      </c>
      <c r="M76" s="32">
        <v>9</v>
      </c>
      <c r="N76" s="32">
        <v>6</v>
      </c>
      <c r="O76" s="32">
        <v>7</v>
      </c>
      <c r="P76" s="32">
        <v>5</v>
      </c>
      <c r="Q76" s="32">
        <v>0</v>
      </c>
      <c r="R76" s="32">
        <v>0</v>
      </c>
      <c r="S76" s="32">
        <v>6</v>
      </c>
      <c r="T76" s="32">
        <v>3</v>
      </c>
      <c r="U76" s="32">
        <v>22</v>
      </c>
      <c r="V76" s="32">
        <v>14</v>
      </c>
      <c r="W76" s="33" t="s">
        <v>90</v>
      </c>
      <c r="X76" s="32">
        <v>2</v>
      </c>
      <c r="Y76" s="32">
        <v>2</v>
      </c>
      <c r="Z76" s="32">
        <v>2</v>
      </c>
      <c r="AA76" s="32">
        <v>2</v>
      </c>
      <c r="AB76" s="30">
        <f t="shared" si="14"/>
        <v>8</v>
      </c>
      <c r="AC76" s="32">
        <v>3</v>
      </c>
      <c r="AD76" s="32">
        <v>0</v>
      </c>
      <c r="AE76" s="32">
        <v>2</v>
      </c>
      <c r="AF76" s="32">
        <v>0</v>
      </c>
      <c r="AG76" s="30">
        <v>2</v>
      </c>
      <c r="AH76" s="34"/>
      <c r="AI76" s="33" t="s">
        <v>90</v>
      </c>
      <c r="AJ76" s="32">
        <v>0</v>
      </c>
      <c r="AK76" s="32">
        <v>38</v>
      </c>
      <c r="AL76" s="32">
        <v>1</v>
      </c>
      <c r="AM76" s="32">
        <v>0</v>
      </c>
      <c r="AN76" s="32">
        <v>0</v>
      </c>
      <c r="AO76" s="32">
        <v>1</v>
      </c>
      <c r="AP76" s="32">
        <v>0</v>
      </c>
      <c r="AQ76" s="32">
        <v>4</v>
      </c>
      <c r="AR76" s="34"/>
      <c r="AS76" s="33" t="s">
        <v>90</v>
      </c>
      <c r="AT76" s="32">
        <v>82</v>
      </c>
      <c r="AU76" s="32">
        <v>32</v>
      </c>
      <c r="AV76" s="32">
        <v>77</v>
      </c>
      <c r="AW76" s="32">
        <v>31</v>
      </c>
      <c r="AX76" s="32">
        <v>28</v>
      </c>
      <c r="AY76" s="32">
        <v>11</v>
      </c>
      <c r="AZ76" s="32">
        <v>80</v>
      </c>
      <c r="BA76" s="32">
        <v>31</v>
      </c>
      <c r="BB76" s="32">
        <v>75</v>
      </c>
      <c r="BC76" s="32">
        <v>30</v>
      </c>
      <c r="BD76" s="32">
        <v>28</v>
      </c>
      <c r="BE76" s="32">
        <v>11</v>
      </c>
      <c r="BF76" s="34"/>
      <c r="BG76" s="33" t="s">
        <v>90</v>
      </c>
      <c r="BH76" s="32">
        <v>5</v>
      </c>
      <c r="BI76" s="32">
        <v>7</v>
      </c>
      <c r="BJ76" s="32">
        <v>0</v>
      </c>
      <c r="BK76" s="32">
        <v>2</v>
      </c>
      <c r="BL76" s="32">
        <v>0</v>
      </c>
      <c r="BM76" s="32">
        <v>3</v>
      </c>
      <c r="BN76" s="32">
        <v>17</v>
      </c>
      <c r="BO76" s="32">
        <v>8</v>
      </c>
      <c r="BP76" s="32">
        <v>6</v>
      </c>
      <c r="BQ76" s="32">
        <v>0</v>
      </c>
      <c r="BR76" s="33" t="s">
        <v>90</v>
      </c>
      <c r="BS76" s="32">
        <v>0</v>
      </c>
      <c r="BT76" s="32">
        <v>24</v>
      </c>
      <c r="BU76" s="32">
        <v>1</v>
      </c>
      <c r="BV76" s="32">
        <v>0</v>
      </c>
      <c r="BW76" s="32">
        <v>56</v>
      </c>
      <c r="BX76" s="32">
        <v>4</v>
      </c>
      <c r="BY76" s="32">
        <v>0</v>
      </c>
      <c r="BZ76" s="32">
        <v>0</v>
      </c>
    </row>
    <row r="77" spans="1:78" ht="13.5" customHeight="1">
      <c r="A77" s="33" t="s">
        <v>91</v>
      </c>
      <c r="B77" s="8">
        <v>354</v>
      </c>
      <c r="C77" s="8">
        <v>165</v>
      </c>
      <c r="D77" s="8">
        <v>268</v>
      </c>
      <c r="E77" s="8">
        <v>117</v>
      </c>
      <c r="F77" s="8">
        <v>200</v>
      </c>
      <c r="G77" s="8">
        <v>93</v>
      </c>
      <c r="H77" s="8">
        <v>240</v>
      </c>
      <c r="I77" s="8">
        <v>99</v>
      </c>
      <c r="J77" s="8">
        <v>1062</v>
      </c>
      <c r="K77" s="8">
        <v>474</v>
      </c>
      <c r="L77" s="33" t="s">
        <v>91</v>
      </c>
      <c r="M77" s="32">
        <v>48</v>
      </c>
      <c r="N77" s="32">
        <v>19</v>
      </c>
      <c r="O77" s="32">
        <v>42</v>
      </c>
      <c r="P77" s="32">
        <v>13</v>
      </c>
      <c r="Q77" s="32">
        <v>25</v>
      </c>
      <c r="R77" s="32">
        <v>10</v>
      </c>
      <c r="S77" s="32">
        <v>57</v>
      </c>
      <c r="T77" s="32">
        <v>22</v>
      </c>
      <c r="U77" s="32">
        <v>172</v>
      </c>
      <c r="V77" s="32">
        <v>64</v>
      </c>
      <c r="W77" s="33" t="s">
        <v>91</v>
      </c>
      <c r="X77" s="32">
        <v>8</v>
      </c>
      <c r="Y77" s="32">
        <v>7</v>
      </c>
      <c r="Z77" s="32">
        <v>6</v>
      </c>
      <c r="AA77" s="32">
        <v>5</v>
      </c>
      <c r="AB77" s="30">
        <f t="shared" si="14"/>
        <v>26</v>
      </c>
      <c r="AC77" s="32">
        <v>18</v>
      </c>
      <c r="AD77" s="32">
        <v>0</v>
      </c>
      <c r="AE77" s="32">
        <v>6</v>
      </c>
      <c r="AF77" s="32">
        <v>0</v>
      </c>
      <c r="AG77" s="30">
        <v>5</v>
      </c>
      <c r="AH77" s="34"/>
      <c r="AI77" s="33" t="s">
        <v>91</v>
      </c>
      <c r="AJ77" s="32">
        <v>24</v>
      </c>
      <c r="AK77" s="32">
        <v>279</v>
      </c>
      <c r="AL77" s="32">
        <v>22</v>
      </c>
      <c r="AM77" s="32">
        <v>25</v>
      </c>
      <c r="AN77" s="32">
        <v>0</v>
      </c>
      <c r="AO77" s="32">
        <v>9</v>
      </c>
      <c r="AP77" s="32">
        <v>1</v>
      </c>
      <c r="AQ77" s="32">
        <v>25</v>
      </c>
      <c r="AR77" s="34"/>
      <c r="AS77" s="33" t="s">
        <v>91</v>
      </c>
      <c r="AT77" s="32">
        <v>150</v>
      </c>
      <c r="AU77" s="32">
        <v>60</v>
      </c>
      <c r="AV77" s="32">
        <v>150</v>
      </c>
      <c r="AW77" s="32">
        <v>60</v>
      </c>
      <c r="AX77" s="32">
        <v>44</v>
      </c>
      <c r="AY77" s="32">
        <v>14</v>
      </c>
      <c r="AZ77" s="32">
        <v>150</v>
      </c>
      <c r="BA77" s="32">
        <v>60</v>
      </c>
      <c r="BB77" s="32">
        <v>150</v>
      </c>
      <c r="BC77" s="32">
        <v>60</v>
      </c>
      <c r="BD77" s="32">
        <v>44</v>
      </c>
      <c r="BE77" s="32">
        <v>14</v>
      </c>
      <c r="BF77" s="34"/>
      <c r="BG77" s="33" t="s">
        <v>91</v>
      </c>
      <c r="BH77" s="32">
        <v>21</v>
      </c>
      <c r="BI77" s="32">
        <v>11</v>
      </c>
      <c r="BJ77" s="32">
        <v>7</v>
      </c>
      <c r="BK77" s="32">
        <v>9</v>
      </c>
      <c r="BL77" s="32">
        <v>0</v>
      </c>
      <c r="BM77" s="32">
        <v>4</v>
      </c>
      <c r="BN77" s="32">
        <v>52</v>
      </c>
      <c r="BO77" s="32">
        <v>19</v>
      </c>
      <c r="BP77" s="32">
        <v>13</v>
      </c>
      <c r="BQ77" s="32">
        <v>6</v>
      </c>
      <c r="BR77" s="33" t="s">
        <v>91</v>
      </c>
      <c r="BS77" s="32">
        <v>19</v>
      </c>
      <c r="BT77" s="32">
        <v>54</v>
      </c>
      <c r="BU77" s="32">
        <v>61</v>
      </c>
      <c r="BV77" s="32">
        <v>27</v>
      </c>
      <c r="BW77" s="32">
        <v>66</v>
      </c>
      <c r="BX77" s="32">
        <v>14</v>
      </c>
      <c r="BY77" s="32">
        <v>8</v>
      </c>
      <c r="BZ77" s="32">
        <v>0</v>
      </c>
    </row>
    <row r="78" spans="1:78" ht="13.5" customHeight="1">
      <c r="A78" s="33" t="s">
        <v>92</v>
      </c>
      <c r="B78" s="8">
        <v>1479</v>
      </c>
      <c r="C78" s="8">
        <v>792</v>
      </c>
      <c r="D78" s="8">
        <v>1236</v>
      </c>
      <c r="E78" s="8">
        <v>601</v>
      </c>
      <c r="F78" s="8">
        <v>958</v>
      </c>
      <c r="G78" s="8">
        <v>464</v>
      </c>
      <c r="H78" s="8">
        <v>975</v>
      </c>
      <c r="I78" s="8">
        <v>471</v>
      </c>
      <c r="J78" s="8">
        <v>4648</v>
      </c>
      <c r="K78" s="8">
        <v>2328</v>
      </c>
      <c r="L78" s="33" t="s">
        <v>92</v>
      </c>
      <c r="M78" s="32">
        <v>196</v>
      </c>
      <c r="N78" s="32">
        <v>105</v>
      </c>
      <c r="O78" s="32">
        <v>181</v>
      </c>
      <c r="P78" s="32">
        <v>94</v>
      </c>
      <c r="Q78" s="32">
        <v>104</v>
      </c>
      <c r="R78" s="32">
        <v>54</v>
      </c>
      <c r="S78" s="32">
        <v>247</v>
      </c>
      <c r="T78" s="32">
        <v>120</v>
      </c>
      <c r="U78" s="32">
        <v>728</v>
      </c>
      <c r="V78" s="32">
        <v>373</v>
      </c>
      <c r="W78" s="33" t="s">
        <v>92</v>
      </c>
      <c r="X78" s="32">
        <v>26</v>
      </c>
      <c r="Y78" s="32">
        <v>24</v>
      </c>
      <c r="Z78" s="32">
        <v>22</v>
      </c>
      <c r="AA78" s="32">
        <v>19</v>
      </c>
      <c r="AB78" s="30">
        <f t="shared" si="14"/>
        <v>91</v>
      </c>
      <c r="AC78" s="32">
        <v>48</v>
      </c>
      <c r="AD78" s="32">
        <v>0</v>
      </c>
      <c r="AE78" s="32">
        <v>14</v>
      </c>
      <c r="AF78" s="32">
        <v>0</v>
      </c>
      <c r="AG78" s="30">
        <v>15</v>
      </c>
      <c r="AH78" s="34"/>
      <c r="AI78" s="33" t="s">
        <v>92</v>
      </c>
      <c r="AJ78" s="32">
        <v>0</v>
      </c>
      <c r="AK78" s="32">
        <v>569</v>
      </c>
      <c r="AL78" s="32">
        <v>148</v>
      </c>
      <c r="AM78" s="32">
        <v>13</v>
      </c>
      <c r="AN78" s="32">
        <v>0</v>
      </c>
      <c r="AO78" s="32">
        <v>29</v>
      </c>
      <c r="AP78" s="32">
        <v>20</v>
      </c>
      <c r="AQ78" s="32">
        <v>59</v>
      </c>
      <c r="AR78" s="34"/>
      <c r="AS78" s="33" t="s">
        <v>92</v>
      </c>
      <c r="AT78" s="32">
        <v>934</v>
      </c>
      <c r="AU78" s="32">
        <v>392</v>
      </c>
      <c r="AV78" s="32">
        <v>921</v>
      </c>
      <c r="AW78" s="32">
        <v>387</v>
      </c>
      <c r="AX78" s="32">
        <v>661</v>
      </c>
      <c r="AY78" s="32">
        <v>272</v>
      </c>
      <c r="AZ78" s="32">
        <v>857</v>
      </c>
      <c r="BA78" s="32">
        <v>364</v>
      </c>
      <c r="BB78" s="32">
        <v>845</v>
      </c>
      <c r="BC78" s="32">
        <v>360</v>
      </c>
      <c r="BD78" s="32">
        <v>624</v>
      </c>
      <c r="BE78" s="32">
        <v>259</v>
      </c>
      <c r="BF78" s="34"/>
      <c r="BG78" s="33" t="s">
        <v>92</v>
      </c>
      <c r="BH78" s="32">
        <v>18</v>
      </c>
      <c r="BI78" s="32">
        <v>49</v>
      </c>
      <c r="BJ78" s="32">
        <v>12</v>
      </c>
      <c r="BK78" s="32">
        <v>68</v>
      </c>
      <c r="BL78" s="32">
        <v>3</v>
      </c>
      <c r="BM78" s="32">
        <v>10</v>
      </c>
      <c r="BN78" s="32">
        <v>160</v>
      </c>
      <c r="BO78" s="32">
        <v>52</v>
      </c>
      <c r="BP78" s="32">
        <v>40</v>
      </c>
      <c r="BQ78" s="32">
        <v>18</v>
      </c>
      <c r="BR78" s="33" t="s">
        <v>92</v>
      </c>
      <c r="BS78" s="32">
        <v>17</v>
      </c>
      <c r="BT78" s="32">
        <v>90</v>
      </c>
      <c r="BU78" s="32">
        <v>26</v>
      </c>
      <c r="BV78" s="32">
        <v>9</v>
      </c>
      <c r="BW78" s="32">
        <v>103</v>
      </c>
      <c r="BX78" s="32">
        <v>65</v>
      </c>
      <c r="BY78" s="32">
        <v>6</v>
      </c>
      <c r="BZ78" s="32">
        <v>11</v>
      </c>
    </row>
    <row r="79" spans="1:78" ht="13.5" customHeight="1">
      <c r="A79" s="33" t="s">
        <v>93</v>
      </c>
      <c r="B79" s="8">
        <v>779</v>
      </c>
      <c r="C79" s="8">
        <v>438</v>
      </c>
      <c r="D79" s="8">
        <v>437</v>
      </c>
      <c r="E79" s="8">
        <v>228</v>
      </c>
      <c r="F79" s="8">
        <v>342</v>
      </c>
      <c r="G79" s="8">
        <v>166</v>
      </c>
      <c r="H79" s="8">
        <v>300</v>
      </c>
      <c r="I79" s="8">
        <v>138</v>
      </c>
      <c r="J79" s="8">
        <v>1858</v>
      </c>
      <c r="K79" s="8">
        <v>970</v>
      </c>
      <c r="L79" s="33" t="s">
        <v>93</v>
      </c>
      <c r="M79" s="32">
        <v>458</v>
      </c>
      <c r="N79" s="32">
        <v>272</v>
      </c>
      <c r="O79" s="32">
        <v>63</v>
      </c>
      <c r="P79" s="32">
        <v>34</v>
      </c>
      <c r="Q79" s="32">
        <v>57</v>
      </c>
      <c r="R79" s="32">
        <v>28</v>
      </c>
      <c r="S79" s="32">
        <v>89</v>
      </c>
      <c r="T79" s="32">
        <v>45</v>
      </c>
      <c r="U79" s="32">
        <v>667</v>
      </c>
      <c r="V79" s="32">
        <v>379</v>
      </c>
      <c r="W79" s="33" t="s">
        <v>93</v>
      </c>
      <c r="X79" s="32">
        <v>12</v>
      </c>
      <c r="Y79" s="32">
        <v>10</v>
      </c>
      <c r="Z79" s="32">
        <v>9</v>
      </c>
      <c r="AA79" s="32">
        <v>6</v>
      </c>
      <c r="AB79" s="30">
        <f t="shared" si="14"/>
        <v>37</v>
      </c>
      <c r="AC79" s="32">
        <v>27</v>
      </c>
      <c r="AD79" s="32">
        <v>0</v>
      </c>
      <c r="AE79" s="32">
        <v>17</v>
      </c>
      <c r="AF79" s="32">
        <v>0</v>
      </c>
      <c r="AG79" s="30">
        <v>8</v>
      </c>
      <c r="AH79" s="34"/>
      <c r="AI79" s="33" t="s">
        <v>93</v>
      </c>
      <c r="AJ79" s="32">
        <v>0</v>
      </c>
      <c r="AK79" s="32">
        <v>523</v>
      </c>
      <c r="AL79" s="32">
        <v>0</v>
      </c>
      <c r="AM79" s="32">
        <v>0</v>
      </c>
      <c r="AN79" s="32">
        <v>4</v>
      </c>
      <c r="AO79" s="32">
        <v>18</v>
      </c>
      <c r="AP79" s="32">
        <v>15</v>
      </c>
      <c r="AQ79" s="32">
        <v>34</v>
      </c>
      <c r="AR79" s="34"/>
      <c r="AS79" s="33" t="s">
        <v>93</v>
      </c>
      <c r="AT79" s="32">
        <v>337</v>
      </c>
      <c r="AU79" s="32">
        <v>144</v>
      </c>
      <c r="AV79" s="32">
        <v>329</v>
      </c>
      <c r="AW79" s="32">
        <v>141</v>
      </c>
      <c r="AX79" s="32">
        <v>165</v>
      </c>
      <c r="AY79" s="32">
        <v>60</v>
      </c>
      <c r="AZ79" s="32">
        <v>319</v>
      </c>
      <c r="BA79" s="32">
        <v>136</v>
      </c>
      <c r="BB79" s="32">
        <v>313</v>
      </c>
      <c r="BC79" s="32">
        <v>134</v>
      </c>
      <c r="BD79" s="32">
        <v>156</v>
      </c>
      <c r="BE79" s="32">
        <v>57</v>
      </c>
      <c r="BF79" s="34"/>
      <c r="BG79" s="33" t="s">
        <v>93</v>
      </c>
      <c r="BH79" s="32">
        <v>15</v>
      </c>
      <c r="BI79" s="32">
        <v>12</v>
      </c>
      <c r="BJ79" s="32">
        <v>11</v>
      </c>
      <c r="BK79" s="32">
        <v>24</v>
      </c>
      <c r="BL79" s="32">
        <v>0</v>
      </c>
      <c r="BM79" s="32">
        <v>3</v>
      </c>
      <c r="BN79" s="32">
        <v>65</v>
      </c>
      <c r="BO79" s="32">
        <v>23</v>
      </c>
      <c r="BP79" s="32">
        <v>11</v>
      </c>
      <c r="BQ79" s="32">
        <v>3</v>
      </c>
      <c r="BR79" s="33" t="s">
        <v>93</v>
      </c>
      <c r="BS79" s="32">
        <v>23</v>
      </c>
      <c r="BT79" s="32">
        <v>136</v>
      </c>
      <c r="BU79" s="32">
        <v>176</v>
      </c>
      <c r="BV79" s="32">
        <v>14</v>
      </c>
      <c r="BW79" s="32">
        <v>249</v>
      </c>
      <c r="BX79" s="32">
        <v>19</v>
      </c>
      <c r="BY79" s="32">
        <v>2</v>
      </c>
      <c r="BZ79" s="32">
        <v>8</v>
      </c>
    </row>
    <row r="80" spans="1:78" ht="13.5" customHeight="1">
      <c r="A80" s="33" t="s">
        <v>94</v>
      </c>
      <c r="B80" s="8">
        <v>114</v>
      </c>
      <c r="C80" s="8">
        <v>53</v>
      </c>
      <c r="D80" s="8">
        <v>94</v>
      </c>
      <c r="E80" s="8">
        <v>47</v>
      </c>
      <c r="F80" s="8">
        <v>177</v>
      </c>
      <c r="G80" s="8">
        <v>78</v>
      </c>
      <c r="H80" s="8">
        <v>193</v>
      </c>
      <c r="I80" s="8">
        <v>72</v>
      </c>
      <c r="J80" s="8">
        <v>578</v>
      </c>
      <c r="K80" s="8">
        <v>250</v>
      </c>
      <c r="L80" s="33" t="s">
        <v>94</v>
      </c>
      <c r="M80" s="32">
        <v>10</v>
      </c>
      <c r="N80" s="32">
        <v>7</v>
      </c>
      <c r="O80" s="32">
        <v>0</v>
      </c>
      <c r="P80" s="32">
        <v>0</v>
      </c>
      <c r="Q80" s="32">
        <v>0</v>
      </c>
      <c r="R80" s="32">
        <v>0</v>
      </c>
      <c r="S80" s="32">
        <v>0</v>
      </c>
      <c r="T80" s="32">
        <v>0</v>
      </c>
      <c r="U80" s="32">
        <v>10</v>
      </c>
      <c r="V80" s="32">
        <v>7</v>
      </c>
      <c r="W80" s="33" t="s">
        <v>94</v>
      </c>
      <c r="X80" s="32">
        <v>6</v>
      </c>
      <c r="Y80" s="32">
        <v>6</v>
      </c>
      <c r="Z80" s="32">
        <v>10</v>
      </c>
      <c r="AA80" s="32">
        <v>9</v>
      </c>
      <c r="AB80" s="30">
        <f t="shared" si="14"/>
        <v>31</v>
      </c>
      <c r="AC80" s="32">
        <v>0</v>
      </c>
      <c r="AD80" s="32">
        <v>0</v>
      </c>
      <c r="AE80" s="32">
        <v>25</v>
      </c>
      <c r="AF80" s="32">
        <v>0</v>
      </c>
      <c r="AG80" s="30">
        <v>10</v>
      </c>
      <c r="AH80" s="34"/>
      <c r="AI80" s="33" t="s">
        <v>94</v>
      </c>
      <c r="AJ80" s="32">
        <v>0</v>
      </c>
      <c r="AK80" s="32">
        <v>214</v>
      </c>
      <c r="AL80" s="32">
        <v>22</v>
      </c>
      <c r="AM80" s="32">
        <v>0</v>
      </c>
      <c r="AN80" s="32">
        <v>0</v>
      </c>
      <c r="AO80" s="32">
        <v>10</v>
      </c>
      <c r="AP80" s="32">
        <v>9</v>
      </c>
      <c r="AQ80" s="32">
        <v>24</v>
      </c>
      <c r="AR80" s="34"/>
      <c r="AS80" s="33" t="s">
        <v>94</v>
      </c>
      <c r="AT80" s="32">
        <v>190</v>
      </c>
      <c r="AU80" s="32">
        <v>62</v>
      </c>
      <c r="AV80" s="32">
        <v>186</v>
      </c>
      <c r="AW80" s="32">
        <v>61</v>
      </c>
      <c r="AX80" s="32">
        <v>48</v>
      </c>
      <c r="AY80" s="32">
        <v>17</v>
      </c>
      <c r="AZ80" s="32">
        <v>187</v>
      </c>
      <c r="BA80" s="32">
        <v>62</v>
      </c>
      <c r="BB80" s="32">
        <v>184</v>
      </c>
      <c r="BC80" s="32">
        <v>61</v>
      </c>
      <c r="BD80" s="32">
        <v>34</v>
      </c>
      <c r="BE80" s="32">
        <v>9</v>
      </c>
      <c r="BF80" s="34"/>
      <c r="BG80" s="33" t="s">
        <v>94</v>
      </c>
      <c r="BH80" s="32">
        <v>28</v>
      </c>
      <c r="BI80" s="32">
        <v>22</v>
      </c>
      <c r="BJ80" s="32">
        <v>5</v>
      </c>
      <c r="BK80" s="32">
        <v>26</v>
      </c>
      <c r="BL80" s="32">
        <v>3</v>
      </c>
      <c r="BM80" s="32">
        <v>2</v>
      </c>
      <c r="BN80" s="32">
        <v>86</v>
      </c>
      <c r="BO80" s="32">
        <v>35</v>
      </c>
      <c r="BP80" s="32">
        <v>11</v>
      </c>
      <c r="BQ80" s="32">
        <v>6</v>
      </c>
      <c r="BR80" s="33" t="s">
        <v>94</v>
      </c>
      <c r="BS80" s="32">
        <v>2</v>
      </c>
      <c r="BT80" s="32">
        <v>6</v>
      </c>
      <c r="BU80" s="32">
        <v>1</v>
      </c>
      <c r="BV80" s="32">
        <v>1</v>
      </c>
      <c r="BW80" s="32">
        <v>3</v>
      </c>
      <c r="BX80" s="32">
        <v>3</v>
      </c>
      <c r="BY80" s="32">
        <v>0</v>
      </c>
      <c r="BZ80" s="32">
        <v>0</v>
      </c>
    </row>
    <row r="81" spans="1:78" ht="13.5" customHeight="1">
      <c r="A81" s="33" t="s">
        <v>95</v>
      </c>
      <c r="B81" s="8">
        <v>1274</v>
      </c>
      <c r="C81" s="8">
        <v>659</v>
      </c>
      <c r="D81" s="8">
        <v>1175</v>
      </c>
      <c r="E81" s="8">
        <v>581</v>
      </c>
      <c r="F81" s="8">
        <v>1063</v>
      </c>
      <c r="G81" s="8">
        <v>539</v>
      </c>
      <c r="H81" s="8">
        <v>1063</v>
      </c>
      <c r="I81" s="8">
        <v>543</v>
      </c>
      <c r="J81" s="8">
        <v>4575</v>
      </c>
      <c r="K81" s="8">
        <v>2322</v>
      </c>
      <c r="L81" s="33" t="s">
        <v>95</v>
      </c>
      <c r="M81" s="32">
        <v>206</v>
      </c>
      <c r="N81" s="32">
        <v>114</v>
      </c>
      <c r="O81" s="32">
        <v>48</v>
      </c>
      <c r="P81" s="32">
        <v>27</v>
      </c>
      <c r="Q81" s="32">
        <v>114</v>
      </c>
      <c r="R81" s="32">
        <v>43</v>
      </c>
      <c r="S81" s="32">
        <v>170</v>
      </c>
      <c r="T81" s="32">
        <v>82</v>
      </c>
      <c r="U81" s="32">
        <v>538</v>
      </c>
      <c r="V81" s="32">
        <v>266</v>
      </c>
      <c r="W81" s="33" t="s">
        <v>95</v>
      </c>
      <c r="X81" s="32">
        <v>21</v>
      </c>
      <c r="Y81" s="32">
        <v>19</v>
      </c>
      <c r="Z81" s="32">
        <v>18</v>
      </c>
      <c r="AA81" s="32">
        <v>17</v>
      </c>
      <c r="AB81" s="30">
        <f t="shared" si="14"/>
        <v>75</v>
      </c>
      <c r="AC81" s="32">
        <v>60</v>
      </c>
      <c r="AD81" s="32">
        <v>0</v>
      </c>
      <c r="AE81" s="32">
        <v>4</v>
      </c>
      <c r="AF81" s="32">
        <v>3</v>
      </c>
      <c r="AG81" s="30">
        <v>7</v>
      </c>
      <c r="AH81" s="34"/>
      <c r="AI81" s="33" t="s">
        <v>95</v>
      </c>
      <c r="AJ81" s="32">
        <v>0</v>
      </c>
      <c r="AK81" s="32">
        <v>1445</v>
      </c>
      <c r="AL81" s="32">
        <v>120</v>
      </c>
      <c r="AM81" s="32">
        <v>102</v>
      </c>
      <c r="AN81" s="32">
        <v>0</v>
      </c>
      <c r="AO81" s="32">
        <v>62</v>
      </c>
      <c r="AP81" s="32">
        <v>30</v>
      </c>
      <c r="AQ81" s="32">
        <v>64</v>
      </c>
      <c r="AR81" s="34"/>
      <c r="AS81" s="33" t="s">
        <v>95</v>
      </c>
      <c r="AT81" s="32">
        <v>1125</v>
      </c>
      <c r="AU81" s="32">
        <v>497</v>
      </c>
      <c r="AV81" s="32">
        <v>1072</v>
      </c>
      <c r="AW81" s="32">
        <v>473</v>
      </c>
      <c r="AX81" s="32">
        <v>340</v>
      </c>
      <c r="AY81" s="32">
        <v>190</v>
      </c>
      <c r="AZ81" s="32">
        <v>1087</v>
      </c>
      <c r="BA81" s="32">
        <v>484</v>
      </c>
      <c r="BB81" s="32">
        <v>1051</v>
      </c>
      <c r="BC81" s="32">
        <v>464</v>
      </c>
      <c r="BD81" s="32">
        <v>223</v>
      </c>
      <c r="BE81" s="32">
        <v>132</v>
      </c>
      <c r="BF81" s="34"/>
      <c r="BG81" s="33" t="s">
        <v>95</v>
      </c>
      <c r="BH81" s="32">
        <v>92</v>
      </c>
      <c r="BI81" s="32">
        <v>34</v>
      </c>
      <c r="BJ81" s="32">
        <v>11</v>
      </c>
      <c r="BK81" s="32">
        <v>31</v>
      </c>
      <c r="BL81" s="32">
        <v>3</v>
      </c>
      <c r="BM81" s="32">
        <v>0</v>
      </c>
      <c r="BN81" s="32">
        <v>171</v>
      </c>
      <c r="BO81" s="32">
        <v>106</v>
      </c>
      <c r="BP81" s="32">
        <v>169</v>
      </c>
      <c r="BQ81" s="32">
        <v>126</v>
      </c>
      <c r="BR81" s="33" t="s">
        <v>95</v>
      </c>
      <c r="BS81" s="32">
        <v>2</v>
      </c>
      <c r="BT81" s="32">
        <v>758</v>
      </c>
      <c r="BU81" s="32">
        <v>180</v>
      </c>
      <c r="BV81" s="32">
        <v>92</v>
      </c>
      <c r="BW81" s="32">
        <v>654</v>
      </c>
      <c r="BX81" s="32">
        <v>269</v>
      </c>
      <c r="BY81" s="32">
        <v>4</v>
      </c>
      <c r="BZ81" s="32">
        <v>9</v>
      </c>
    </row>
    <row r="82" spans="1:78" ht="13.5" customHeight="1">
      <c r="A82" s="33" t="s">
        <v>96</v>
      </c>
      <c r="B82" s="8">
        <v>2504</v>
      </c>
      <c r="C82" s="8">
        <v>1323</v>
      </c>
      <c r="D82" s="8">
        <v>1966</v>
      </c>
      <c r="E82" s="8">
        <v>998</v>
      </c>
      <c r="F82" s="8">
        <v>1532</v>
      </c>
      <c r="G82" s="8">
        <v>755</v>
      </c>
      <c r="H82" s="8">
        <v>2248</v>
      </c>
      <c r="I82" s="8">
        <v>1008</v>
      </c>
      <c r="J82" s="8">
        <v>8250</v>
      </c>
      <c r="K82" s="8">
        <v>4084</v>
      </c>
      <c r="L82" s="33" t="s">
        <v>96</v>
      </c>
      <c r="M82" s="32">
        <v>588</v>
      </c>
      <c r="N82" s="32">
        <v>306</v>
      </c>
      <c r="O82" s="32">
        <v>188</v>
      </c>
      <c r="P82" s="32">
        <v>106</v>
      </c>
      <c r="Q82" s="32">
        <v>171</v>
      </c>
      <c r="R82" s="32">
        <v>86</v>
      </c>
      <c r="S82" s="32">
        <v>795</v>
      </c>
      <c r="T82" s="32">
        <v>340</v>
      </c>
      <c r="U82" s="32">
        <v>1742</v>
      </c>
      <c r="V82" s="32">
        <v>838</v>
      </c>
      <c r="W82" s="33" t="s">
        <v>96</v>
      </c>
      <c r="X82" s="32">
        <v>45</v>
      </c>
      <c r="Y82" s="32">
        <v>39</v>
      </c>
      <c r="Z82" s="32">
        <v>34</v>
      </c>
      <c r="AA82" s="32">
        <v>39</v>
      </c>
      <c r="AB82" s="30">
        <f t="shared" si="14"/>
        <v>157</v>
      </c>
      <c r="AC82" s="32">
        <v>134</v>
      </c>
      <c r="AD82" s="32">
        <v>0</v>
      </c>
      <c r="AE82" s="32">
        <v>5</v>
      </c>
      <c r="AF82" s="32">
        <v>0</v>
      </c>
      <c r="AG82" s="30">
        <v>28</v>
      </c>
      <c r="AH82" s="34"/>
      <c r="AI82" s="33" t="s">
        <v>96</v>
      </c>
      <c r="AJ82" s="32">
        <v>405</v>
      </c>
      <c r="AK82" s="32">
        <v>11706</v>
      </c>
      <c r="AL82" s="32">
        <v>689</v>
      </c>
      <c r="AM82" s="32">
        <v>25</v>
      </c>
      <c r="AN82" s="32">
        <v>115</v>
      </c>
      <c r="AO82" s="32">
        <v>491</v>
      </c>
      <c r="AP82" s="32">
        <v>224</v>
      </c>
      <c r="AQ82" s="32">
        <v>525</v>
      </c>
      <c r="AR82" s="34"/>
      <c r="AS82" s="33" t="s">
        <v>96</v>
      </c>
      <c r="AT82" s="32">
        <v>2577</v>
      </c>
      <c r="AU82" s="32">
        <v>1166</v>
      </c>
      <c r="AV82" s="32">
        <v>2529</v>
      </c>
      <c r="AW82" s="32">
        <v>1143</v>
      </c>
      <c r="AX82" s="32">
        <v>564</v>
      </c>
      <c r="AY82" s="32">
        <v>273</v>
      </c>
      <c r="AZ82" s="32">
        <v>2428</v>
      </c>
      <c r="BA82" s="32">
        <v>1108</v>
      </c>
      <c r="BB82" s="32">
        <v>2388</v>
      </c>
      <c r="BC82" s="32">
        <v>1090</v>
      </c>
      <c r="BD82" s="32">
        <v>465</v>
      </c>
      <c r="BE82" s="32">
        <v>222</v>
      </c>
      <c r="BF82" s="34"/>
      <c r="BG82" s="33" t="s">
        <v>96</v>
      </c>
      <c r="BH82" s="32">
        <v>101</v>
      </c>
      <c r="BI82" s="32">
        <v>74</v>
      </c>
      <c r="BJ82" s="32">
        <v>44</v>
      </c>
      <c r="BK82" s="32">
        <v>122</v>
      </c>
      <c r="BL82" s="32">
        <v>6</v>
      </c>
      <c r="BM82" s="32">
        <v>0</v>
      </c>
      <c r="BN82" s="32">
        <v>347</v>
      </c>
      <c r="BO82" s="32">
        <v>123</v>
      </c>
      <c r="BP82" s="32">
        <v>121</v>
      </c>
      <c r="BQ82" s="32">
        <v>47</v>
      </c>
      <c r="BR82" s="33" t="s">
        <v>96</v>
      </c>
      <c r="BS82" s="32">
        <v>91</v>
      </c>
      <c r="BT82" s="32">
        <v>586</v>
      </c>
      <c r="BU82" s="32">
        <v>435</v>
      </c>
      <c r="BV82" s="32">
        <v>165</v>
      </c>
      <c r="BW82" s="32">
        <v>566</v>
      </c>
      <c r="BX82" s="32">
        <v>218</v>
      </c>
      <c r="BY82" s="32">
        <v>150</v>
      </c>
      <c r="BZ82" s="32">
        <v>187</v>
      </c>
    </row>
    <row r="83" spans="1:78" ht="13.5" customHeight="1">
      <c r="A83" s="18" t="s">
        <v>42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18" t="s">
        <v>42</v>
      </c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18" t="s">
        <v>42</v>
      </c>
      <c r="X83" s="32"/>
      <c r="Y83" s="32"/>
      <c r="Z83" s="32"/>
      <c r="AA83" s="32"/>
      <c r="AB83" s="30"/>
      <c r="AC83" s="32">
        <v>0</v>
      </c>
      <c r="AD83" s="32">
        <v>0</v>
      </c>
      <c r="AE83" s="32">
        <v>0</v>
      </c>
      <c r="AF83" s="32">
        <v>0</v>
      </c>
      <c r="AG83" s="30"/>
      <c r="AH83" s="29"/>
      <c r="AI83" s="18" t="s">
        <v>42</v>
      </c>
      <c r="AJ83" s="32"/>
      <c r="AK83" s="32"/>
      <c r="AL83" s="32"/>
      <c r="AM83" s="32"/>
      <c r="AN83" s="32"/>
      <c r="AO83" s="32"/>
      <c r="AP83" s="32"/>
      <c r="AQ83" s="32"/>
      <c r="AR83" s="29"/>
      <c r="AS83" s="18" t="s">
        <v>42</v>
      </c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29"/>
      <c r="BG83" s="18" t="s">
        <v>42</v>
      </c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18" t="s">
        <v>42</v>
      </c>
      <c r="BS83" s="32"/>
      <c r="BT83" s="32"/>
      <c r="BU83" s="32"/>
      <c r="BV83" s="32"/>
      <c r="BW83" s="32"/>
      <c r="BX83" s="32"/>
      <c r="BY83" s="32"/>
      <c r="BZ83" s="32"/>
    </row>
    <row r="84" spans="1:78" ht="13.5" customHeight="1">
      <c r="A84" s="33" t="s">
        <v>97</v>
      </c>
      <c r="B84" s="8">
        <v>346</v>
      </c>
      <c r="C84" s="8">
        <v>146</v>
      </c>
      <c r="D84" s="8">
        <v>202</v>
      </c>
      <c r="E84" s="8">
        <v>69</v>
      </c>
      <c r="F84" s="8">
        <v>191</v>
      </c>
      <c r="G84" s="8">
        <v>70</v>
      </c>
      <c r="H84" s="8">
        <v>236</v>
      </c>
      <c r="I84" s="8">
        <v>90</v>
      </c>
      <c r="J84" s="8">
        <v>975</v>
      </c>
      <c r="K84" s="8">
        <v>375</v>
      </c>
      <c r="L84" s="33" t="s">
        <v>97</v>
      </c>
      <c r="M84" s="32">
        <v>101</v>
      </c>
      <c r="N84" s="32">
        <v>57</v>
      </c>
      <c r="O84" s="32">
        <v>36</v>
      </c>
      <c r="P84" s="32">
        <v>9</v>
      </c>
      <c r="Q84" s="32">
        <v>51</v>
      </c>
      <c r="R84" s="32">
        <v>24</v>
      </c>
      <c r="S84" s="32">
        <v>132</v>
      </c>
      <c r="T84" s="32">
        <v>52</v>
      </c>
      <c r="U84" s="32">
        <v>320</v>
      </c>
      <c r="V84" s="32">
        <v>142</v>
      </c>
      <c r="W84" s="33" t="s">
        <v>97</v>
      </c>
      <c r="X84" s="32">
        <v>6</v>
      </c>
      <c r="Y84" s="32">
        <v>5</v>
      </c>
      <c r="Z84" s="32">
        <v>5</v>
      </c>
      <c r="AA84" s="32">
        <v>6</v>
      </c>
      <c r="AB84" s="30">
        <f t="shared" si="14"/>
        <v>22</v>
      </c>
      <c r="AC84" s="32">
        <v>18</v>
      </c>
      <c r="AD84" s="32">
        <v>0</v>
      </c>
      <c r="AE84" s="32">
        <v>4</v>
      </c>
      <c r="AF84" s="32">
        <v>0</v>
      </c>
      <c r="AG84" s="30">
        <v>4</v>
      </c>
      <c r="AH84" s="34"/>
      <c r="AI84" s="33" t="s">
        <v>97</v>
      </c>
      <c r="AJ84" s="32">
        <v>0</v>
      </c>
      <c r="AK84" s="32">
        <v>249</v>
      </c>
      <c r="AL84" s="32">
        <v>40</v>
      </c>
      <c r="AM84" s="32">
        <v>0</v>
      </c>
      <c r="AN84" s="32">
        <v>0</v>
      </c>
      <c r="AO84" s="32">
        <v>4</v>
      </c>
      <c r="AP84" s="32">
        <v>2</v>
      </c>
      <c r="AQ84" s="32">
        <v>21</v>
      </c>
      <c r="AR84" s="34"/>
      <c r="AS84" s="33" t="s">
        <v>97</v>
      </c>
      <c r="AT84" s="32">
        <v>213</v>
      </c>
      <c r="AU84" s="32">
        <v>80</v>
      </c>
      <c r="AV84" s="32">
        <v>201</v>
      </c>
      <c r="AW84" s="32">
        <v>75</v>
      </c>
      <c r="AX84" s="32">
        <v>11</v>
      </c>
      <c r="AY84" s="32">
        <v>4</v>
      </c>
      <c r="AZ84" s="32">
        <v>213</v>
      </c>
      <c r="BA84" s="32">
        <v>80</v>
      </c>
      <c r="BB84" s="32">
        <v>201</v>
      </c>
      <c r="BC84" s="32">
        <v>75</v>
      </c>
      <c r="BD84" s="32">
        <v>11</v>
      </c>
      <c r="BE84" s="32">
        <v>4</v>
      </c>
      <c r="BF84" s="34"/>
      <c r="BG84" s="33" t="s">
        <v>97</v>
      </c>
      <c r="BH84" s="32">
        <v>1</v>
      </c>
      <c r="BI84" s="32">
        <v>12</v>
      </c>
      <c r="BJ84" s="32">
        <v>12</v>
      </c>
      <c r="BK84" s="32">
        <v>14</v>
      </c>
      <c r="BL84" s="32">
        <v>0</v>
      </c>
      <c r="BM84" s="32">
        <v>0</v>
      </c>
      <c r="BN84" s="32">
        <v>39</v>
      </c>
      <c r="BO84" s="32">
        <v>10</v>
      </c>
      <c r="BP84" s="32">
        <v>5</v>
      </c>
      <c r="BQ84" s="32">
        <v>1</v>
      </c>
      <c r="BR84" s="33" t="s">
        <v>97</v>
      </c>
      <c r="BS84" s="32">
        <v>0</v>
      </c>
      <c r="BT84" s="32">
        <v>0</v>
      </c>
      <c r="BU84" s="32">
        <v>0</v>
      </c>
      <c r="BV84" s="32">
        <v>0</v>
      </c>
      <c r="BW84" s="32">
        <v>0</v>
      </c>
      <c r="BX84" s="32">
        <v>0</v>
      </c>
      <c r="BY84" s="32">
        <v>0</v>
      </c>
      <c r="BZ84" s="32">
        <v>0</v>
      </c>
    </row>
    <row r="85" spans="1:78" ht="13.5" customHeight="1">
      <c r="A85" s="33" t="s">
        <v>98</v>
      </c>
      <c r="B85" s="8">
        <v>3787</v>
      </c>
      <c r="C85" s="8">
        <v>1847</v>
      </c>
      <c r="D85" s="8">
        <v>3129</v>
      </c>
      <c r="E85" s="8">
        <v>1546</v>
      </c>
      <c r="F85" s="8">
        <v>2456</v>
      </c>
      <c r="G85" s="8">
        <v>1082</v>
      </c>
      <c r="H85" s="8">
        <v>3154</v>
      </c>
      <c r="I85" s="8">
        <v>1347</v>
      </c>
      <c r="J85" s="8">
        <v>12526</v>
      </c>
      <c r="K85" s="8">
        <v>5822</v>
      </c>
      <c r="L85" s="33" t="s">
        <v>98</v>
      </c>
      <c r="M85" s="32">
        <v>806</v>
      </c>
      <c r="N85" s="32">
        <v>402</v>
      </c>
      <c r="O85" s="32">
        <v>371</v>
      </c>
      <c r="P85" s="32">
        <v>187</v>
      </c>
      <c r="Q85" s="32">
        <v>383</v>
      </c>
      <c r="R85" s="32">
        <v>160</v>
      </c>
      <c r="S85" s="32">
        <v>1389</v>
      </c>
      <c r="T85" s="32">
        <v>544</v>
      </c>
      <c r="U85" s="32">
        <v>2949</v>
      </c>
      <c r="V85" s="32">
        <v>1293</v>
      </c>
      <c r="W85" s="33" t="s">
        <v>98</v>
      </c>
      <c r="X85" s="32">
        <v>68</v>
      </c>
      <c r="Y85" s="32">
        <v>58</v>
      </c>
      <c r="Z85" s="32">
        <v>48</v>
      </c>
      <c r="AA85" s="32">
        <v>55</v>
      </c>
      <c r="AB85" s="30">
        <f t="shared" si="14"/>
        <v>229</v>
      </c>
      <c r="AC85" s="32">
        <v>185</v>
      </c>
      <c r="AD85" s="32">
        <v>0</v>
      </c>
      <c r="AE85" s="32">
        <v>30</v>
      </c>
      <c r="AF85" s="32">
        <v>0</v>
      </c>
      <c r="AG85" s="30">
        <v>35</v>
      </c>
      <c r="AH85" s="34"/>
      <c r="AI85" s="33" t="s">
        <v>98</v>
      </c>
      <c r="AJ85" s="32">
        <v>59</v>
      </c>
      <c r="AK85" s="32">
        <v>3471</v>
      </c>
      <c r="AL85" s="32">
        <v>553</v>
      </c>
      <c r="AM85" s="32">
        <v>69</v>
      </c>
      <c r="AN85" s="32">
        <v>35</v>
      </c>
      <c r="AO85" s="32">
        <v>109</v>
      </c>
      <c r="AP85" s="32">
        <v>79</v>
      </c>
      <c r="AQ85" s="32">
        <v>216</v>
      </c>
      <c r="AR85" s="34"/>
      <c r="AS85" s="33" t="s">
        <v>98</v>
      </c>
      <c r="AT85" s="32">
        <v>2455</v>
      </c>
      <c r="AU85" s="32">
        <v>982</v>
      </c>
      <c r="AV85" s="32">
        <v>2425</v>
      </c>
      <c r="AW85" s="32">
        <v>970</v>
      </c>
      <c r="AX85" s="32">
        <v>704</v>
      </c>
      <c r="AY85" s="32">
        <v>231</v>
      </c>
      <c r="AZ85" s="32">
        <v>2371</v>
      </c>
      <c r="BA85" s="32">
        <v>955</v>
      </c>
      <c r="BB85" s="32">
        <v>2342</v>
      </c>
      <c r="BC85" s="32">
        <v>943</v>
      </c>
      <c r="BD85" s="32">
        <v>668</v>
      </c>
      <c r="BE85" s="32">
        <v>225</v>
      </c>
      <c r="BF85" s="34"/>
      <c r="BG85" s="33" t="s">
        <v>98</v>
      </c>
      <c r="BH85" s="32">
        <v>67</v>
      </c>
      <c r="BI85" s="32">
        <v>69</v>
      </c>
      <c r="BJ85" s="32">
        <v>41</v>
      </c>
      <c r="BK85" s="32">
        <v>158</v>
      </c>
      <c r="BL85" s="32">
        <v>13</v>
      </c>
      <c r="BM85" s="32">
        <v>0</v>
      </c>
      <c r="BN85" s="32">
        <v>348</v>
      </c>
      <c r="BO85" s="32">
        <v>131</v>
      </c>
      <c r="BP85" s="32">
        <v>67</v>
      </c>
      <c r="BQ85" s="32">
        <v>27</v>
      </c>
      <c r="BR85" s="33" t="s">
        <v>98</v>
      </c>
      <c r="BS85" s="32">
        <v>84</v>
      </c>
      <c r="BT85" s="32">
        <v>425</v>
      </c>
      <c r="BU85" s="32">
        <v>557</v>
      </c>
      <c r="BV85" s="32">
        <v>66</v>
      </c>
      <c r="BW85" s="32">
        <v>806</v>
      </c>
      <c r="BX85" s="32">
        <v>60</v>
      </c>
      <c r="BY85" s="32">
        <v>62</v>
      </c>
      <c r="BZ85" s="32">
        <v>37</v>
      </c>
    </row>
    <row r="86" spans="1:78" ht="13.5" customHeight="1">
      <c r="A86" s="33" t="s">
        <v>99</v>
      </c>
      <c r="B86" s="8">
        <v>345</v>
      </c>
      <c r="C86" s="8">
        <v>113</v>
      </c>
      <c r="D86" s="8">
        <v>459</v>
      </c>
      <c r="E86" s="8">
        <v>182</v>
      </c>
      <c r="F86" s="8">
        <v>401</v>
      </c>
      <c r="G86" s="8">
        <v>129</v>
      </c>
      <c r="H86" s="8">
        <v>553</v>
      </c>
      <c r="I86" s="8">
        <v>194</v>
      </c>
      <c r="J86" s="8">
        <v>1758</v>
      </c>
      <c r="K86" s="8">
        <v>618</v>
      </c>
      <c r="L86" s="33" t="s">
        <v>99</v>
      </c>
      <c r="M86" s="32">
        <v>71</v>
      </c>
      <c r="N86" s="32">
        <v>25</v>
      </c>
      <c r="O86" s="32">
        <v>54</v>
      </c>
      <c r="P86" s="32">
        <v>24</v>
      </c>
      <c r="Q86" s="32">
        <v>10</v>
      </c>
      <c r="R86" s="32">
        <v>6</v>
      </c>
      <c r="S86" s="32">
        <v>323</v>
      </c>
      <c r="T86" s="32">
        <v>127</v>
      </c>
      <c r="U86" s="32">
        <v>458</v>
      </c>
      <c r="V86" s="32">
        <v>182</v>
      </c>
      <c r="W86" s="33" t="s">
        <v>99</v>
      </c>
      <c r="X86" s="32">
        <v>9</v>
      </c>
      <c r="Y86" s="32">
        <v>9</v>
      </c>
      <c r="Z86" s="32">
        <v>9</v>
      </c>
      <c r="AA86" s="32">
        <v>8</v>
      </c>
      <c r="AB86" s="30">
        <f t="shared" si="14"/>
        <v>35</v>
      </c>
      <c r="AC86" s="32">
        <v>22</v>
      </c>
      <c r="AD86" s="32">
        <v>0</v>
      </c>
      <c r="AE86" s="32">
        <v>22</v>
      </c>
      <c r="AF86" s="32">
        <v>0</v>
      </c>
      <c r="AG86" s="30">
        <v>7</v>
      </c>
      <c r="AH86" s="34"/>
      <c r="AI86" s="33" t="s">
        <v>99</v>
      </c>
      <c r="AJ86" s="32">
        <v>2</v>
      </c>
      <c r="AK86" s="32">
        <v>612</v>
      </c>
      <c r="AL86" s="32">
        <v>9</v>
      </c>
      <c r="AM86" s="32">
        <v>0</v>
      </c>
      <c r="AN86" s="32">
        <v>0</v>
      </c>
      <c r="AO86" s="32">
        <v>2</v>
      </c>
      <c r="AP86" s="32">
        <v>0</v>
      </c>
      <c r="AQ86" s="32">
        <v>14</v>
      </c>
      <c r="AR86" s="34"/>
      <c r="AS86" s="33" t="s">
        <v>99</v>
      </c>
      <c r="AT86" s="32">
        <v>519</v>
      </c>
      <c r="AU86" s="32">
        <v>155</v>
      </c>
      <c r="AV86" s="32">
        <v>517</v>
      </c>
      <c r="AW86" s="32">
        <v>155</v>
      </c>
      <c r="AX86" s="32">
        <v>104</v>
      </c>
      <c r="AY86" s="32">
        <v>28</v>
      </c>
      <c r="AZ86" s="32">
        <v>502</v>
      </c>
      <c r="BA86" s="32">
        <v>152</v>
      </c>
      <c r="BB86" s="32">
        <v>500</v>
      </c>
      <c r="BC86" s="32">
        <v>152</v>
      </c>
      <c r="BD86" s="32">
        <v>102</v>
      </c>
      <c r="BE86" s="32">
        <v>28</v>
      </c>
      <c r="BF86" s="34"/>
      <c r="BG86" s="33" t="s">
        <v>99</v>
      </c>
      <c r="BH86" s="32">
        <v>5</v>
      </c>
      <c r="BI86" s="32">
        <v>20</v>
      </c>
      <c r="BJ86" s="32">
        <v>24</v>
      </c>
      <c r="BK86" s="32">
        <v>19</v>
      </c>
      <c r="BL86" s="32">
        <v>0</v>
      </c>
      <c r="BM86" s="32">
        <v>0</v>
      </c>
      <c r="BN86" s="32">
        <v>68</v>
      </c>
      <c r="BO86" s="32">
        <v>13</v>
      </c>
      <c r="BP86" s="32">
        <v>6</v>
      </c>
      <c r="BQ86" s="32">
        <v>2</v>
      </c>
      <c r="BR86" s="33" t="s">
        <v>99</v>
      </c>
      <c r="BS86" s="32">
        <v>2</v>
      </c>
      <c r="BT86" s="32">
        <v>7</v>
      </c>
      <c r="BU86" s="32">
        <v>5</v>
      </c>
      <c r="BV86" s="32">
        <v>1</v>
      </c>
      <c r="BW86" s="32">
        <v>23</v>
      </c>
      <c r="BX86" s="32">
        <v>3</v>
      </c>
      <c r="BY86" s="32">
        <v>3</v>
      </c>
      <c r="BZ86" s="32">
        <v>0</v>
      </c>
    </row>
    <row r="87" spans="1:78" ht="13.5" customHeight="1">
      <c r="A87" s="33" t="s">
        <v>423</v>
      </c>
      <c r="B87" s="8">
        <v>4311</v>
      </c>
      <c r="C87" s="8">
        <v>1835</v>
      </c>
      <c r="D87" s="8">
        <v>2923</v>
      </c>
      <c r="E87" s="8">
        <v>1133</v>
      </c>
      <c r="F87" s="8">
        <v>2256</v>
      </c>
      <c r="G87" s="8">
        <v>779</v>
      </c>
      <c r="H87" s="8">
        <v>3014</v>
      </c>
      <c r="I87" s="8">
        <v>1029</v>
      </c>
      <c r="J87" s="8">
        <v>12504</v>
      </c>
      <c r="K87" s="8">
        <v>4776</v>
      </c>
      <c r="L87" s="33" t="s">
        <v>423</v>
      </c>
      <c r="M87" s="32">
        <v>1086</v>
      </c>
      <c r="N87" s="32">
        <v>464</v>
      </c>
      <c r="O87" s="32">
        <v>431</v>
      </c>
      <c r="P87" s="32">
        <v>178</v>
      </c>
      <c r="Q87" s="32">
        <v>529</v>
      </c>
      <c r="R87" s="32">
        <v>184</v>
      </c>
      <c r="S87" s="32">
        <v>1438</v>
      </c>
      <c r="T87" s="32">
        <v>472</v>
      </c>
      <c r="U87" s="32">
        <v>3484</v>
      </c>
      <c r="V87" s="32">
        <v>1298</v>
      </c>
      <c r="W87" s="33" t="s">
        <v>423</v>
      </c>
      <c r="X87" s="32">
        <v>88</v>
      </c>
      <c r="Y87" s="32">
        <v>67</v>
      </c>
      <c r="Z87" s="32">
        <v>60</v>
      </c>
      <c r="AA87" s="32">
        <v>68</v>
      </c>
      <c r="AB87" s="30">
        <f t="shared" si="14"/>
        <v>283</v>
      </c>
      <c r="AC87" s="32">
        <v>207</v>
      </c>
      <c r="AD87" s="32">
        <v>0</v>
      </c>
      <c r="AE87" s="32">
        <v>47</v>
      </c>
      <c r="AF87" s="32">
        <v>0</v>
      </c>
      <c r="AG87" s="30">
        <v>48</v>
      </c>
      <c r="AH87" s="34"/>
      <c r="AI87" s="33" t="s">
        <v>423</v>
      </c>
      <c r="AJ87" s="32">
        <v>37</v>
      </c>
      <c r="AK87" s="32">
        <v>2959</v>
      </c>
      <c r="AL87" s="32">
        <v>513</v>
      </c>
      <c r="AM87" s="32">
        <v>65</v>
      </c>
      <c r="AN87" s="32">
        <v>0</v>
      </c>
      <c r="AO87" s="32">
        <v>93</v>
      </c>
      <c r="AP87" s="32">
        <v>64</v>
      </c>
      <c r="AQ87" s="32">
        <v>237</v>
      </c>
      <c r="AR87" s="34"/>
      <c r="AS87" s="33" t="s">
        <v>423</v>
      </c>
      <c r="AT87" s="32">
        <v>2578</v>
      </c>
      <c r="AU87" s="32">
        <v>810</v>
      </c>
      <c r="AV87" s="32">
        <v>2532</v>
      </c>
      <c r="AW87" s="32">
        <v>791</v>
      </c>
      <c r="AX87" s="32">
        <v>436</v>
      </c>
      <c r="AY87" s="32">
        <v>120</v>
      </c>
      <c r="AZ87" s="32">
        <v>2455</v>
      </c>
      <c r="BA87" s="32">
        <v>778</v>
      </c>
      <c r="BB87" s="32">
        <v>2415</v>
      </c>
      <c r="BC87" s="32">
        <v>761</v>
      </c>
      <c r="BD87" s="32">
        <v>318</v>
      </c>
      <c r="BE87" s="32">
        <v>92</v>
      </c>
      <c r="BF87" s="34"/>
      <c r="BG87" s="33" t="s">
        <v>423</v>
      </c>
      <c r="BH87" s="32">
        <v>36</v>
      </c>
      <c r="BI87" s="32">
        <v>63</v>
      </c>
      <c r="BJ87" s="32">
        <v>201</v>
      </c>
      <c r="BK87" s="32">
        <v>90</v>
      </c>
      <c r="BL87" s="32">
        <v>39</v>
      </c>
      <c r="BM87" s="32">
        <v>0</v>
      </c>
      <c r="BN87" s="32">
        <v>429</v>
      </c>
      <c r="BO87" s="32">
        <v>133</v>
      </c>
      <c r="BP87" s="32">
        <v>50</v>
      </c>
      <c r="BQ87" s="32">
        <v>13</v>
      </c>
      <c r="BR87" s="33" t="s">
        <v>423</v>
      </c>
      <c r="BS87" s="32">
        <v>45</v>
      </c>
      <c r="BT87" s="32">
        <v>622</v>
      </c>
      <c r="BU87" s="32">
        <v>233</v>
      </c>
      <c r="BV87" s="32">
        <v>122</v>
      </c>
      <c r="BW87" s="32">
        <v>522</v>
      </c>
      <c r="BX87" s="32">
        <v>186</v>
      </c>
      <c r="BY87" s="32">
        <v>122</v>
      </c>
      <c r="BZ87" s="32">
        <v>10</v>
      </c>
    </row>
    <row r="88" spans="1:78" ht="13.5" customHeight="1">
      <c r="A88" s="33" t="s">
        <v>101</v>
      </c>
      <c r="B88" s="8">
        <v>869</v>
      </c>
      <c r="C88" s="8">
        <v>328</v>
      </c>
      <c r="D88" s="8">
        <v>605</v>
      </c>
      <c r="E88" s="8">
        <v>200</v>
      </c>
      <c r="F88" s="8">
        <v>522</v>
      </c>
      <c r="G88" s="8">
        <v>165</v>
      </c>
      <c r="H88" s="8">
        <v>478</v>
      </c>
      <c r="I88" s="8">
        <v>165</v>
      </c>
      <c r="J88" s="8">
        <v>2474</v>
      </c>
      <c r="K88" s="8">
        <v>858</v>
      </c>
      <c r="L88" s="33" t="s">
        <v>101</v>
      </c>
      <c r="M88" s="32">
        <v>120</v>
      </c>
      <c r="N88" s="32">
        <v>41</v>
      </c>
      <c r="O88" s="32">
        <v>54</v>
      </c>
      <c r="P88" s="32">
        <v>17</v>
      </c>
      <c r="Q88" s="32">
        <v>36</v>
      </c>
      <c r="R88" s="32">
        <v>11</v>
      </c>
      <c r="S88" s="32">
        <v>111</v>
      </c>
      <c r="T88" s="32">
        <v>36</v>
      </c>
      <c r="U88" s="32">
        <v>321</v>
      </c>
      <c r="V88" s="32">
        <v>105</v>
      </c>
      <c r="W88" s="33" t="s">
        <v>101</v>
      </c>
      <c r="X88" s="32">
        <v>20</v>
      </c>
      <c r="Y88" s="32">
        <v>19</v>
      </c>
      <c r="Z88" s="32">
        <v>18</v>
      </c>
      <c r="AA88" s="32">
        <v>14</v>
      </c>
      <c r="AB88" s="30">
        <f t="shared" si="14"/>
        <v>71</v>
      </c>
      <c r="AC88" s="32">
        <v>45</v>
      </c>
      <c r="AD88" s="32">
        <v>0</v>
      </c>
      <c r="AE88" s="32">
        <v>19</v>
      </c>
      <c r="AF88" s="32">
        <v>0</v>
      </c>
      <c r="AG88" s="30">
        <v>16</v>
      </c>
      <c r="AH88" s="34"/>
      <c r="AI88" s="33" t="s">
        <v>101</v>
      </c>
      <c r="AJ88" s="32">
        <v>1</v>
      </c>
      <c r="AK88" s="32">
        <v>458</v>
      </c>
      <c r="AL88" s="32">
        <v>133</v>
      </c>
      <c r="AM88" s="32">
        <v>21</v>
      </c>
      <c r="AN88" s="32">
        <v>3</v>
      </c>
      <c r="AO88" s="32">
        <v>34</v>
      </c>
      <c r="AP88" s="32">
        <v>19</v>
      </c>
      <c r="AQ88" s="32">
        <v>64</v>
      </c>
      <c r="AR88" s="34"/>
      <c r="AS88" s="33" t="s">
        <v>101</v>
      </c>
      <c r="AT88" s="32">
        <v>573</v>
      </c>
      <c r="AU88" s="32">
        <v>199</v>
      </c>
      <c r="AV88" s="32">
        <v>571</v>
      </c>
      <c r="AW88" s="32">
        <v>199</v>
      </c>
      <c r="AX88" s="32">
        <v>338</v>
      </c>
      <c r="AY88" s="32">
        <v>114</v>
      </c>
      <c r="AZ88" s="32">
        <v>545</v>
      </c>
      <c r="BA88" s="32">
        <v>192</v>
      </c>
      <c r="BB88" s="32">
        <v>543</v>
      </c>
      <c r="BC88" s="32">
        <v>192</v>
      </c>
      <c r="BD88" s="32">
        <v>309</v>
      </c>
      <c r="BE88" s="32">
        <v>105</v>
      </c>
      <c r="BF88" s="34"/>
      <c r="BG88" s="33" t="s">
        <v>101</v>
      </c>
      <c r="BH88" s="32">
        <v>5</v>
      </c>
      <c r="BI88" s="32">
        <v>27</v>
      </c>
      <c r="BJ88" s="32">
        <v>34</v>
      </c>
      <c r="BK88" s="32">
        <v>44</v>
      </c>
      <c r="BL88" s="32">
        <v>3</v>
      </c>
      <c r="BM88" s="32">
        <v>0</v>
      </c>
      <c r="BN88" s="32">
        <v>113</v>
      </c>
      <c r="BO88" s="32">
        <v>31</v>
      </c>
      <c r="BP88" s="32">
        <v>13</v>
      </c>
      <c r="BQ88" s="32">
        <v>3</v>
      </c>
      <c r="BR88" s="33" t="s">
        <v>101</v>
      </c>
      <c r="BS88" s="32">
        <v>7</v>
      </c>
      <c r="BT88" s="32">
        <v>15</v>
      </c>
      <c r="BU88" s="32">
        <v>12</v>
      </c>
      <c r="BV88" s="32">
        <v>2</v>
      </c>
      <c r="BW88" s="32">
        <v>17</v>
      </c>
      <c r="BX88" s="32">
        <v>5</v>
      </c>
      <c r="BY88" s="32">
        <v>0</v>
      </c>
      <c r="BZ88" s="32">
        <v>12</v>
      </c>
    </row>
    <row r="89" spans="1:78" ht="13.5" customHeight="1">
      <c r="A89" s="18" t="s">
        <v>43</v>
      </c>
      <c r="B89" s="8"/>
      <c r="C89" s="8"/>
      <c r="D89" s="8"/>
      <c r="E89" s="8"/>
      <c r="F89" s="8"/>
      <c r="G89" s="8"/>
      <c r="H89" s="8"/>
      <c r="I89" s="8"/>
      <c r="J89" s="8"/>
      <c r="K89" s="8"/>
      <c r="L89" s="18" t="s">
        <v>43</v>
      </c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18" t="s">
        <v>43</v>
      </c>
      <c r="X89" s="32"/>
      <c r="Y89" s="32"/>
      <c r="Z89" s="32"/>
      <c r="AA89" s="32"/>
      <c r="AB89" s="30"/>
      <c r="AC89" s="32">
        <v>0</v>
      </c>
      <c r="AD89" s="32">
        <v>0</v>
      </c>
      <c r="AE89" s="32">
        <v>0</v>
      </c>
      <c r="AF89" s="32">
        <v>0</v>
      </c>
      <c r="AG89" s="30"/>
      <c r="AH89" s="29"/>
      <c r="AI89" s="18" t="s">
        <v>43</v>
      </c>
      <c r="AJ89" s="32"/>
      <c r="AK89" s="32"/>
      <c r="AL89" s="32"/>
      <c r="AM89" s="32"/>
      <c r="AN89" s="32"/>
      <c r="AO89" s="32"/>
      <c r="AP89" s="32"/>
      <c r="AQ89" s="32"/>
      <c r="AR89" s="29"/>
      <c r="AS89" s="18" t="s">
        <v>43</v>
      </c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29"/>
      <c r="BG89" s="18" t="s">
        <v>43</v>
      </c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18" t="s">
        <v>43</v>
      </c>
      <c r="BS89" s="32"/>
      <c r="BT89" s="32"/>
      <c r="BU89" s="32"/>
      <c r="BV89" s="32"/>
      <c r="BW89" s="32"/>
      <c r="BX89" s="32"/>
      <c r="BY89" s="32"/>
      <c r="BZ89" s="32"/>
    </row>
    <row r="90" spans="1:78" ht="13.5" customHeight="1">
      <c r="A90" s="33" t="s">
        <v>225</v>
      </c>
      <c r="B90" s="8">
        <v>452</v>
      </c>
      <c r="C90" s="8">
        <v>236</v>
      </c>
      <c r="D90" s="8">
        <v>274</v>
      </c>
      <c r="E90" s="8">
        <v>150</v>
      </c>
      <c r="F90" s="8">
        <v>269</v>
      </c>
      <c r="G90" s="8">
        <v>134</v>
      </c>
      <c r="H90" s="8">
        <v>180</v>
      </c>
      <c r="I90" s="8">
        <v>93</v>
      </c>
      <c r="J90" s="8">
        <v>1175</v>
      </c>
      <c r="K90" s="8">
        <v>613</v>
      </c>
      <c r="L90" s="33" t="s">
        <v>225</v>
      </c>
      <c r="M90" s="32">
        <v>81</v>
      </c>
      <c r="N90" s="32">
        <v>41</v>
      </c>
      <c r="O90" s="32">
        <v>32</v>
      </c>
      <c r="P90" s="32">
        <v>14</v>
      </c>
      <c r="Q90" s="32">
        <v>65</v>
      </c>
      <c r="R90" s="32">
        <v>28</v>
      </c>
      <c r="S90" s="32">
        <v>64</v>
      </c>
      <c r="T90" s="32">
        <v>35</v>
      </c>
      <c r="U90" s="32">
        <v>242</v>
      </c>
      <c r="V90" s="32">
        <v>118</v>
      </c>
      <c r="W90" s="33" t="s">
        <v>225</v>
      </c>
      <c r="X90" s="32">
        <v>10</v>
      </c>
      <c r="Y90" s="32">
        <v>9</v>
      </c>
      <c r="Z90" s="32">
        <v>8</v>
      </c>
      <c r="AA90" s="32">
        <v>7</v>
      </c>
      <c r="AB90" s="30">
        <f t="shared" si="14"/>
        <v>34</v>
      </c>
      <c r="AC90" s="32">
        <v>27</v>
      </c>
      <c r="AD90" s="32">
        <v>0</v>
      </c>
      <c r="AE90" s="32">
        <v>8</v>
      </c>
      <c r="AF90" s="32">
        <v>0</v>
      </c>
      <c r="AG90" s="30">
        <v>6</v>
      </c>
      <c r="AH90" s="34"/>
      <c r="AI90" s="33" t="s">
        <v>225</v>
      </c>
      <c r="AJ90" s="32">
        <v>0</v>
      </c>
      <c r="AK90" s="32">
        <v>596</v>
      </c>
      <c r="AL90" s="32">
        <v>0</v>
      </c>
      <c r="AM90" s="32">
        <v>0</v>
      </c>
      <c r="AN90" s="32">
        <v>0</v>
      </c>
      <c r="AO90" s="32">
        <v>18</v>
      </c>
      <c r="AP90" s="32">
        <v>15</v>
      </c>
      <c r="AQ90" s="32">
        <v>36</v>
      </c>
      <c r="AR90" s="34"/>
      <c r="AS90" s="33" t="s">
        <v>225</v>
      </c>
      <c r="AT90" s="32">
        <v>302</v>
      </c>
      <c r="AU90" s="32">
        <v>162</v>
      </c>
      <c r="AV90" s="32">
        <v>300</v>
      </c>
      <c r="AW90" s="32">
        <v>162</v>
      </c>
      <c r="AX90" s="32">
        <v>109</v>
      </c>
      <c r="AY90" s="32">
        <v>63</v>
      </c>
      <c r="AZ90" s="32">
        <v>0</v>
      </c>
      <c r="BA90" s="32">
        <v>0</v>
      </c>
      <c r="BB90" s="32">
        <v>0</v>
      </c>
      <c r="BC90" s="32">
        <v>0</v>
      </c>
      <c r="BD90" s="32">
        <v>77</v>
      </c>
      <c r="BE90" s="32">
        <v>45</v>
      </c>
      <c r="BF90" s="34"/>
      <c r="BG90" s="33" t="s">
        <v>225</v>
      </c>
      <c r="BH90" s="32">
        <v>3</v>
      </c>
      <c r="BI90" s="32">
        <v>40</v>
      </c>
      <c r="BJ90" s="32">
        <v>11</v>
      </c>
      <c r="BK90" s="32">
        <v>12</v>
      </c>
      <c r="BL90" s="32">
        <v>0</v>
      </c>
      <c r="BM90" s="32">
        <v>0</v>
      </c>
      <c r="BN90" s="32">
        <v>66</v>
      </c>
      <c r="BO90" s="32">
        <v>33</v>
      </c>
      <c r="BP90" s="32">
        <v>8</v>
      </c>
      <c r="BQ90" s="32">
        <v>1</v>
      </c>
      <c r="BR90" s="33" t="s">
        <v>225</v>
      </c>
      <c r="BS90" s="32">
        <v>18</v>
      </c>
      <c r="BT90" s="32">
        <v>110</v>
      </c>
      <c r="BU90" s="32">
        <v>24</v>
      </c>
      <c r="BV90" s="32">
        <v>69</v>
      </c>
      <c r="BW90" s="32">
        <v>248</v>
      </c>
      <c r="BX90" s="32">
        <v>6</v>
      </c>
      <c r="BY90" s="32">
        <v>20</v>
      </c>
      <c r="BZ90" s="32">
        <v>4</v>
      </c>
    </row>
    <row r="91" spans="1:78" ht="13.5" customHeight="1">
      <c r="A91" s="33" t="s">
        <v>103</v>
      </c>
      <c r="B91" s="8">
        <v>2048</v>
      </c>
      <c r="C91" s="8">
        <v>1103</v>
      </c>
      <c r="D91" s="8">
        <v>1553</v>
      </c>
      <c r="E91" s="8">
        <v>832</v>
      </c>
      <c r="F91" s="8">
        <v>1225</v>
      </c>
      <c r="G91" s="8">
        <v>622</v>
      </c>
      <c r="H91" s="8">
        <v>1541</v>
      </c>
      <c r="I91" s="8">
        <v>790</v>
      </c>
      <c r="J91" s="8">
        <v>6367</v>
      </c>
      <c r="K91" s="8">
        <v>3347</v>
      </c>
      <c r="L91" s="33" t="s">
        <v>103</v>
      </c>
      <c r="M91" s="32">
        <v>230</v>
      </c>
      <c r="N91" s="32">
        <v>122</v>
      </c>
      <c r="O91" s="32">
        <v>108</v>
      </c>
      <c r="P91" s="32">
        <v>61</v>
      </c>
      <c r="Q91" s="32">
        <v>124</v>
      </c>
      <c r="R91" s="32">
        <v>67</v>
      </c>
      <c r="S91" s="32">
        <v>476</v>
      </c>
      <c r="T91" s="32">
        <v>220</v>
      </c>
      <c r="U91" s="32">
        <v>938</v>
      </c>
      <c r="V91" s="32">
        <v>470</v>
      </c>
      <c r="W91" s="33" t="s">
        <v>103</v>
      </c>
      <c r="X91" s="32">
        <v>51</v>
      </c>
      <c r="Y91" s="32">
        <v>40</v>
      </c>
      <c r="Z91" s="32">
        <v>35</v>
      </c>
      <c r="AA91" s="32">
        <v>42</v>
      </c>
      <c r="AB91" s="30">
        <f t="shared" si="14"/>
        <v>168</v>
      </c>
      <c r="AC91" s="32">
        <v>134</v>
      </c>
      <c r="AD91" s="32">
        <v>32</v>
      </c>
      <c r="AE91" s="32">
        <v>17</v>
      </c>
      <c r="AF91" s="32">
        <v>0</v>
      </c>
      <c r="AG91" s="30">
        <v>29</v>
      </c>
      <c r="AH91" s="34"/>
      <c r="AI91" s="33" t="s">
        <v>103</v>
      </c>
      <c r="AJ91" s="32">
        <v>0</v>
      </c>
      <c r="AK91" s="32">
        <v>2214</v>
      </c>
      <c r="AL91" s="32">
        <v>45</v>
      </c>
      <c r="AM91" s="32">
        <v>2</v>
      </c>
      <c r="AN91" s="32">
        <v>0</v>
      </c>
      <c r="AO91" s="32">
        <v>113</v>
      </c>
      <c r="AP91" s="32">
        <v>44</v>
      </c>
      <c r="AQ91" s="32">
        <v>152</v>
      </c>
      <c r="AR91" s="34"/>
      <c r="AS91" s="33" t="s">
        <v>103</v>
      </c>
      <c r="AT91" s="32">
        <v>1597</v>
      </c>
      <c r="AU91" s="32">
        <v>813</v>
      </c>
      <c r="AV91" s="32">
        <v>1577</v>
      </c>
      <c r="AW91" s="32">
        <v>803</v>
      </c>
      <c r="AX91" s="32">
        <v>624</v>
      </c>
      <c r="AY91" s="32">
        <v>316</v>
      </c>
      <c r="AZ91" s="32">
        <v>0</v>
      </c>
      <c r="BA91" s="32">
        <v>0</v>
      </c>
      <c r="BB91" s="32">
        <v>0</v>
      </c>
      <c r="BC91" s="32">
        <v>0</v>
      </c>
      <c r="BD91" s="32">
        <v>541</v>
      </c>
      <c r="BE91" s="32">
        <v>282</v>
      </c>
      <c r="BF91" s="34"/>
      <c r="BG91" s="33" t="s">
        <v>103</v>
      </c>
      <c r="BH91" s="32">
        <v>49</v>
      </c>
      <c r="BI91" s="32">
        <v>94</v>
      </c>
      <c r="BJ91" s="32">
        <v>79</v>
      </c>
      <c r="BK91" s="32">
        <v>46</v>
      </c>
      <c r="BL91" s="32">
        <v>0</v>
      </c>
      <c r="BM91" s="32">
        <v>5</v>
      </c>
      <c r="BN91" s="32">
        <v>273</v>
      </c>
      <c r="BO91" s="32">
        <v>133</v>
      </c>
      <c r="BP91" s="32">
        <v>43</v>
      </c>
      <c r="BQ91" s="32">
        <v>18</v>
      </c>
      <c r="BR91" s="33" t="s">
        <v>103</v>
      </c>
      <c r="BS91" s="32">
        <v>58</v>
      </c>
      <c r="BT91" s="32">
        <v>959</v>
      </c>
      <c r="BU91" s="32">
        <v>382</v>
      </c>
      <c r="BV91" s="32">
        <v>155</v>
      </c>
      <c r="BW91" s="32">
        <v>980</v>
      </c>
      <c r="BX91" s="32">
        <v>121</v>
      </c>
      <c r="BY91" s="32">
        <v>99</v>
      </c>
      <c r="BZ91" s="32">
        <v>29</v>
      </c>
    </row>
    <row r="92" spans="1:78" ht="13.5" customHeight="1">
      <c r="A92" s="33" t="s">
        <v>104</v>
      </c>
      <c r="B92" s="8">
        <v>2607</v>
      </c>
      <c r="C92" s="8">
        <v>1261</v>
      </c>
      <c r="D92" s="8">
        <v>1347</v>
      </c>
      <c r="E92" s="8">
        <v>658</v>
      </c>
      <c r="F92" s="8">
        <v>1393</v>
      </c>
      <c r="G92" s="8">
        <v>643</v>
      </c>
      <c r="H92" s="8">
        <v>1708</v>
      </c>
      <c r="I92" s="8">
        <v>753</v>
      </c>
      <c r="J92" s="8">
        <v>7055</v>
      </c>
      <c r="K92" s="8">
        <v>3315</v>
      </c>
      <c r="L92" s="33" t="s">
        <v>104</v>
      </c>
      <c r="M92" s="32">
        <v>329</v>
      </c>
      <c r="N92" s="32">
        <v>133</v>
      </c>
      <c r="O92" s="32">
        <v>205</v>
      </c>
      <c r="P92" s="32">
        <v>81</v>
      </c>
      <c r="Q92" s="32">
        <v>292</v>
      </c>
      <c r="R92" s="32">
        <v>119</v>
      </c>
      <c r="S92" s="32">
        <v>767</v>
      </c>
      <c r="T92" s="32">
        <v>296</v>
      </c>
      <c r="U92" s="32">
        <v>1593</v>
      </c>
      <c r="V92" s="32">
        <v>629</v>
      </c>
      <c r="W92" s="33" t="s">
        <v>104</v>
      </c>
      <c r="X92" s="32">
        <v>51</v>
      </c>
      <c r="Y92" s="32">
        <v>38</v>
      </c>
      <c r="Z92" s="32">
        <v>37</v>
      </c>
      <c r="AA92" s="32">
        <v>39</v>
      </c>
      <c r="AB92" s="30">
        <f t="shared" si="14"/>
        <v>165</v>
      </c>
      <c r="AC92" s="32">
        <v>132</v>
      </c>
      <c r="AD92" s="32">
        <v>0</v>
      </c>
      <c r="AE92" s="32">
        <v>27</v>
      </c>
      <c r="AF92" s="32">
        <v>0</v>
      </c>
      <c r="AG92" s="30">
        <v>28</v>
      </c>
      <c r="AH92" s="34"/>
      <c r="AI92" s="33" t="s">
        <v>104</v>
      </c>
      <c r="AJ92" s="32">
        <v>0</v>
      </c>
      <c r="AK92" s="32">
        <v>2598</v>
      </c>
      <c r="AL92" s="32">
        <v>211</v>
      </c>
      <c r="AM92" s="32">
        <v>2</v>
      </c>
      <c r="AN92" s="32">
        <v>0</v>
      </c>
      <c r="AO92" s="32">
        <v>97</v>
      </c>
      <c r="AP92" s="32">
        <v>37</v>
      </c>
      <c r="AQ92" s="32">
        <v>159</v>
      </c>
      <c r="AR92" s="34"/>
      <c r="AS92" s="33" t="s">
        <v>104</v>
      </c>
      <c r="AT92" s="32">
        <v>2108</v>
      </c>
      <c r="AU92" s="32">
        <v>1112</v>
      </c>
      <c r="AV92" s="32">
        <v>2005</v>
      </c>
      <c r="AW92" s="32">
        <v>1038</v>
      </c>
      <c r="AX92" s="32">
        <v>322</v>
      </c>
      <c r="AY92" s="32">
        <v>124</v>
      </c>
      <c r="AZ92" s="32">
        <v>0</v>
      </c>
      <c r="BA92" s="32">
        <v>0</v>
      </c>
      <c r="BB92" s="32">
        <v>0</v>
      </c>
      <c r="BC92" s="32">
        <v>0</v>
      </c>
      <c r="BD92" s="32">
        <v>257</v>
      </c>
      <c r="BE92" s="32">
        <v>103</v>
      </c>
      <c r="BF92" s="34"/>
      <c r="BG92" s="33" t="s">
        <v>104</v>
      </c>
      <c r="BH92" s="32">
        <v>65</v>
      </c>
      <c r="BI92" s="32">
        <v>87</v>
      </c>
      <c r="BJ92" s="32">
        <v>58</v>
      </c>
      <c r="BK92" s="32">
        <v>128</v>
      </c>
      <c r="BL92" s="32">
        <v>4</v>
      </c>
      <c r="BM92" s="32">
        <v>0</v>
      </c>
      <c r="BN92" s="32">
        <v>342</v>
      </c>
      <c r="BO92" s="32">
        <v>159</v>
      </c>
      <c r="BP92" s="32">
        <v>66</v>
      </c>
      <c r="BQ92" s="32">
        <v>26</v>
      </c>
      <c r="BR92" s="33" t="s">
        <v>104</v>
      </c>
      <c r="BS92" s="32">
        <v>29</v>
      </c>
      <c r="BT92" s="32">
        <v>449</v>
      </c>
      <c r="BU92" s="32">
        <v>180</v>
      </c>
      <c r="BV92" s="32">
        <v>99</v>
      </c>
      <c r="BW92" s="32">
        <v>238</v>
      </c>
      <c r="BX92" s="32">
        <v>133</v>
      </c>
      <c r="BY92" s="32">
        <v>165</v>
      </c>
      <c r="BZ92" s="32">
        <v>2</v>
      </c>
    </row>
    <row r="93" spans="1:78" ht="13.5" customHeight="1">
      <c r="A93" s="33" t="s">
        <v>105</v>
      </c>
      <c r="B93" s="8">
        <v>1188</v>
      </c>
      <c r="C93" s="8">
        <v>555</v>
      </c>
      <c r="D93" s="8">
        <v>743</v>
      </c>
      <c r="E93" s="8">
        <v>340</v>
      </c>
      <c r="F93" s="8">
        <v>676</v>
      </c>
      <c r="G93" s="8">
        <v>307</v>
      </c>
      <c r="H93" s="8">
        <v>779</v>
      </c>
      <c r="I93" s="8">
        <v>354</v>
      </c>
      <c r="J93" s="8">
        <v>3386</v>
      </c>
      <c r="K93" s="8">
        <v>1556</v>
      </c>
      <c r="L93" s="33" t="s">
        <v>105</v>
      </c>
      <c r="M93" s="32">
        <v>225</v>
      </c>
      <c r="N93" s="32">
        <v>122</v>
      </c>
      <c r="O93" s="32">
        <v>167</v>
      </c>
      <c r="P93" s="32">
        <v>72</v>
      </c>
      <c r="Q93" s="32">
        <v>154</v>
      </c>
      <c r="R93" s="32">
        <v>82</v>
      </c>
      <c r="S93" s="32">
        <v>318</v>
      </c>
      <c r="T93" s="32">
        <v>131</v>
      </c>
      <c r="U93" s="32">
        <v>864</v>
      </c>
      <c r="V93" s="32">
        <v>407</v>
      </c>
      <c r="W93" s="33" t="s">
        <v>105</v>
      </c>
      <c r="X93" s="32">
        <v>26</v>
      </c>
      <c r="Y93" s="32">
        <v>21</v>
      </c>
      <c r="Z93" s="32">
        <v>21</v>
      </c>
      <c r="AA93" s="32">
        <v>21</v>
      </c>
      <c r="AB93" s="30">
        <f t="shared" si="14"/>
        <v>89</v>
      </c>
      <c r="AC93" s="32">
        <v>80</v>
      </c>
      <c r="AD93" s="32">
        <v>18</v>
      </c>
      <c r="AE93" s="32">
        <v>5</v>
      </c>
      <c r="AF93" s="32">
        <v>0</v>
      </c>
      <c r="AG93" s="30">
        <v>16</v>
      </c>
      <c r="AH93" s="34"/>
      <c r="AI93" s="33" t="s">
        <v>105</v>
      </c>
      <c r="AJ93" s="32">
        <v>0</v>
      </c>
      <c r="AK93" s="32">
        <v>1370</v>
      </c>
      <c r="AL93" s="32">
        <v>52</v>
      </c>
      <c r="AM93" s="32">
        <v>30</v>
      </c>
      <c r="AN93" s="32">
        <v>2</v>
      </c>
      <c r="AO93" s="32">
        <v>80</v>
      </c>
      <c r="AP93" s="32">
        <v>47</v>
      </c>
      <c r="AQ93" s="32">
        <v>107</v>
      </c>
      <c r="AR93" s="34"/>
      <c r="AS93" s="33" t="s">
        <v>105</v>
      </c>
      <c r="AT93" s="32">
        <v>656</v>
      </c>
      <c r="AU93" s="32">
        <v>299</v>
      </c>
      <c r="AV93" s="32">
        <v>644</v>
      </c>
      <c r="AW93" s="32">
        <v>290</v>
      </c>
      <c r="AX93" s="32">
        <v>105</v>
      </c>
      <c r="AY93" s="32">
        <v>39</v>
      </c>
      <c r="AZ93" s="32">
        <v>0</v>
      </c>
      <c r="BA93" s="32">
        <v>0</v>
      </c>
      <c r="BB93" s="32">
        <v>0</v>
      </c>
      <c r="BC93" s="32">
        <v>0</v>
      </c>
      <c r="BD93" s="32">
        <v>83</v>
      </c>
      <c r="BE93" s="32">
        <v>31</v>
      </c>
      <c r="BF93" s="34"/>
      <c r="BG93" s="33" t="s">
        <v>105</v>
      </c>
      <c r="BH93" s="32">
        <v>41</v>
      </c>
      <c r="BI93" s="32">
        <v>45</v>
      </c>
      <c r="BJ93" s="32">
        <v>23</v>
      </c>
      <c r="BK93" s="32">
        <v>62</v>
      </c>
      <c r="BL93" s="32">
        <v>11</v>
      </c>
      <c r="BM93" s="32">
        <v>0</v>
      </c>
      <c r="BN93" s="32">
        <v>182</v>
      </c>
      <c r="BO93" s="32">
        <v>68</v>
      </c>
      <c r="BP93" s="32">
        <v>23</v>
      </c>
      <c r="BQ93" s="32">
        <v>7</v>
      </c>
      <c r="BR93" s="33" t="s">
        <v>105</v>
      </c>
      <c r="BS93" s="32">
        <v>177</v>
      </c>
      <c r="BT93" s="32">
        <v>541</v>
      </c>
      <c r="BU93" s="32">
        <v>793</v>
      </c>
      <c r="BV93" s="32">
        <v>236</v>
      </c>
      <c r="BW93" s="32">
        <v>1088</v>
      </c>
      <c r="BX93" s="32">
        <v>112</v>
      </c>
      <c r="BY93" s="32">
        <v>89</v>
      </c>
      <c r="BZ93" s="32">
        <v>16</v>
      </c>
    </row>
    <row r="94" spans="1:78" ht="13.5" customHeight="1">
      <c r="A94" s="33" t="s">
        <v>106</v>
      </c>
      <c r="B94" s="8">
        <v>3088</v>
      </c>
      <c r="C94" s="8">
        <v>1577</v>
      </c>
      <c r="D94" s="8">
        <v>2423</v>
      </c>
      <c r="E94" s="8">
        <v>1262</v>
      </c>
      <c r="F94" s="8">
        <v>2447</v>
      </c>
      <c r="G94" s="8">
        <v>1366</v>
      </c>
      <c r="H94" s="8">
        <v>2611</v>
      </c>
      <c r="I94" s="8">
        <v>1395</v>
      </c>
      <c r="J94" s="8">
        <v>10569</v>
      </c>
      <c r="K94" s="8">
        <v>5600</v>
      </c>
      <c r="L94" s="33" t="s">
        <v>106</v>
      </c>
      <c r="M94" s="32">
        <v>460</v>
      </c>
      <c r="N94" s="32">
        <v>232</v>
      </c>
      <c r="O94" s="32">
        <v>172</v>
      </c>
      <c r="P94" s="32">
        <v>83</v>
      </c>
      <c r="Q94" s="32">
        <v>216</v>
      </c>
      <c r="R94" s="32">
        <v>133</v>
      </c>
      <c r="S94" s="32">
        <v>397</v>
      </c>
      <c r="T94" s="32">
        <v>207</v>
      </c>
      <c r="U94" s="32">
        <v>1245</v>
      </c>
      <c r="V94" s="32">
        <v>655</v>
      </c>
      <c r="W94" s="33" t="s">
        <v>106</v>
      </c>
      <c r="X94" s="32">
        <v>45</v>
      </c>
      <c r="Y94" s="32">
        <v>39</v>
      </c>
      <c r="Z94" s="32">
        <v>36</v>
      </c>
      <c r="AA94" s="32">
        <v>36</v>
      </c>
      <c r="AB94" s="30">
        <f t="shared" si="14"/>
        <v>156</v>
      </c>
      <c r="AC94" s="32">
        <v>103</v>
      </c>
      <c r="AD94" s="32">
        <v>71</v>
      </c>
      <c r="AE94" s="32">
        <v>7</v>
      </c>
      <c r="AF94" s="32">
        <v>1</v>
      </c>
      <c r="AG94" s="30">
        <v>7</v>
      </c>
      <c r="AH94" s="34"/>
      <c r="AI94" s="33" t="s">
        <v>106</v>
      </c>
      <c r="AJ94" s="32">
        <v>52</v>
      </c>
      <c r="AK94" s="32">
        <v>3297</v>
      </c>
      <c r="AL94" s="32">
        <v>0</v>
      </c>
      <c r="AM94" s="32">
        <v>7</v>
      </c>
      <c r="AN94" s="32">
        <v>0</v>
      </c>
      <c r="AO94" s="32">
        <v>82</v>
      </c>
      <c r="AP94" s="32">
        <v>53</v>
      </c>
      <c r="AQ94" s="32">
        <v>133</v>
      </c>
      <c r="AR94" s="34"/>
      <c r="AS94" s="33" t="s">
        <v>106</v>
      </c>
      <c r="AT94" s="32">
        <v>2969</v>
      </c>
      <c r="AU94" s="32">
        <v>1634</v>
      </c>
      <c r="AV94" s="32">
        <v>2868</v>
      </c>
      <c r="AW94" s="32">
        <v>1613</v>
      </c>
      <c r="AX94" s="32">
        <v>1343</v>
      </c>
      <c r="AY94" s="32">
        <v>771</v>
      </c>
      <c r="AZ94" s="32">
        <v>0</v>
      </c>
      <c r="BA94" s="32">
        <v>0</v>
      </c>
      <c r="BB94" s="32">
        <v>0</v>
      </c>
      <c r="BC94" s="32">
        <v>0</v>
      </c>
      <c r="BD94" s="32">
        <v>526</v>
      </c>
      <c r="BE94" s="32">
        <v>272</v>
      </c>
      <c r="BF94" s="34"/>
      <c r="BG94" s="33" t="s">
        <v>106</v>
      </c>
      <c r="BH94" s="32">
        <v>133</v>
      </c>
      <c r="BI94" s="32">
        <v>109</v>
      </c>
      <c r="BJ94" s="32">
        <v>40</v>
      </c>
      <c r="BK94" s="32">
        <v>56</v>
      </c>
      <c r="BL94" s="32">
        <v>0</v>
      </c>
      <c r="BM94" s="32">
        <v>0</v>
      </c>
      <c r="BN94" s="32">
        <v>338</v>
      </c>
      <c r="BO94" s="32">
        <v>227</v>
      </c>
      <c r="BP94" s="32">
        <v>123</v>
      </c>
      <c r="BQ94" s="32">
        <v>91</v>
      </c>
      <c r="BR94" s="33" t="s">
        <v>106</v>
      </c>
      <c r="BS94" s="32">
        <v>25</v>
      </c>
      <c r="BT94" s="32">
        <v>5211</v>
      </c>
      <c r="BU94" s="32">
        <v>1786</v>
      </c>
      <c r="BV94" s="32">
        <v>831</v>
      </c>
      <c r="BW94" s="32">
        <v>3115</v>
      </c>
      <c r="BX94" s="32">
        <v>576</v>
      </c>
      <c r="BY94" s="32">
        <v>782</v>
      </c>
      <c r="BZ94" s="32">
        <v>107</v>
      </c>
    </row>
    <row r="95" spans="1:78" ht="13.5" customHeight="1">
      <c r="A95" s="33" t="s">
        <v>107</v>
      </c>
      <c r="B95" s="8">
        <v>2907</v>
      </c>
      <c r="C95" s="8">
        <v>1554</v>
      </c>
      <c r="D95" s="8">
        <v>1895</v>
      </c>
      <c r="E95" s="8">
        <v>1022</v>
      </c>
      <c r="F95" s="8">
        <v>1444</v>
      </c>
      <c r="G95" s="8">
        <v>735</v>
      </c>
      <c r="H95" s="8">
        <v>1503</v>
      </c>
      <c r="I95" s="8">
        <v>728</v>
      </c>
      <c r="J95" s="8">
        <v>7749</v>
      </c>
      <c r="K95" s="8">
        <v>4039</v>
      </c>
      <c r="L95" s="33" t="s">
        <v>107</v>
      </c>
      <c r="M95" s="32">
        <v>490</v>
      </c>
      <c r="N95" s="32">
        <v>257</v>
      </c>
      <c r="O95" s="32">
        <v>287</v>
      </c>
      <c r="P95" s="32">
        <v>151</v>
      </c>
      <c r="Q95" s="32">
        <v>195</v>
      </c>
      <c r="R95" s="32">
        <v>90</v>
      </c>
      <c r="S95" s="32">
        <v>314</v>
      </c>
      <c r="T95" s="32">
        <v>160</v>
      </c>
      <c r="U95" s="32">
        <v>1286</v>
      </c>
      <c r="V95" s="32">
        <v>658</v>
      </c>
      <c r="W95" s="33" t="s">
        <v>107</v>
      </c>
      <c r="X95" s="32">
        <v>47</v>
      </c>
      <c r="Y95" s="32">
        <v>33</v>
      </c>
      <c r="Z95" s="32">
        <v>29</v>
      </c>
      <c r="AA95" s="32">
        <v>29</v>
      </c>
      <c r="AB95" s="30">
        <f t="shared" si="14"/>
        <v>138</v>
      </c>
      <c r="AC95" s="32">
        <v>110</v>
      </c>
      <c r="AD95" s="32">
        <v>16</v>
      </c>
      <c r="AE95" s="32">
        <v>14</v>
      </c>
      <c r="AF95" s="32">
        <v>0</v>
      </c>
      <c r="AG95" s="30">
        <v>24</v>
      </c>
      <c r="AH95" s="34"/>
      <c r="AI95" s="33" t="s">
        <v>107</v>
      </c>
      <c r="AJ95" s="32">
        <v>3</v>
      </c>
      <c r="AK95" s="32">
        <v>2625</v>
      </c>
      <c r="AL95" s="32">
        <v>159</v>
      </c>
      <c r="AM95" s="32">
        <v>11</v>
      </c>
      <c r="AN95" s="32">
        <v>0</v>
      </c>
      <c r="AO95" s="32">
        <v>109</v>
      </c>
      <c r="AP95" s="32">
        <v>50</v>
      </c>
      <c r="AQ95" s="32">
        <v>137</v>
      </c>
      <c r="AR95" s="34"/>
      <c r="AS95" s="33" t="s">
        <v>107</v>
      </c>
      <c r="AT95" s="32">
        <v>1537</v>
      </c>
      <c r="AU95" s="32">
        <v>707</v>
      </c>
      <c r="AV95" s="32">
        <v>1513</v>
      </c>
      <c r="AW95" s="32">
        <v>694</v>
      </c>
      <c r="AX95" s="32">
        <v>803</v>
      </c>
      <c r="AY95" s="32">
        <v>349</v>
      </c>
      <c r="AZ95" s="32">
        <v>0</v>
      </c>
      <c r="BA95" s="32">
        <v>0</v>
      </c>
      <c r="BB95" s="32">
        <v>0</v>
      </c>
      <c r="BC95" s="32">
        <v>0</v>
      </c>
      <c r="BD95" s="32">
        <v>382</v>
      </c>
      <c r="BE95" s="32">
        <v>169</v>
      </c>
      <c r="BF95" s="34"/>
      <c r="BG95" s="33" t="s">
        <v>107</v>
      </c>
      <c r="BH95" s="32">
        <v>42</v>
      </c>
      <c r="BI95" s="32">
        <v>43</v>
      </c>
      <c r="BJ95" s="32">
        <v>60</v>
      </c>
      <c r="BK95" s="32">
        <v>51</v>
      </c>
      <c r="BL95" s="32">
        <v>23</v>
      </c>
      <c r="BM95" s="32">
        <v>0</v>
      </c>
      <c r="BN95" s="32">
        <v>219</v>
      </c>
      <c r="BO95" s="32">
        <v>77</v>
      </c>
      <c r="BP95" s="32">
        <v>22</v>
      </c>
      <c r="BQ95" s="32">
        <v>10</v>
      </c>
      <c r="BR95" s="33" t="s">
        <v>107</v>
      </c>
      <c r="BS95" s="32">
        <v>74</v>
      </c>
      <c r="BT95" s="32">
        <v>205</v>
      </c>
      <c r="BU95" s="32">
        <v>83</v>
      </c>
      <c r="BV95" s="32">
        <v>85</v>
      </c>
      <c r="BW95" s="32">
        <v>276</v>
      </c>
      <c r="BX95" s="32">
        <v>45</v>
      </c>
      <c r="BY95" s="32">
        <v>30</v>
      </c>
      <c r="BZ95" s="32">
        <v>67</v>
      </c>
    </row>
    <row r="96" spans="1:78" ht="13.5" customHeight="1">
      <c r="A96" s="33" t="s">
        <v>108</v>
      </c>
      <c r="B96" s="8">
        <v>1260</v>
      </c>
      <c r="C96" s="8">
        <v>677</v>
      </c>
      <c r="D96" s="8">
        <v>901</v>
      </c>
      <c r="E96" s="8">
        <v>472</v>
      </c>
      <c r="F96" s="8">
        <v>745</v>
      </c>
      <c r="G96" s="8">
        <v>365</v>
      </c>
      <c r="H96" s="8">
        <v>801</v>
      </c>
      <c r="I96" s="8">
        <v>382</v>
      </c>
      <c r="J96" s="8">
        <v>3707</v>
      </c>
      <c r="K96" s="8">
        <v>1896</v>
      </c>
      <c r="L96" s="33" t="s">
        <v>108</v>
      </c>
      <c r="M96" s="32">
        <v>279</v>
      </c>
      <c r="N96" s="32">
        <v>134</v>
      </c>
      <c r="O96" s="32">
        <v>142</v>
      </c>
      <c r="P96" s="32">
        <v>59</v>
      </c>
      <c r="Q96" s="32">
        <v>182</v>
      </c>
      <c r="R96" s="32">
        <v>83</v>
      </c>
      <c r="S96" s="32">
        <v>354</v>
      </c>
      <c r="T96" s="32">
        <v>167</v>
      </c>
      <c r="U96" s="32">
        <v>957</v>
      </c>
      <c r="V96" s="32">
        <v>443</v>
      </c>
      <c r="W96" s="33" t="s">
        <v>108</v>
      </c>
      <c r="X96" s="32">
        <v>30</v>
      </c>
      <c r="Y96" s="32">
        <v>23</v>
      </c>
      <c r="Z96" s="32">
        <v>21</v>
      </c>
      <c r="AA96" s="32">
        <v>23</v>
      </c>
      <c r="AB96" s="30">
        <f t="shared" si="14"/>
        <v>97</v>
      </c>
      <c r="AC96" s="32">
        <v>69</v>
      </c>
      <c r="AD96" s="32">
        <v>3</v>
      </c>
      <c r="AE96" s="32">
        <v>19</v>
      </c>
      <c r="AF96" s="32">
        <v>0</v>
      </c>
      <c r="AG96" s="30">
        <v>14</v>
      </c>
      <c r="AH96" s="34"/>
      <c r="AI96" s="33" t="s">
        <v>108</v>
      </c>
      <c r="AJ96" s="32">
        <v>0</v>
      </c>
      <c r="AK96" s="32">
        <v>1206</v>
      </c>
      <c r="AL96" s="32">
        <v>46</v>
      </c>
      <c r="AM96" s="32">
        <v>0</v>
      </c>
      <c r="AN96" s="32">
        <v>0</v>
      </c>
      <c r="AO96" s="32">
        <v>58</v>
      </c>
      <c r="AP96" s="32">
        <v>36</v>
      </c>
      <c r="AQ96" s="32">
        <v>76</v>
      </c>
      <c r="AR96" s="34"/>
      <c r="AS96" s="33" t="s">
        <v>108</v>
      </c>
      <c r="AT96" s="32">
        <v>890</v>
      </c>
      <c r="AU96" s="32">
        <v>434</v>
      </c>
      <c r="AV96" s="32">
        <v>883</v>
      </c>
      <c r="AW96" s="32">
        <v>430</v>
      </c>
      <c r="AX96" s="32">
        <v>179</v>
      </c>
      <c r="AY96" s="32">
        <v>79</v>
      </c>
      <c r="AZ96" s="32">
        <v>0</v>
      </c>
      <c r="BA96" s="32">
        <v>0</v>
      </c>
      <c r="BB96" s="32">
        <v>0</v>
      </c>
      <c r="BC96" s="32">
        <v>0</v>
      </c>
      <c r="BD96" s="32">
        <v>118</v>
      </c>
      <c r="BE96" s="32">
        <v>48</v>
      </c>
      <c r="BF96" s="34"/>
      <c r="BG96" s="33" t="s">
        <v>108</v>
      </c>
      <c r="BH96" s="32">
        <v>43</v>
      </c>
      <c r="BI96" s="32">
        <v>39</v>
      </c>
      <c r="BJ96" s="32">
        <v>21</v>
      </c>
      <c r="BK96" s="32">
        <v>54</v>
      </c>
      <c r="BL96" s="32">
        <v>32</v>
      </c>
      <c r="BM96" s="32">
        <v>0</v>
      </c>
      <c r="BN96" s="32">
        <v>189</v>
      </c>
      <c r="BO96" s="32">
        <v>100</v>
      </c>
      <c r="BP96" s="32">
        <v>28</v>
      </c>
      <c r="BQ96" s="32">
        <v>14</v>
      </c>
      <c r="BR96" s="33" t="s">
        <v>108</v>
      </c>
      <c r="BS96" s="32">
        <v>105</v>
      </c>
      <c r="BT96" s="32">
        <v>521</v>
      </c>
      <c r="BU96" s="32">
        <v>200</v>
      </c>
      <c r="BV96" s="32">
        <v>154</v>
      </c>
      <c r="BW96" s="32">
        <v>254</v>
      </c>
      <c r="BX96" s="32">
        <v>58</v>
      </c>
      <c r="BY96" s="32">
        <v>141</v>
      </c>
      <c r="BZ96" s="32">
        <v>51</v>
      </c>
    </row>
    <row r="97" spans="1:78" ht="13.5" customHeight="1">
      <c r="A97" s="18" t="s">
        <v>44</v>
      </c>
      <c r="B97" s="8"/>
      <c r="C97" s="8"/>
      <c r="D97" s="8"/>
      <c r="E97" s="8"/>
      <c r="F97" s="8"/>
      <c r="G97" s="8"/>
      <c r="H97" s="8"/>
      <c r="I97" s="8"/>
      <c r="J97" s="8"/>
      <c r="K97" s="8"/>
      <c r="L97" s="18" t="s">
        <v>44</v>
      </c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18" t="s">
        <v>44</v>
      </c>
      <c r="X97" s="32"/>
      <c r="Y97" s="32"/>
      <c r="Z97" s="32"/>
      <c r="AA97" s="32"/>
      <c r="AB97" s="30"/>
      <c r="AC97" s="32">
        <v>0</v>
      </c>
      <c r="AD97" s="32">
        <v>0</v>
      </c>
      <c r="AE97" s="32">
        <v>0</v>
      </c>
      <c r="AF97" s="32">
        <v>0</v>
      </c>
      <c r="AG97" s="30"/>
      <c r="AH97" s="29"/>
      <c r="AI97" s="18" t="s">
        <v>44</v>
      </c>
      <c r="AJ97" s="32"/>
      <c r="AK97" s="32"/>
      <c r="AL97" s="32"/>
      <c r="AM97" s="32"/>
      <c r="AN97" s="32"/>
      <c r="AO97" s="32"/>
      <c r="AP97" s="32"/>
      <c r="AQ97" s="32"/>
      <c r="AR97" s="29"/>
      <c r="AS97" s="18" t="s">
        <v>44</v>
      </c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29"/>
      <c r="BG97" s="18" t="s">
        <v>44</v>
      </c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18" t="s">
        <v>44</v>
      </c>
      <c r="BS97" s="32"/>
      <c r="BT97" s="32"/>
      <c r="BU97" s="32"/>
      <c r="BV97" s="32"/>
      <c r="BW97" s="32"/>
      <c r="BX97" s="32"/>
      <c r="BY97" s="32"/>
      <c r="BZ97" s="32"/>
    </row>
    <row r="98" spans="1:78" ht="13.5" customHeight="1">
      <c r="A98" s="33" t="s">
        <v>109</v>
      </c>
      <c r="B98" s="8">
        <v>166</v>
      </c>
      <c r="C98" s="8">
        <v>73</v>
      </c>
      <c r="D98" s="8">
        <v>95</v>
      </c>
      <c r="E98" s="8">
        <v>43</v>
      </c>
      <c r="F98" s="8">
        <v>74</v>
      </c>
      <c r="G98" s="8">
        <v>29</v>
      </c>
      <c r="H98" s="8">
        <v>59</v>
      </c>
      <c r="I98" s="8">
        <v>18</v>
      </c>
      <c r="J98" s="8">
        <v>394</v>
      </c>
      <c r="K98" s="8">
        <v>163</v>
      </c>
      <c r="L98" s="33" t="s">
        <v>109</v>
      </c>
      <c r="M98" s="32">
        <v>40</v>
      </c>
      <c r="N98" s="32">
        <v>22</v>
      </c>
      <c r="O98" s="32">
        <v>4</v>
      </c>
      <c r="P98" s="32">
        <v>3</v>
      </c>
      <c r="Q98" s="32">
        <v>8</v>
      </c>
      <c r="R98" s="32">
        <v>2</v>
      </c>
      <c r="S98" s="32">
        <v>8</v>
      </c>
      <c r="T98" s="32">
        <v>3</v>
      </c>
      <c r="U98" s="32">
        <v>60</v>
      </c>
      <c r="V98" s="32">
        <v>30</v>
      </c>
      <c r="W98" s="33" t="s">
        <v>109</v>
      </c>
      <c r="X98" s="32">
        <v>4</v>
      </c>
      <c r="Y98" s="32">
        <v>3</v>
      </c>
      <c r="Z98" s="32">
        <v>3</v>
      </c>
      <c r="AA98" s="32">
        <v>2</v>
      </c>
      <c r="AB98" s="30">
        <f t="shared" si="14"/>
        <v>12</v>
      </c>
      <c r="AC98" s="32">
        <v>4</v>
      </c>
      <c r="AD98" s="32">
        <v>0</v>
      </c>
      <c r="AE98" s="32">
        <v>4</v>
      </c>
      <c r="AF98" s="32">
        <v>0</v>
      </c>
      <c r="AG98" s="30">
        <v>3</v>
      </c>
      <c r="AH98" s="34"/>
      <c r="AI98" s="33" t="s">
        <v>109</v>
      </c>
      <c r="AJ98" s="32">
        <v>0</v>
      </c>
      <c r="AK98" s="32">
        <v>100</v>
      </c>
      <c r="AL98" s="32">
        <v>9</v>
      </c>
      <c r="AM98" s="32">
        <v>0</v>
      </c>
      <c r="AN98" s="32">
        <v>0</v>
      </c>
      <c r="AO98" s="32">
        <v>8</v>
      </c>
      <c r="AP98" s="32">
        <v>1</v>
      </c>
      <c r="AQ98" s="32">
        <v>7</v>
      </c>
      <c r="AR98" s="34"/>
      <c r="AS98" s="33" t="s">
        <v>109</v>
      </c>
      <c r="AT98" s="32">
        <v>35</v>
      </c>
      <c r="AU98" s="32">
        <v>13</v>
      </c>
      <c r="AV98" s="32">
        <v>33</v>
      </c>
      <c r="AW98" s="32">
        <v>13</v>
      </c>
      <c r="AX98" s="32">
        <v>19</v>
      </c>
      <c r="AY98" s="32">
        <v>9</v>
      </c>
      <c r="AZ98" s="32">
        <v>30</v>
      </c>
      <c r="BA98" s="32">
        <v>12</v>
      </c>
      <c r="BB98" s="32">
        <v>28</v>
      </c>
      <c r="BC98" s="32">
        <v>12</v>
      </c>
      <c r="BD98" s="32">
        <v>16</v>
      </c>
      <c r="BE98" s="32">
        <v>8</v>
      </c>
      <c r="BF98" s="34"/>
      <c r="BG98" s="33" t="s">
        <v>109</v>
      </c>
      <c r="BH98" s="32">
        <v>2</v>
      </c>
      <c r="BI98" s="32">
        <v>13</v>
      </c>
      <c r="BJ98" s="32">
        <v>0</v>
      </c>
      <c r="BK98" s="32">
        <v>3</v>
      </c>
      <c r="BL98" s="32">
        <v>0</v>
      </c>
      <c r="BM98" s="32">
        <v>8</v>
      </c>
      <c r="BN98" s="32">
        <v>26</v>
      </c>
      <c r="BO98" s="32">
        <v>9</v>
      </c>
      <c r="BP98" s="32">
        <v>2</v>
      </c>
      <c r="BQ98" s="32">
        <v>2</v>
      </c>
      <c r="BR98" s="33" t="s">
        <v>109</v>
      </c>
      <c r="BS98" s="32">
        <v>6</v>
      </c>
      <c r="BT98" s="32">
        <v>35</v>
      </c>
      <c r="BU98" s="32">
        <v>9</v>
      </c>
      <c r="BV98" s="32">
        <v>2</v>
      </c>
      <c r="BW98" s="32">
        <v>33</v>
      </c>
      <c r="BX98" s="32">
        <v>5</v>
      </c>
      <c r="BY98" s="32">
        <v>1</v>
      </c>
      <c r="BZ98" s="32">
        <v>0</v>
      </c>
    </row>
    <row r="99" spans="1:78" ht="13.5" customHeight="1">
      <c r="A99" s="33" t="s">
        <v>110</v>
      </c>
      <c r="B99" s="8">
        <v>1373</v>
      </c>
      <c r="C99" s="8">
        <v>630</v>
      </c>
      <c r="D99" s="8">
        <v>1037</v>
      </c>
      <c r="E99" s="8">
        <v>531</v>
      </c>
      <c r="F99" s="8">
        <v>688</v>
      </c>
      <c r="G99" s="8">
        <v>343</v>
      </c>
      <c r="H99" s="8">
        <v>679</v>
      </c>
      <c r="I99" s="8">
        <v>322</v>
      </c>
      <c r="J99" s="8">
        <v>3777</v>
      </c>
      <c r="K99" s="8">
        <v>1826</v>
      </c>
      <c r="L99" s="33" t="s">
        <v>110</v>
      </c>
      <c r="M99" s="32">
        <v>173</v>
      </c>
      <c r="N99" s="32">
        <v>71</v>
      </c>
      <c r="O99" s="32">
        <v>124</v>
      </c>
      <c r="P99" s="32">
        <v>61</v>
      </c>
      <c r="Q99" s="32">
        <v>95</v>
      </c>
      <c r="R99" s="32">
        <v>41</v>
      </c>
      <c r="S99" s="32">
        <v>96</v>
      </c>
      <c r="T99" s="32">
        <v>51</v>
      </c>
      <c r="U99" s="32">
        <v>488</v>
      </c>
      <c r="V99" s="32">
        <v>224</v>
      </c>
      <c r="W99" s="33" t="s">
        <v>110</v>
      </c>
      <c r="X99" s="32">
        <v>41</v>
      </c>
      <c r="Y99" s="32">
        <v>29</v>
      </c>
      <c r="Z99" s="32">
        <v>23</v>
      </c>
      <c r="AA99" s="32">
        <v>23</v>
      </c>
      <c r="AB99" s="30">
        <f t="shared" si="14"/>
        <v>116</v>
      </c>
      <c r="AC99" s="32">
        <v>72</v>
      </c>
      <c r="AD99" s="32">
        <v>0</v>
      </c>
      <c r="AE99" s="32">
        <v>24</v>
      </c>
      <c r="AF99" s="32">
        <v>0</v>
      </c>
      <c r="AG99" s="30">
        <v>20</v>
      </c>
      <c r="AH99" s="34"/>
      <c r="AI99" s="33" t="s">
        <v>110</v>
      </c>
      <c r="AJ99" s="32">
        <v>20</v>
      </c>
      <c r="AK99" s="32">
        <v>7171</v>
      </c>
      <c r="AL99" s="32">
        <v>232</v>
      </c>
      <c r="AM99" s="32">
        <v>31</v>
      </c>
      <c r="AN99" s="32">
        <v>0</v>
      </c>
      <c r="AO99" s="32">
        <v>350</v>
      </c>
      <c r="AP99" s="32">
        <v>239</v>
      </c>
      <c r="AQ99" s="32">
        <v>444</v>
      </c>
      <c r="AR99" s="34"/>
      <c r="AS99" s="33" t="s">
        <v>110</v>
      </c>
      <c r="AT99" s="32">
        <v>656</v>
      </c>
      <c r="AU99" s="32">
        <v>319</v>
      </c>
      <c r="AV99" s="32">
        <v>632</v>
      </c>
      <c r="AW99" s="32">
        <v>309</v>
      </c>
      <c r="AX99" s="32">
        <v>420</v>
      </c>
      <c r="AY99" s="32">
        <v>201</v>
      </c>
      <c r="AZ99" s="32">
        <v>639</v>
      </c>
      <c r="BA99" s="32">
        <v>312</v>
      </c>
      <c r="BB99" s="32">
        <v>616</v>
      </c>
      <c r="BC99" s="32">
        <v>303</v>
      </c>
      <c r="BD99" s="32">
        <v>220</v>
      </c>
      <c r="BE99" s="32">
        <v>117</v>
      </c>
      <c r="BF99" s="34"/>
      <c r="BG99" s="33" t="s">
        <v>110</v>
      </c>
      <c r="BH99" s="32">
        <v>34</v>
      </c>
      <c r="BI99" s="32">
        <v>57</v>
      </c>
      <c r="BJ99" s="32">
        <v>44</v>
      </c>
      <c r="BK99" s="32">
        <v>34</v>
      </c>
      <c r="BL99" s="32">
        <v>7</v>
      </c>
      <c r="BM99" s="32">
        <v>13</v>
      </c>
      <c r="BN99" s="32">
        <v>189</v>
      </c>
      <c r="BO99" s="32">
        <v>96</v>
      </c>
      <c r="BP99" s="32">
        <v>22</v>
      </c>
      <c r="BQ99" s="32">
        <v>10</v>
      </c>
      <c r="BR99" s="33" t="s">
        <v>110</v>
      </c>
      <c r="BS99" s="32">
        <v>44</v>
      </c>
      <c r="BT99" s="32">
        <v>104</v>
      </c>
      <c r="BU99" s="32">
        <v>167</v>
      </c>
      <c r="BV99" s="32">
        <v>63</v>
      </c>
      <c r="BW99" s="32">
        <v>109</v>
      </c>
      <c r="BX99" s="32">
        <v>45</v>
      </c>
      <c r="BY99" s="32">
        <v>5</v>
      </c>
      <c r="BZ99" s="32">
        <v>4</v>
      </c>
    </row>
    <row r="100" spans="1:78" ht="13.5" customHeight="1">
      <c r="A100" s="33" t="s">
        <v>111</v>
      </c>
      <c r="B100" s="8">
        <v>997</v>
      </c>
      <c r="C100" s="8">
        <v>497</v>
      </c>
      <c r="D100" s="8">
        <v>727</v>
      </c>
      <c r="E100" s="8">
        <v>334</v>
      </c>
      <c r="F100" s="8">
        <v>592</v>
      </c>
      <c r="G100" s="8">
        <v>294</v>
      </c>
      <c r="H100" s="8">
        <v>573</v>
      </c>
      <c r="I100" s="8">
        <v>260</v>
      </c>
      <c r="J100" s="8">
        <v>2889</v>
      </c>
      <c r="K100" s="8">
        <v>1385</v>
      </c>
      <c r="L100" s="33" t="s">
        <v>111</v>
      </c>
      <c r="M100" s="32">
        <v>133</v>
      </c>
      <c r="N100" s="32">
        <v>75</v>
      </c>
      <c r="O100" s="32">
        <v>75</v>
      </c>
      <c r="P100" s="32">
        <v>34</v>
      </c>
      <c r="Q100" s="32">
        <v>112</v>
      </c>
      <c r="R100" s="32">
        <v>59</v>
      </c>
      <c r="S100" s="32">
        <v>184</v>
      </c>
      <c r="T100" s="32">
        <v>80</v>
      </c>
      <c r="U100" s="32">
        <v>504</v>
      </c>
      <c r="V100" s="32">
        <v>248</v>
      </c>
      <c r="W100" s="33" t="s">
        <v>111</v>
      </c>
      <c r="X100" s="32">
        <v>27</v>
      </c>
      <c r="Y100" s="32">
        <v>20</v>
      </c>
      <c r="Z100" s="32">
        <v>17</v>
      </c>
      <c r="AA100" s="32">
        <v>18</v>
      </c>
      <c r="AB100" s="30">
        <f t="shared" si="14"/>
        <v>82</v>
      </c>
      <c r="AC100" s="32">
        <v>72</v>
      </c>
      <c r="AD100" s="32">
        <v>0</v>
      </c>
      <c r="AE100" s="32">
        <v>5</v>
      </c>
      <c r="AF100" s="32">
        <v>0</v>
      </c>
      <c r="AG100" s="30">
        <v>13</v>
      </c>
      <c r="AH100" s="34"/>
      <c r="AI100" s="33" t="s">
        <v>111</v>
      </c>
      <c r="AJ100" s="32">
        <v>7</v>
      </c>
      <c r="AK100" s="32">
        <v>876</v>
      </c>
      <c r="AL100" s="32">
        <v>301</v>
      </c>
      <c r="AM100" s="32">
        <v>46</v>
      </c>
      <c r="AN100" s="32">
        <v>0</v>
      </c>
      <c r="AO100" s="32">
        <v>59</v>
      </c>
      <c r="AP100" s="32">
        <v>14</v>
      </c>
      <c r="AQ100" s="32">
        <v>81</v>
      </c>
      <c r="AR100" s="34"/>
      <c r="AS100" s="33" t="s">
        <v>111</v>
      </c>
      <c r="AT100" s="32">
        <v>693</v>
      </c>
      <c r="AU100" s="32">
        <v>310</v>
      </c>
      <c r="AV100" s="32">
        <v>671</v>
      </c>
      <c r="AW100" s="32">
        <v>300</v>
      </c>
      <c r="AX100" s="32">
        <v>322</v>
      </c>
      <c r="AY100" s="32">
        <v>147</v>
      </c>
      <c r="AZ100" s="32">
        <v>589</v>
      </c>
      <c r="BA100" s="32">
        <v>272</v>
      </c>
      <c r="BB100" s="32">
        <v>570</v>
      </c>
      <c r="BC100" s="32">
        <v>262</v>
      </c>
      <c r="BD100" s="32">
        <v>235</v>
      </c>
      <c r="BE100" s="32">
        <v>99</v>
      </c>
      <c r="BF100" s="34"/>
      <c r="BG100" s="33" t="s">
        <v>111</v>
      </c>
      <c r="BH100" s="32">
        <v>39</v>
      </c>
      <c r="BI100" s="32">
        <v>46</v>
      </c>
      <c r="BJ100" s="32">
        <v>9</v>
      </c>
      <c r="BK100" s="32">
        <v>32</v>
      </c>
      <c r="BL100" s="32">
        <v>12</v>
      </c>
      <c r="BM100" s="32">
        <v>1</v>
      </c>
      <c r="BN100" s="32">
        <v>139</v>
      </c>
      <c r="BO100" s="32">
        <v>49</v>
      </c>
      <c r="BP100" s="32">
        <v>23</v>
      </c>
      <c r="BQ100" s="32">
        <v>9</v>
      </c>
      <c r="BR100" s="33" t="s">
        <v>111</v>
      </c>
      <c r="BS100" s="32">
        <v>36</v>
      </c>
      <c r="BT100" s="32">
        <v>69</v>
      </c>
      <c r="BU100" s="32">
        <v>86</v>
      </c>
      <c r="BV100" s="32">
        <v>29</v>
      </c>
      <c r="BW100" s="32">
        <v>109</v>
      </c>
      <c r="BX100" s="32">
        <v>44</v>
      </c>
      <c r="BY100" s="32">
        <v>8</v>
      </c>
      <c r="BZ100" s="32">
        <v>12</v>
      </c>
    </row>
    <row r="101" spans="1:78">
      <c r="A101" s="300" t="s">
        <v>280</v>
      </c>
      <c r="B101" s="300"/>
      <c r="C101" s="300"/>
      <c r="D101" s="300"/>
      <c r="E101" s="300"/>
      <c r="F101" s="300"/>
      <c r="G101" s="300"/>
      <c r="H101" s="300"/>
      <c r="I101" s="300"/>
      <c r="J101" s="300"/>
      <c r="K101" s="300"/>
      <c r="L101" s="300" t="s">
        <v>281</v>
      </c>
      <c r="M101" s="300"/>
      <c r="N101" s="300"/>
      <c r="O101" s="300"/>
      <c r="P101" s="300"/>
      <c r="Q101" s="300"/>
      <c r="R101" s="300"/>
      <c r="S101" s="300"/>
      <c r="T101" s="300"/>
      <c r="U101" s="300"/>
      <c r="V101" s="300"/>
      <c r="W101" s="300" t="s">
        <v>538</v>
      </c>
      <c r="X101" s="300"/>
      <c r="Y101" s="300"/>
      <c r="Z101" s="300"/>
      <c r="AA101" s="300"/>
      <c r="AB101" s="300"/>
      <c r="AC101" s="300"/>
      <c r="AD101" s="300"/>
      <c r="AE101" s="300"/>
      <c r="AF101" s="300"/>
      <c r="AG101" s="300"/>
      <c r="AH101" s="21"/>
      <c r="AI101" s="293" t="s">
        <v>540</v>
      </c>
      <c r="AJ101" s="293"/>
      <c r="AK101" s="293"/>
      <c r="AL101" s="293"/>
      <c r="AM101" s="293"/>
      <c r="AN101" s="293"/>
      <c r="AO101" s="293"/>
      <c r="AP101" s="293"/>
      <c r="AQ101" s="293"/>
      <c r="AR101" s="21"/>
      <c r="AS101" s="293" t="s">
        <v>469</v>
      </c>
      <c r="AT101" s="293"/>
      <c r="AU101" s="293"/>
      <c r="AV101" s="293"/>
      <c r="AW101" s="293"/>
      <c r="AX101" s="293"/>
      <c r="AY101" s="293"/>
      <c r="AZ101" s="293"/>
      <c r="BA101" s="293"/>
      <c r="BB101" s="293"/>
      <c r="BC101" s="293"/>
      <c r="BD101" s="293"/>
      <c r="BE101" s="293"/>
      <c r="BF101" s="21"/>
      <c r="BG101" s="300" t="s">
        <v>466</v>
      </c>
      <c r="BH101" s="300"/>
      <c r="BI101" s="300"/>
      <c r="BJ101" s="300"/>
      <c r="BK101" s="300"/>
      <c r="BL101" s="300"/>
      <c r="BM101" s="300"/>
      <c r="BN101" s="300"/>
      <c r="BO101" s="300"/>
      <c r="BP101" s="300"/>
      <c r="BQ101" s="300"/>
      <c r="BR101" s="300" t="s">
        <v>282</v>
      </c>
      <c r="BS101" s="300"/>
      <c r="BT101" s="300"/>
      <c r="BU101" s="300"/>
      <c r="BV101" s="300"/>
      <c r="BW101" s="300"/>
      <c r="BX101" s="300"/>
      <c r="BY101" s="300"/>
      <c r="BZ101" s="300"/>
    </row>
    <row r="102" spans="1:78">
      <c r="A102" s="272" t="s">
        <v>0</v>
      </c>
      <c r="B102" s="272"/>
      <c r="C102" s="272"/>
      <c r="D102" s="272"/>
      <c r="E102" s="272"/>
      <c r="F102" s="272"/>
      <c r="G102" s="272"/>
      <c r="H102" s="272"/>
      <c r="I102" s="272"/>
      <c r="J102" s="272"/>
      <c r="K102" s="26"/>
      <c r="L102" s="272" t="s">
        <v>0</v>
      </c>
      <c r="M102" s="272"/>
      <c r="N102" s="272"/>
      <c r="O102" s="272"/>
      <c r="P102" s="272"/>
      <c r="Q102" s="272"/>
      <c r="R102" s="272"/>
      <c r="S102" s="272"/>
      <c r="T102" s="272"/>
      <c r="U102" s="272"/>
      <c r="V102" s="272"/>
      <c r="W102" s="272" t="s">
        <v>0</v>
      </c>
      <c r="X102" s="272"/>
      <c r="Y102" s="272"/>
      <c r="Z102" s="272"/>
      <c r="AA102" s="272"/>
      <c r="AB102" s="272"/>
      <c r="AC102" s="272"/>
      <c r="AD102" s="272"/>
      <c r="AE102" s="272"/>
      <c r="AF102" s="272"/>
      <c r="AG102" s="272"/>
      <c r="AH102" s="21"/>
      <c r="AI102" s="293" t="s">
        <v>232</v>
      </c>
      <c r="AJ102" s="293"/>
      <c r="AK102" s="293"/>
      <c r="AL102" s="293"/>
      <c r="AM102" s="293"/>
      <c r="AN102" s="293"/>
      <c r="AO102" s="293"/>
      <c r="AP102" s="293"/>
      <c r="AQ102" s="293"/>
      <c r="AR102" s="21"/>
      <c r="AS102" s="282" t="s">
        <v>191</v>
      </c>
      <c r="AT102" s="282"/>
      <c r="AU102" s="282"/>
      <c r="AV102" s="282"/>
      <c r="AW102" s="282"/>
      <c r="AX102" s="282"/>
      <c r="AY102" s="282"/>
      <c r="AZ102" s="282"/>
      <c r="BA102" s="282"/>
      <c r="BB102" s="282"/>
      <c r="BC102" s="282"/>
      <c r="BD102" s="282"/>
      <c r="BE102" s="282"/>
      <c r="BF102" s="21"/>
      <c r="BG102" s="272" t="s">
        <v>0</v>
      </c>
      <c r="BH102" s="272"/>
      <c r="BI102" s="272"/>
      <c r="BJ102" s="272"/>
      <c r="BK102" s="272"/>
      <c r="BL102" s="272"/>
      <c r="BM102" s="272"/>
      <c r="BN102" s="272"/>
      <c r="BO102" s="272"/>
      <c r="BP102" s="272"/>
      <c r="BQ102" s="272"/>
      <c r="BR102" s="272" t="s">
        <v>0</v>
      </c>
      <c r="BS102" s="272"/>
      <c r="BT102" s="272"/>
      <c r="BU102" s="272"/>
      <c r="BV102" s="272"/>
      <c r="BW102" s="272"/>
      <c r="BX102" s="272"/>
      <c r="BY102" s="272"/>
      <c r="BZ102" s="272"/>
    </row>
    <row r="103" spans="1:78" s="107" customFormat="1" ht="24" customHeight="1">
      <c r="A103" s="276" t="s">
        <v>179</v>
      </c>
      <c r="B103" s="302" t="s">
        <v>259</v>
      </c>
      <c r="C103" s="302"/>
      <c r="D103" s="302" t="s">
        <v>260</v>
      </c>
      <c r="E103" s="302"/>
      <c r="F103" s="302" t="s">
        <v>261</v>
      </c>
      <c r="G103" s="302"/>
      <c r="H103" s="302" t="s">
        <v>262</v>
      </c>
      <c r="I103" s="302"/>
      <c r="J103" s="302" t="s">
        <v>6</v>
      </c>
      <c r="K103" s="302"/>
      <c r="L103" s="276" t="s">
        <v>179</v>
      </c>
      <c r="M103" s="302" t="s">
        <v>259</v>
      </c>
      <c r="N103" s="302"/>
      <c r="O103" s="302" t="s">
        <v>260</v>
      </c>
      <c r="P103" s="302"/>
      <c r="Q103" s="302" t="s">
        <v>261</v>
      </c>
      <c r="R103" s="302"/>
      <c r="S103" s="302" t="s">
        <v>262</v>
      </c>
      <c r="T103" s="302"/>
      <c r="U103" s="302" t="s">
        <v>6</v>
      </c>
      <c r="V103" s="302"/>
      <c r="W103" s="276" t="s">
        <v>179</v>
      </c>
      <c r="X103" s="279" t="s">
        <v>173</v>
      </c>
      <c r="Y103" s="279"/>
      <c r="Z103" s="279"/>
      <c r="AA103" s="279"/>
      <c r="AB103" s="279"/>
      <c r="AC103" s="279" t="s">
        <v>9</v>
      </c>
      <c r="AD103" s="279"/>
      <c r="AE103" s="279"/>
      <c r="AF103" s="279"/>
      <c r="AG103" s="276" t="s">
        <v>454</v>
      </c>
      <c r="AH103" s="35"/>
      <c r="AI103" s="276" t="s">
        <v>179</v>
      </c>
      <c r="AJ103" s="279" t="s">
        <v>431</v>
      </c>
      <c r="AK103" s="279"/>
      <c r="AL103" s="279"/>
      <c r="AM103" s="279"/>
      <c r="AN103" s="279"/>
      <c r="AO103" s="279"/>
      <c r="AP103" s="279"/>
      <c r="AQ103" s="279"/>
      <c r="AR103" s="35"/>
      <c r="AS103" s="279" t="s">
        <v>179</v>
      </c>
      <c r="AT103" s="279" t="s">
        <v>458</v>
      </c>
      <c r="AU103" s="279"/>
      <c r="AV103" s="279" t="s">
        <v>459</v>
      </c>
      <c r="AW103" s="279"/>
      <c r="AX103" s="279" t="s">
        <v>460</v>
      </c>
      <c r="AY103" s="279"/>
      <c r="AZ103" s="279" t="s">
        <v>461</v>
      </c>
      <c r="BA103" s="279"/>
      <c r="BB103" s="279" t="s">
        <v>462</v>
      </c>
      <c r="BC103" s="279"/>
      <c r="BD103" s="276" t="s">
        <v>463</v>
      </c>
      <c r="BE103" s="276"/>
      <c r="BF103" s="209"/>
      <c r="BG103" s="276" t="s">
        <v>179</v>
      </c>
      <c r="BH103" s="279" t="s">
        <v>428</v>
      </c>
      <c r="BI103" s="279"/>
      <c r="BJ103" s="279"/>
      <c r="BK103" s="279"/>
      <c r="BL103" s="279"/>
      <c r="BM103" s="279"/>
      <c r="BN103" s="279"/>
      <c r="BO103" s="279"/>
      <c r="BP103" s="279"/>
      <c r="BQ103" s="279"/>
      <c r="BR103" s="276" t="s">
        <v>179</v>
      </c>
      <c r="BS103" s="279" t="s">
        <v>235</v>
      </c>
      <c r="BT103" s="279"/>
      <c r="BU103" s="279"/>
      <c r="BV103" s="279"/>
      <c r="BW103" s="279"/>
      <c r="BX103" s="279"/>
      <c r="BY103" s="279"/>
      <c r="BZ103" s="279"/>
    </row>
    <row r="104" spans="1:78" ht="49.5" customHeight="1">
      <c r="A104" s="276"/>
      <c r="B104" s="211" t="s">
        <v>10</v>
      </c>
      <c r="C104" s="211" t="s">
        <v>11</v>
      </c>
      <c r="D104" s="211" t="s">
        <v>10</v>
      </c>
      <c r="E104" s="211" t="s">
        <v>11</v>
      </c>
      <c r="F104" s="211" t="s">
        <v>10</v>
      </c>
      <c r="G104" s="211" t="s">
        <v>11</v>
      </c>
      <c r="H104" s="211" t="s">
        <v>10</v>
      </c>
      <c r="I104" s="211" t="s">
        <v>11</v>
      </c>
      <c r="J104" s="211" t="s">
        <v>10</v>
      </c>
      <c r="K104" s="211" t="s">
        <v>11</v>
      </c>
      <c r="L104" s="276"/>
      <c r="M104" s="211" t="s">
        <v>10</v>
      </c>
      <c r="N104" s="211" t="s">
        <v>11</v>
      </c>
      <c r="O104" s="211" t="s">
        <v>10</v>
      </c>
      <c r="P104" s="211" t="s">
        <v>11</v>
      </c>
      <c r="Q104" s="211" t="s">
        <v>10</v>
      </c>
      <c r="R104" s="211" t="s">
        <v>11</v>
      </c>
      <c r="S104" s="211" t="s">
        <v>10</v>
      </c>
      <c r="T104" s="211" t="s">
        <v>11</v>
      </c>
      <c r="U104" s="211" t="s">
        <v>10</v>
      </c>
      <c r="V104" s="211" t="s">
        <v>11</v>
      </c>
      <c r="W104" s="276"/>
      <c r="X104" s="210" t="s">
        <v>264</v>
      </c>
      <c r="Y104" s="210" t="s">
        <v>265</v>
      </c>
      <c r="Z104" s="210" t="s">
        <v>266</v>
      </c>
      <c r="AA104" s="210" t="s">
        <v>267</v>
      </c>
      <c r="AB104" s="210" t="s">
        <v>6</v>
      </c>
      <c r="AC104" s="210" t="s">
        <v>268</v>
      </c>
      <c r="AD104" s="210" t="s">
        <v>176</v>
      </c>
      <c r="AE104" s="210" t="s">
        <v>205</v>
      </c>
      <c r="AF104" s="210" t="s">
        <v>176</v>
      </c>
      <c r="AG104" s="276"/>
      <c r="AH104" s="28"/>
      <c r="AI104" s="276"/>
      <c r="AJ104" s="210" t="s">
        <v>206</v>
      </c>
      <c r="AK104" s="210" t="s">
        <v>207</v>
      </c>
      <c r="AL104" s="210" t="s">
        <v>208</v>
      </c>
      <c r="AM104" s="210" t="s">
        <v>209</v>
      </c>
      <c r="AN104" s="210" t="s">
        <v>210</v>
      </c>
      <c r="AO104" s="210" t="s">
        <v>33</v>
      </c>
      <c r="AP104" s="210" t="s">
        <v>32</v>
      </c>
      <c r="AQ104" s="210" t="s">
        <v>34</v>
      </c>
      <c r="AR104" s="210"/>
      <c r="AS104" s="279"/>
      <c r="AT104" s="211" t="s">
        <v>10</v>
      </c>
      <c r="AU104" s="211" t="s">
        <v>11</v>
      </c>
      <c r="AV104" s="211" t="s">
        <v>10</v>
      </c>
      <c r="AW104" s="211" t="s">
        <v>11</v>
      </c>
      <c r="AX104" s="211" t="s">
        <v>10</v>
      </c>
      <c r="AY104" s="211" t="s">
        <v>11</v>
      </c>
      <c r="AZ104" s="211" t="s">
        <v>10</v>
      </c>
      <c r="BA104" s="211" t="s">
        <v>11</v>
      </c>
      <c r="BB104" s="211" t="s">
        <v>10</v>
      </c>
      <c r="BC104" s="211" t="s">
        <v>11</v>
      </c>
      <c r="BD104" s="211" t="s">
        <v>10</v>
      </c>
      <c r="BE104" s="211" t="s">
        <v>11</v>
      </c>
      <c r="BF104" s="28"/>
      <c r="BG104" s="276"/>
      <c r="BH104" s="210" t="s">
        <v>20</v>
      </c>
      <c r="BI104" s="210" t="s">
        <v>269</v>
      </c>
      <c r="BJ104" s="210" t="s">
        <v>21</v>
      </c>
      <c r="BK104" s="210" t="s">
        <v>22</v>
      </c>
      <c r="BL104" s="210" t="s">
        <v>270</v>
      </c>
      <c r="BM104" s="210" t="s">
        <v>271</v>
      </c>
      <c r="BN104" s="210" t="s">
        <v>24</v>
      </c>
      <c r="BO104" s="210" t="s">
        <v>272</v>
      </c>
      <c r="BP104" s="210" t="s">
        <v>25</v>
      </c>
      <c r="BQ104" s="210" t="s">
        <v>272</v>
      </c>
      <c r="BR104" s="276"/>
      <c r="BS104" s="210" t="s">
        <v>273</v>
      </c>
      <c r="BT104" s="210" t="s">
        <v>274</v>
      </c>
      <c r="BU104" s="210" t="s">
        <v>275</v>
      </c>
      <c r="BV104" s="210" t="s">
        <v>276</v>
      </c>
      <c r="BW104" s="210" t="s">
        <v>277</v>
      </c>
      <c r="BX104" s="210" t="s">
        <v>278</v>
      </c>
      <c r="BY104" s="210" t="s">
        <v>279</v>
      </c>
      <c r="BZ104" s="210" t="s">
        <v>23</v>
      </c>
    </row>
    <row r="105" spans="1:78" ht="12.75" customHeight="1">
      <c r="A105" s="18" t="s">
        <v>45</v>
      </c>
      <c r="B105" s="9"/>
      <c r="C105" s="30"/>
      <c r="D105" s="30"/>
      <c r="E105" s="30"/>
      <c r="F105" s="30"/>
      <c r="G105" s="30"/>
      <c r="H105" s="30"/>
      <c r="I105" s="30"/>
      <c r="J105" s="30"/>
      <c r="K105" s="30"/>
      <c r="L105" s="18" t="s">
        <v>45</v>
      </c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18" t="s">
        <v>45</v>
      </c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18" t="s">
        <v>45</v>
      </c>
      <c r="AJ105" s="30"/>
      <c r="AK105" s="30"/>
      <c r="AL105" s="30"/>
      <c r="AM105" s="30"/>
      <c r="AN105" s="30"/>
      <c r="AO105" s="30"/>
      <c r="AP105" s="30"/>
      <c r="AQ105" s="30"/>
      <c r="AR105" s="29"/>
      <c r="AS105" s="18" t="s">
        <v>45</v>
      </c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29"/>
      <c r="BG105" s="18" t="s">
        <v>45</v>
      </c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18" t="s">
        <v>45</v>
      </c>
      <c r="BS105" s="30"/>
      <c r="BT105" s="30"/>
      <c r="BU105" s="30"/>
      <c r="BV105" s="30"/>
      <c r="BW105" s="30"/>
      <c r="BX105" s="30"/>
      <c r="BY105" s="30"/>
      <c r="BZ105" s="30"/>
    </row>
    <row r="106" spans="1:78" ht="12.75" customHeight="1">
      <c r="A106" s="33" t="s">
        <v>112</v>
      </c>
      <c r="B106" s="8">
        <v>1239</v>
      </c>
      <c r="C106" s="8">
        <v>587</v>
      </c>
      <c r="D106" s="8">
        <v>940</v>
      </c>
      <c r="E106" s="8">
        <v>422</v>
      </c>
      <c r="F106" s="8">
        <v>761</v>
      </c>
      <c r="G106" s="8">
        <v>349</v>
      </c>
      <c r="H106" s="8">
        <v>729</v>
      </c>
      <c r="I106" s="8">
        <v>331</v>
      </c>
      <c r="J106" s="8">
        <v>3669</v>
      </c>
      <c r="K106" s="8">
        <v>1689</v>
      </c>
      <c r="L106" s="33" t="s">
        <v>112</v>
      </c>
      <c r="M106" s="32">
        <v>190</v>
      </c>
      <c r="N106" s="32">
        <v>81</v>
      </c>
      <c r="O106" s="32">
        <v>64</v>
      </c>
      <c r="P106" s="32">
        <v>26</v>
      </c>
      <c r="Q106" s="32">
        <v>104</v>
      </c>
      <c r="R106" s="32">
        <v>39</v>
      </c>
      <c r="S106" s="32">
        <v>208</v>
      </c>
      <c r="T106" s="32">
        <v>101</v>
      </c>
      <c r="U106" s="32">
        <v>566</v>
      </c>
      <c r="V106" s="32">
        <v>247</v>
      </c>
      <c r="W106" s="33" t="s">
        <v>112</v>
      </c>
      <c r="X106" s="32">
        <v>23</v>
      </c>
      <c r="Y106" s="32">
        <v>21</v>
      </c>
      <c r="Z106" s="32">
        <v>19</v>
      </c>
      <c r="AA106" s="32">
        <v>17</v>
      </c>
      <c r="AB106" s="30">
        <f t="shared" ref="AB106:AB142" si="15">SUM(X106:AA106)</f>
        <v>80</v>
      </c>
      <c r="AC106" s="32">
        <v>62</v>
      </c>
      <c r="AD106" s="32">
        <v>0</v>
      </c>
      <c r="AE106" s="32">
        <v>0</v>
      </c>
      <c r="AF106" s="32">
        <v>0</v>
      </c>
      <c r="AG106" s="30">
        <v>10</v>
      </c>
      <c r="AH106" s="32"/>
      <c r="AI106" s="33" t="s">
        <v>112</v>
      </c>
      <c r="AJ106" s="32">
        <v>0</v>
      </c>
      <c r="AK106" s="32">
        <v>944</v>
      </c>
      <c r="AL106" s="32">
        <v>215</v>
      </c>
      <c r="AM106" s="32">
        <v>0</v>
      </c>
      <c r="AN106" s="32">
        <v>0</v>
      </c>
      <c r="AO106" s="32">
        <v>55</v>
      </c>
      <c r="AP106" s="32">
        <v>26</v>
      </c>
      <c r="AQ106" s="32">
        <v>65</v>
      </c>
      <c r="AR106" s="34"/>
      <c r="AS106" s="33" t="s">
        <v>112</v>
      </c>
      <c r="AT106" s="32">
        <v>694</v>
      </c>
      <c r="AU106" s="32">
        <v>315</v>
      </c>
      <c r="AV106" s="32">
        <v>685</v>
      </c>
      <c r="AW106" s="32">
        <v>310</v>
      </c>
      <c r="AX106" s="32">
        <v>266</v>
      </c>
      <c r="AY106" s="32">
        <v>103</v>
      </c>
      <c r="AZ106" s="32">
        <v>643</v>
      </c>
      <c r="BA106" s="32">
        <v>304</v>
      </c>
      <c r="BB106" s="32">
        <v>635</v>
      </c>
      <c r="BC106" s="32">
        <v>300</v>
      </c>
      <c r="BD106" s="32">
        <v>227</v>
      </c>
      <c r="BE106" s="32">
        <v>97</v>
      </c>
      <c r="BF106" s="34"/>
      <c r="BG106" s="33" t="s">
        <v>112</v>
      </c>
      <c r="BH106" s="32">
        <v>49</v>
      </c>
      <c r="BI106" s="32">
        <v>44</v>
      </c>
      <c r="BJ106" s="32">
        <v>30</v>
      </c>
      <c r="BK106" s="32">
        <v>12</v>
      </c>
      <c r="BL106" s="32">
        <v>5</v>
      </c>
      <c r="BM106" s="32">
        <v>2</v>
      </c>
      <c r="BN106" s="32">
        <v>142</v>
      </c>
      <c r="BO106" s="32">
        <v>72</v>
      </c>
      <c r="BP106" s="32">
        <v>34</v>
      </c>
      <c r="BQ106" s="32">
        <v>12</v>
      </c>
      <c r="BR106" s="33" t="s">
        <v>112</v>
      </c>
      <c r="BS106" s="32">
        <v>34</v>
      </c>
      <c r="BT106" s="32">
        <v>237</v>
      </c>
      <c r="BU106" s="32">
        <v>415</v>
      </c>
      <c r="BV106" s="32">
        <v>230</v>
      </c>
      <c r="BW106" s="32">
        <v>365</v>
      </c>
      <c r="BX106" s="32">
        <v>151</v>
      </c>
      <c r="BY106" s="32">
        <v>146</v>
      </c>
      <c r="BZ106" s="32">
        <v>129</v>
      </c>
    </row>
    <row r="107" spans="1:78" ht="12.75" customHeight="1">
      <c r="A107" s="33" t="s">
        <v>113</v>
      </c>
      <c r="B107" s="8">
        <v>1787</v>
      </c>
      <c r="C107" s="8">
        <v>865</v>
      </c>
      <c r="D107" s="8">
        <v>1743</v>
      </c>
      <c r="E107" s="8">
        <v>931</v>
      </c>
      <c r="F107" s="8">
        <v>1556</v>
      </c>
      <c r="G107" s="8">
        <v>782</v>
      </c>
      <c r="H107" s="8">
        <v>1389</v>
      </c>
      <c r="I107" s="8">
        <v>714</v>
      </c>
      <c r="J107" s="8">
        <v>6475</v>
      </c>
      <c r="K107" s="8">
        <v>3292</v>
      </c>
      <c r="L107" s="33" t="s">
        <v>113</v>
      </c>
      <c r="M107" s="32">
        <v>283</v>
      </c>
      <c r="N107" s="32">
        <v>134</v>
      </c>
      <c r="O107" s="32">
        <v>271</v>
      </c>
      <c r="P107" s="32">
        <v>138</v>
      </c>
      <c r="Q107" s="32">
        <v>247</v>
      </c>
      <c r="R107" s="32">
        <v>133</v>
      </c>
      <c r="S107" s="32">
        <v>197</v>
      </c>
      <c r="T107" s="32">
        <v>106</v>
      </c>
      <c r="U107" s="32">
        <v>998</v>
      </c>
      <c r="V107" s="32">
        <v>511</v>
      </c>
      <c r="W107" s="33" t="s">
        <v>113</v>
      </c>
      <c r="X107" s="32">
        <v>30</v>
      </c>
      <c r="Y107" s="32">
        <v>25</v>
      </c>
      <c r="Z107" s="32">
        <v>24</v>
      </c>
      <c r="AA107" s="32">
        <v>19</v>
      </c>
      <c r="AB107" s="30">
        <f t="shared" si="15"/>
        <v>98</v>
      </c>
      <c r="AC107" s="32">
        <v>74</v>
      </c>
      <c r="AD107" s="32">
        <v>0</v>
      </c>
      <c r="AE107" s="32">
        <v>0</v>
      </c>
      <c r="AF107" s="32">
        <v>0</v>
      </c>
      <c r="AG107" s="30">
        <v>6</v>
      </c>
      <c r="AH107" s="32"/>
      <c r="AI107" s="33" t="s">
        <v>113</v>
      </c>
      <c r="AJ107" s="32">
        <v>0</v>
      </c>
      <c r="AK107" s="32">
        <v>1649</v>
      </c>
      <c r="AL107" s="32">
        <v>196</v>
      </c>
      <c r="AM107" s="32">
        <v>5</v>
      </c>
      <c r="AN107" s="32">
        <v>0</v>
      </c>
      <c r="AO107" s="32">
        <v>76</v>
      </c>
      <c r="AP107" s="32">
        <v>32</v>
      </c>
      <c r="AQ107" s="32">
        <v>86</v>
      </c>
      <c r="AR107" s="34"/>
      <c r="AS107" s="33" t="s">
        <v>113</v>
      </c>
      <c r="AT107" s="32">
        <v>1258</v>
      </c>
      <c r="AU107" s="32">
        <v>628</v>
      </c>
      <c r="AV107" s="32">
        <v>1227</v>
      </c>
      <c r="AW107" s="32">
        <v>609</v>
      </c>
      <c r="AX107" s="32">
        <v>703</v>
      </c>
      <c r="AY107" s="32">
        <v>344</v>
      </c>
      <c r="AZ107" s="32">
        <v>1233</v>
      </c>
      <c r="BA107" s="32">
        <v>619</v>
      </c>
      <c r="BB107" s="32">
        <v>1209</v>
      </c>
      <c r="BC107" s="32">
        <v>603</v>
      </c>
      <c r="BD107" s="32">
        <v>194</v>
      </c>
      <c r="BE107" s="32">
        <v>106</v>
      </c>
      <c r="BF107" s="34"/>
      <c r="BG107" s="33" t="s">
        <v>113</v>
      </c>
      <c r="BH107" s="32">
        <v>116</v>
      </c>
      <c r="BI107" s="32">
        <v>60</v>
      </c>
      <c r="BJ107" s="32">
        <v>16</v>
      </c>
      <c r="BK107" s="32">
        <v>2</v>
      </c>
      <c r="BL107" s="32">
        <v>0</v>
      </c>
      <c r="BM107" s="32">
        <v>0</v>
      </c>
      <c r="BN107" s="32">
        <v>194</v>
      </c>
      <c r="BO107" s="32">
        <v>143</v>
      </c>
      <c r="BP107" s="32">
        <v>95</v>
      </c>
      <c r="BQ107" s="32">
        <v>57</v>
      </c>
      <c r="BR107" s="33" t="s">
        <v>113</v>
      </c>
      <c r="BS107" s="32">
        <v>15</v>
      </c>
      <c r="BT107" s="32">
        <v>1855</v>
      </c>
      <c r="BU107" s="32">
        <v>871</v>
      </c>
      <c r="BV107" s="32">
        <v>239</v>
      </c>
      <c r="BW107" s="32">
        <v>1944</v>
      </c>
      <c r="BX107" s="32">
        <v>646</v>
      </c>
      <c r="BY107" s="32">
        <v>399</v>
      </c>
      <c r="BZ107" s="32">
        <v>238</v>
      </c>
    </row>
    <row r="108" spans="1:78" ht="12.75" customHeight="1">
      <c r="A108" s="33" t="s">
        <v>114</v>
      </c>
      <c r="B108" s="8">
        <v>563</v>
      </c>
      <c r="C108" s="8">
        <v>297</v>
      </c>
      <c r="D108" s="8">
        <v>487</v>
      </c>
      <c r="E108" s="8">
        <v>252</v>
      </c>
      <c r="F108" s="8">
        <v>298</v>
      </c>
      <c r="G108" s="8">
        <v>146</v>
      </c>
      <c r="H108" s="8">
        <v>393</v>
      </c>
      <c r="I108" s="8">
        <v>192</v>
      </c>
      <c r="J108" s="8">
        <v>1741</v>
      </c>
      <c r="K108" s="8">
        <v>887</v>
      </c>
      <c r="L108" s="33" t="s">
        <v>114</v>
      </c>
      <c r="M108" s="32">
        <v>86</v>
      </c>
      <c r="N108" s="32">
        <v>37</v>
      </c>
      <c r="O108" s="32">
        <v>68</v>
      </c>
      <c r="P108" s="32">
        <v>32</v>
      </c>
      <c r="Q108" s="32">
        <v>47</v>
      </c>
      <c r="R108" s="32">
        <v>18</v>
      </c>
      <c r="S108" s="32">
        <v>99</v>
      </c>
      <c r="T108" s="32">
        <v>49</v>
      </c>
      <c r="U108" s="32">
        <v>300</v>
      </c>
      <c r="V108" s="32">
        <v>136</v>
      </c>
      <c r="W108" s="33" t="s">
        <v>114</v>
      </c>
      <c r="X108" s="32">
        <v>15</v>
      </c>
      <c r="Y108" s="32">
        <v>13</v>
      </c>
      <c r="Z108" s="32">
        <v>12</v>
      </c>
      <c r="AA108" s="32">
        <v>12</v>
      </c>
      <c r="AB108" s="30">
        <f t="shared" si="15"/>
        <v>52</v>
      </c>
      <c r="AC108" s="32">
        <v>43</v>
      </c>
      <c r="AD108" s="32">
        <v>0</v>
      </c>
      <c r="AE108" s="32">
        <v>5</v>
      </c>
      <c r="AF108" s="32">
        <v>0</v>
      </c>
      <c r="AG108" s="30">
        <v>11</v>
      </c>
      <c r="AH108" s="32"/>
      <c r="AI108" s="33" t="s">
        <v>114</v>
      </c>
      <c r="AJ108" s="32">
        <v>1</v>
      </c>
      <c r="AK108" s="32">
        <v>617</v>
      </c>
      <c r="AL108" s="32">
        <v>17</v>
      </c>
      <c r="AM108" s="32">
        <v>18</v>
      </c>
      <c r="AN108" s="32">
        <v>12</v>
      </c>
      <c r="AO108" s="32">
        <v>34</v>
      </c>
      <c r="AP108" s="32">
        <v>17</v>
      </c>
      <c r="AQ108" s="32">
        <v>42</v>
      </c>
      <c r="AR108" s="34"/>
      <c r="AS108" s="33" t="s">
        <v>114</v>
      </c>
      <c r="AT108" s="32">
        <v>349</v>
      </c>
      <c r="AU108" s="32">
        <v>174</v>
      </c>
      <c r="AV108" s="32">
        <v>344</v>
      </c>
      <c r="AW108" s="32">
        <v>172</v>
      </c>
      <c r="AX108" s="32">
        <v>133</v>
      </c>
      <c r="AY108" s="32">
        <v>68</v>
      </c>
      <c r="AZ108" s="32">
        <v>327</v>
      </c>
      <c r="BA108" s="32">
        <v>167</v>
      </c>
      <c r="BB108" s="32">
        <v>322</v>
      </c>
      <c r="BC108" s="32">
        <v>165</v>
      </c>
      <c r="BD108" s="32">
        <v>41</v>
      </c>
      <c r="BE108" s="32">
        <v>25</v>
      </c>
      <c r="BF108" s="34"/>
      <c r="BG108" s="33" t="s">
        <v>114</v>
      </c>
      <c r="BH108" s="32">
        <v>15</v>
      </c>
      <c r="BI108" s="32">
        <v>23</v>
      </c>
      <c r="BJ108" s="32">
        <v>18</v>
      </c>
      <c r="BK108" s="32">
        <v>20</v>
      </c>
      <c r="BL108" s="32">
        <v>0</v>
      </c>
      <c r="BM108" s="32">
        <v>0</v>
      </c>
      <c r="BN108" s="32">
        <v>76</v>
      </c>
      <c r="BO108" s="32">
        <v>36</v>
      </c>
      <c r="BP108" s="32">
        <v>5</v>
      </c>
      <c r="BQ108" s="32">
        <v>1</v>
      </c>
      <c r="BR108" s="33" t="s">
        <v>114</v>
      </c>
      <c r="BS108" s="32">
        <v>22</v>
      </c>
      <c r="BT108" s="32">
        <v>36</v>
      </c>
      <c r="BU108" s="32">
        <v>141</v>
      </c>
      <c r="BV108" s="32">
        <v>40</v>
      </c>
      <c r="BW108" s="32">
        <v>121</v>
      </c>
      <c r="BX108" s="32">
        <v>31</v>
      </c>
      <c r="BY108" s="32">
        <v>38</v>
      </c>
      <c r="BZ108" s="32">
        <v>1</v>
      </c>
    </row>
    <row r="109" spans="1:78" ht="12.75" customHeight="1">
      <c r="A109" s="33" t="s">
        <v>115</v>
      </c>
      <c r="B109" s="8">
        <v>6</v>
      </c>
      <c r="C109" s="8">
        <v>1</v>
      </c>
      <c r="D109" s="8">
        <v>9</v>
      </c>
      <c r="E109" s="8">
        <v>4</v>
      </c>
      <c r="F109" s="8">
        <v>1095</v>
      </c>
      <c r="G109" s="8">
        <v>546</v>
      </c>
      <c r="H109" s="8">
        <v>1078</v>
      </c>
      <c r="I109" s="8">
        <v>502</v>
      </c>
      <c r="J109" s="8">
        <v>2188</v>
      </c>
      <c r="K109" s="8">
        <v>1053</v>
      </c>
      <c r="L109" s="33" t="s">
        <v>115</v>
      </c>
      <c r="M109" s="32">
        <v>3</v>
      </c>
      <c r="N109" s="32">
        <v>0</v>
      </c>
      <c r="O109" s="32">
        <v>0</v>
      </c>
      <c r="P109" s="32">
        <v>0</v>
      </c>
      <c r="Q109" s="32">
        <v>205</v>
      </c>
      <c r="R109" s="32">
        <v>103</v>
      </c>
      <c r="S109" s="32">
        <v>264</v>
      </c>
      <c r="T109" s="32">
        <v>128</v>
      </c>
      <c r="U109" s="32">
        <v>472</v>
      </c>
      <c r="V109" s="32">
        <v>231</v>
      </c>
      <c r="W109" s="33" t="s">
        <v>115</v>
      </c>
      <c r="X109" s="32">
        <v>1</v>
      </c>
      <c r="Y109" s="32">
        <v>1</v>
      </c>
      <c r="Z109" s="32">
        <v>31</v>
      </c>
      <c r="AA109" s="32">
        <v>29</v>
      </c>
      <c r="AB109" s="30">
        <f t="shared" si="15"/>
        <v>62</v>
      </c>
      <c r="AC109" s="32">
        <v>42</v>
      </c>
      <c r="AD109" s="32">
        <v>0</v>
      </c>
      <c r="AE109" s="32">
        <v>10</v>
      </c>
      <c r="AF109" s="32">
        <v>0</v>
      </c>
      <c r="AG109" s="30">
        <v>13</v>
      </c>
      <c r="AH109" s="32"/>
      <c r="AI109" s="33" t="s">
        <v>115</v>
      </c>
      <c r="AJ109" s="32">
        <v>0</v>
      </c>
      <c r="AK109" s="32">
        <v>1009</v>
      </c>
      <c r="AL109" s="32">
        <v>21</v>
      </c>
      <c r="AM109" s="32">
        <v>3</v>
      </c>
      <c r="AN109" s="32">
        <v>0</v>
      </c>
      <c r="AO109" s="32">
        <v>48</v>
      </c>
      <c r="AP109" s="32">
        <v>19</v>
      </c>
      <c r="AQ109" s="32">
        <v>63</v>
      </c>
      <c r="AR109" s="34"/>
      <c r="AS109" s="33" t="s">
        <v>115</v>
      </c>
      <c r="AT109" s="32">
        <v>1130</v>
      </c>
      <c r="AU109" s="32">
        <v>536</v>
      </c>
      <c r="AV109" s="32">
        <v>1101</v>
      </c>
      <c r="AW109" s="32">
        <v>524</v>
      </c>
      <c r="AX109" s="32">
        <v>465</v>
      </c>
      <c r="AY109" s="32">
        <v>201</v>
      </c>
      <c r="AZ109" s="32">
        <v>1020</v>
      </c>
      <c r="BA109" s="32">
        <v>503</v>
      </c>
      <c r="BB109" s="32">
        <v>996</v>
      </c>
      <c r="BC109" s="32">
        <v>494</v>
      </c>
      <c r="BD109" s="32">
        <v>213</v>
      </c>
      <c r="BE109" s="32">
        <v>92</v>
      </c>
      <c r="BF109" s="34"/>
      <c r="BG109" s="33" t="s">
        <v>115</v>
      </c>
      <c r="BH109" s="32">
        <v>51</v>
      </c>
      <c r="BI109" s="32">
        <v>35</v>
      </c>
      <c r="BJ109" s="32">
        <v>20</v>
      </c>
      <c r="BK109" s="32">
        <v>29</v>
      </c>
      <c r="BL109" s="32">
        <v>3</v>
      </c>
      <c r="BM109" s="32">
        <v>1</v>
      </c>
      <c r="BN109" s="32">
        <v>139</v>
      </c>
      <c r="BO109" s="32">
        <v>56</v>
      </c>
      <c r="BP109" s="32">
        <v>26</v>
      </c>
      <c r="BQ109" s="32">
        <v>8</v>
      </c>
      <c r="BR109" s="33" t="s">
        <v>115</v>
      </c>
      <c r="BS109" s="32">
        <v>2</v>
      </c>
      <c r="BT109" s="32">
        <v>234</v>
      </c>
      <c r="BU109" s="32">
        <v>412</v>
      </c>
      <c r="BV109" s="32">
        <v>2</v>
      </c>
      <c r="BW109" s="32">
        <v>330</v>
      </c>
      <c r="BX109" s="32">
        <v>7</v>
      </c>
      <c r="BY109" s="32">
        <v>0</v>
      </c>
      <c r="BZ109" s="32">
        <v>2</v>
      </c>
    </row>
    <row r="110" spans="1:78" ht="12.75" customHeight="1">
      <c r="A110" s="33" t="s">
        <v>116</v>
      </c>
      <c r="B110" s="8">
        <v>607</v>
      </c>
      <c r="C110" s="8">
        <v>308</v>
      </c>
      <c r="D110" s="8">
        <v>426</v>
      </c>
      <c r="E110" s="8">
        <v>174</v>
      </c>
      <c r="F110" s="8">
        <v>317</v>
      </c>
      <c r="G110" s="8">
        <v>130</v>
      </c>
      <c r="H110" s="8">
        <v>319</v>
      </c>
      <c r="I110" s="8">
        <v>128</v>
      </c>
      <c r="J110" s="8">
        <v>1669</v>
      </c>
      <c r="K110" s="8">
        <v>740</v>
      </c>
      <c r="L110" s="33" t="s">
        <v>116</v>
      </c>
      <c r="M110" s="32">
        <v>137</v>
      </c>
      <c r="N110" s="32">
        <v>76</v>
      </c>
      <c r="O110" s="32">
        <v>72</v>
      </c>
      <c r="P110" s="32">
        <v>34</v>
      </c>
      <c r="Q110" s="32">
        <v>43</v>
      </c>
      <c r="R110" s="32">
        <v>5</v>
      </c>
      <c r="S110" s="32">
        <v>93</v>
      </c>
      <c r="T110" s="32">
        <v>40</v>
      </c>
      <c r="U110" s="32">
        <v>345</v>
      </c>
      <c r="V110" s="32">
        <v>155</v>
      </c>
      <c r="W110" s="33" t="s">
        <v>116</v>
      </c>
      <c r="X110" s="32">
        <v>10</v>
      </c>
      <c r="Y110" s="32">
        <v>8</v>
      </c>
      <c r="Z110" s="32">
        <v>7</v>
      </c>
      <c r="AA110" s="32">
        <v>8</v>
      </c>
      <c r="AB110" s="30">
        <f t="shared" si="15"/>
        <v>33</v>
      </c>
      <c r="AC110" s="32">
        <v>22</v>
      </c>
      <c r="AD110" s="32">
        <v>0</v>
      </c>
      <c r="AE110" s="32">
        <v>7</v>
      </c>
      <c r="AF110" s="32">
        <v>0</v>
      </c>
      <c r="AG110" s="30">
        <v>5</v>
      </c>
      <c r="AH110" s="32"/>
      <c r="AI110" s="33" t="s">
        <v>116</v>
      </c>
      <c r="AJ110" s="32">
        <v>0</v>
      </c>
      <c r="AK110" s="32">
        <v>660</v>
      </c>
      <c r="AL110" s="32">
        <v>22</v>
      </c>
      <c r="AM110" s="32">
        <v>0</v>
      </c>
      <c r="AN110" s="32">
        <v>2</v>
      </c>
      <c r="AO110" s="32">
        <v>28</v>
      </c>
      <c r="AP110" s="32">
        <v>9</v>
      </c>
      <c r="AQ110" s="32">
        <v>28</v>
      </c>
      <c r="AR110" s="34"/>
      <c r="AS110" s="33" t="s">
        <v>116</v>
      </c>
      <c r="AT110" s="32">
        <v>372</v>
      </c>
      <c r="AU110" s="32">
        <v>135</v>
      </c>
      <c r="AV110" s="32">
        <v>364</v>
      </c>
      <c r="AW110" s="32">
        <v>134</v>
      </c>
      <c r="AX110" s="32">
        <v>132</v>
      </c>
      <c r="AY110" s="32">
        <v>45</v>
      </c>
      <c r="AZ110" s="32">
        <v>334</v>
      </c>
      <c r="BA110" s="32">
        <v>126</v>
      </c>
      <c r="BB110" s="32">
        <v>327</v>
      </c>
      <c r="BC110" s="32">
        <v>125</v>
      </c>
      <c r="BD110" s="32">
        <v>80</v>
      </c>
      <c r="BE110" s="32">
        <v>30</v>
      </c>
      <c r="BF110" s="34"/>
      <c r="BG110" s="33" t="s">
        <v>116</v>
      </c>
      <c r="BH110" s="32">
        <v>15</v>
      </c>
      <c r="BI110" s="32">
        <v>19</v>
      </c>
      <c r="BJ110" s="32">
        <v>20</v>
      </c>
      <c r="BK110" s="32">
        <v>5</v>
      </c>
      <c r="BL110" s="32">
        <v>15</v>
      </c>
      <c r="BM110" s="32">
        <v>0</v>
      </c>
      <c r="BN110" s="32">
        <v>74</v>
      </c>
      <c r="BO110" s="32">
        <v>36</v>
      </c>
      <c r="BP110" s="32">
        <v>8</v>
      </c>
      <c r="BQ110" s="32">
        <v>1</v>
      </c>
      <c r="BR110" s="33" t="s">
        <v>116</v>
      </c>
      <c r="BS110" s="32">
        <v>4</v>
      </c>
      <c r="BT110" s="32">
        <v>90</v>
      </c>
      <c r="BU110" s="32">
        <v>133</v>
      </c>
      <c r="BV110" s="32">
        <v>33</v>
      </c>
      <c r="BW110" s="32">
        <v>64</v>
      </c>
      <c r="BX110" s="32">
        <v>4</v>
      </c>
      <c r="BY110" s="32">
        <v>0</v>
      </c>
      <c r="BZ110" s="32">
        <v>0</v>
      </c>
    </row>
    <row r="111" spans="1:78" ht="12.75" customHeight="1">
      <c r="A111" s="33" t="s">
        <v>117</v>
      </c>
      <c r="B111" s="8">
        <v>364</v>
      </c>
      <c r="C111" s="8">
        <v>164</v>
      </c>
      <c r="D111" s="8">
        <v>221</v>
      </c>
      <c r="E111" s="8">
        <v>113</v>
      </c>
      <c r="F111" s="8">
        <v>182</v>
      </c>
      <c r="G111" s="8">
        <v>76</v>
      </c>
      <c r="H111" s="8">
        <v>241</v>
      </c>
      <c r="I111" s="8">
        <v>122</v>
      </c>
      <c r="J111" s="8">
        <v>1008</v>
      </c>
      <c r="K111" s="8">
        <v>475</v>
      </c>
      <c r="L111" s="33" t="s">
        <v>117</v>
      </c>
      <c r="M111" s="32">
        <v>35</v>
      </c>
      <c r="N111" s="32">
        <v>15</v>
      </c>
      <c r="O111" s="32">
        <v>26</v>
      </c>
      <c r="P111" s="32">
        <v>12</v>
      </c>
      <c r="Q111" s="32">
        <v>12</v>
      </c>
      <c r="R111" s="32">
        <v>3</v>
      </c>
      <c r="S111" s="32">
        <v>104</v>
      </c>
      <c r="T111" s="32">
        <v>53</v>
      </c>
      <c r="U111" s="32">
        <v>177</v>
      </c>
      <c r="V111" s="32">
        <v>83</v>
      </c>
      <c r="W111" s="33" t="s">
        <v>117</v>
      </c>
      <c r="X111" s="32">
        <v>8</v>
      </c>
      <c r="Y111" s="32">
        <v>5</v>
      </c>
      <c r="Z111" s="32">
        <v>5</v>
      </c>
      <c r="AA111" s="32">
        <v>6</v>
      </c>
      <c r="AB111" s="30">
        <f t="shared" si="15"/>
        <v>24</v>
      </c>
      <c r="AC111" s="32">
        <v>17</v>
      </c>
      <c r="AD111" s="32">
        <v>0</v>
      </c>
      <c r="AE111" s="32">
        <v>4</v>
      </c>
      <c r="AF111" s="32">
        <v>0</v>
      </c>
      <c r="AG111" s="30">
        <v>3</v>
      </c>
      <c r="AH111" s="32"/>
      <c r="AI111" s="33" t="s">
        <v>117</v>
      </c>
      <c r="AJ111" s="32">
        <v>0</v>
      </c>
      <c r="AK111" s="32">
        <v>245</v>
      </c>
      <c r="AL111" s="32">
        <v>30</v>
      </c>
      <c r="AM111" s="32">
        <v>0</v>
      </c>
      <c r="AN111" s="32">
        <v>0</v>
      </c>
      <c r="AO111" s="32">
        <v>2</v>
      </c>
      <c r="AP111" s="32">
        <v>1</v>
      </c>
      <c r="AQ111" s="32">
        <v>17</v>
      </c>
      <c r="AR111" s="34"/>
      <c r="AS111" s="33" t="s">
        <v>117</v>
      </c>
      <c r="AT111" s="32">
        <v>204</v>
      </c>
      <c r="AU111" s="32">
        <v>95</v>
      </c>
      <c r="AV111" s="32">
        <v>198</v>
      </c>
      <c r="AW111" s="32">
        <v>92</v>
      </c>
      <c r="AX111" s="32">
        <v>19</v>
      </c>
      <c r="AY111" s="32">
        <v>6</v>
      </c>
      <c r="AZ111" s="32">
        <v>175</v>
      </c>
      <c r="BA111" s="32">
        <v>88</v>
      </c>
      <c r="BB111" s="32">
        <v>170</v>
      </c>
      <c r="BC111" s="32">
        <v>85</v>
      </c>
      <c r="BD111" s="32">
        <v>17</v>
      </c>
      <c r="BE111" s="32">
        <v>6</v>
      </c>
      <c r="BF111" s="34"/>
      <c r="BG111" s="33" t="s">
        <v>117</v>
      </c>
      <c r="BH111" s="32">
        <v>5</v>
      </c>
      <c r="BI111" s="32">
        <v>19</v>
      </c>
      <c r="BJ111" s="32">
        <v>0</v>
      </c>
      <c r="BK111" s="32">
        <v>13</v>
      </c>
      <c r="BL111" s="32">
        <v>0</v>
      </c>
      <c r="BM111" s="32">
        <v>0</v>
      </c>
      <c r="BN111" s="32">
        <v>37</v>
      </c>
      <c r="BO111" s="32">
        <v>10</v>
      </c>
      <c r="BP111" s="32">
        <v>6</v>
      </c>
      <c r="BQ111" s="32">
        <v>2</v>
      </c>
      <c r="BR111" s="33" t="s">
        <v>117</v>
      </c>
      <c r="BS111" s="32">
        <v>29</v>
      </c>
      <c r="BT111" s="32">
        <v>120</v>
      </c>
      <c r="BU111" s="32">
        <v>79</v>
      </c>
      <c r="BV111" s="32">
        <v>59</v>
      </c>
      <c r="BW111" s="32">
        <v>49</v>
      </c>
      <c r="BX111" s="32">
        <v>54</v>
      </c>
      <c r="BY111" s="32">
        <v>44</v>
      </c>
      <c r="BZ111" s="32">
        <v>27</v>
      </c>
    </row>
    <row r="112" spans="1:78" ht="12.75" customHeight="1">
      <c r="A112" s="18" t="s">
        <v>46</v>
      </c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18" t="s">
        <v>46</v>
      </c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18" t="s">
        <v>46</v>
      </c>
      <c r="X112" s="32"/>
      <c r="Y112" s="32"/>
      <c r="Z112" s="32"/>
      <c r="AA112" s="32"/>
      <c r="AB112" s="30"/>
      <c r="AC112" s="32">
        <v>0</v>
      </c>
      <c r="AD112" s="32">
        <v>0</v>
      </c>
      <c r="AE112" s="32">
        <v>0</v>
      </c>
      <c r="AF112" s="32">
        <v>0</v>
      </c>
      <c r="AG112" s="30"/>
      <c r="AH112" s="30"/>
      <c r="AI112" s="18" t="s">
        <v>46</v>
      </c>
      <c r="AJ112" s="32">
        <v>0</v>
      </c>
      <c r="AK112" s="32">
        <v>0</v>
      </c>
      <c r="AL112" s="32">
        <v>0</v>
      </c>
      <c r="AM112" s="32">
        <v>0</v>
      </c>
      <c r="AN112" s="32">
        <v>0</v>
      </c>
      <c r="AO112" s="32">
        <v>0</v>
      </c>
      <c r="AP112" s="32">
        <v>0</v>
      </c>
      <c r="AQ112" s="32">
        <v>0</v>
      </c>
      <c r="AR112" s="29"/>
      <c r="AS112" s="18" t="s">
        <v>46</v>
      </c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29"/>
      <c r="BG112" s="18" t="s">
        <v>46</v>
      </c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18" t="s">
        <v>46</v>
      </c>
      <c r="BS112" s="32"/>
      <c r="BT112" s="32"/>
      <c r="BU112" s="32"/>
      <c r="BV112" s="32"/>
      <c r="BW112" s="32"/>
      <c r="BX112" s="32"/>
      <c r="BY112" s="32"/>
      <c r="BZ112" s="32"/>
    </row>
    <row r="113" spans="1:78" ht="12.75" customHeight="1">
      <c r="A113" s="33" t="s">
        <v>118</v>
      </c>
      <c r="B113" s="8">
        <v>1085</v>
      </c>
      <c r="C113" s="8">
        <v>522</v>
      </c>
      <c r="D113" s="8">
        <v>686</v>
      </c>
      <c r="E113" s="8">
        <v>310</v>
      </c>
      <c r="F113" s="8">
        <v>549</v>
      </c>
      <c r="G113" s="8">
        <v>259</v>
      </c>
      <c r="H113" s="8">
        <v>571</v>
      </c>
      <c r="I113" s="8">
        <v>274</v>
      </c>
      <c r="J113" s="8">
        <v>2891</v>
      </c>
      <c r="K113" s="8">
        <f t="shared" ref="K113:K114" si="16">+C113+E113+G113+I113</f>
        <v>1365</v>
      </c>
      <c r="L113" s="33" t="s">
        <v>118</v>
      </c>
      <c r="M113" s="32">
        <v>72</v>
      </c>
      <c r="N113" s="32">
        <v>32</v>
      </c>
      <c r="O113" s="32">
        <v>48</v>
      </c>
      <c r="P113" s="32">
        <v>20</v>
      </c>
      <c r="Q113" s="32">
        <v>31</v>
      </c>
      <c r="R113" s="32">
        <v>19</v>
      </c>
      <c r="S113" s="32">
        <v>122</v>
      </c>
      <c r="T113" s="32">
        <v>64</v>
      </c>
      <c r="U113" s="32">
        <v>273</v>
      </c>
      <c r="V113" s="32">
        <v>135</v>
      </c>
      <c r="W113" s="33" t="s">
        <v>118</v>
      </c>
      <c r="X113" s="32">
        <v>27</v>
      </c>
      <c r="Y113" s="32">
        <v>24</v>
      </c>
      <c r="Z113" s="32">
        <v>22</v>
      </c>
      <c r="AA113" s="32">
        <v>22</v>
      </c>
      <c r="AB113" s="30">
        <f t="shared" si="15"/>
        <v>95</v>
      </c>
      <c r="AC113" s="32">
        <v>56</v>
      </c>
      <c r="AD113" s="32">
        <v>0</v>
      </c>
      <c r="AE113" s="32">
        <v>39</v>
      </c>
      <c r="AF113" s="32">
        <v>0</v>
      </c>
      <c r="AG113" s="30">
        <v>20</v>
      </c>
      <c r="AH113" s="32"/>
      <c r="AI113" s="33" t="s">
        <v>118</v>
      </c>
      <c r="AJ113" s="32">
        <v>0</v>
      </c>
      <c r="AK113" s="32">
        <v>791</v>
      </c>
      <c r="AL113" s="32">
        <v>200</v>
      </c>
      <c r="AM113" s="32">
        <v>70</v>
      </c>
      <c r="AN113" s="32">
        <v>1</v>
      </c>
      <c r="AO113" s="32">
        <v>65</v>
      </c>
      <c r="AP113" s="32">
        <v>20</v>
      </c>
      <c r="AQ113" s="32">
        <v>90</v>
      </c>
      <c r="AR113" s="34"/>
      <c r="AS113" s="33" t="s">
        <v>118</v>
      </c>
      <c r="AT113" s="32">
        <v>417</v>
      </c>
      <c r="AU113" s="32">
        <v>213</v>
      </c>
      <c r="AV113" s="32">
        <v>414</v>
      </c>
      <c r="AW113" s="32">
        <v>211</v>
      </c>
      <c r="AX113" s="32">
        <v>283</v>
      </c>
      <c r="AY113" s="32">
        <v>148</v>
      </c>
      <c r="AZ113" s="32">
        <v>409</v>
      </c>
      <c r="BA113" s="32">
        <v>212</v>
      </c>
      <c r="BB113" s="32">
        <v>406</v>
      </c>
      <c r="BC113" s="32">
        <v>210</v>
      </c>
      <c r="BD113" s="32">
        <v>217</v>
      </c>
      <c r="BE113" s="32">
        <v>105</v>
      </c>
      <c r="BF113" s="34"/>
      <c r="BG113" s="33" t="s">
        <v>118</v>
      </c>
      <c r="BH113" s="32">
        <v>23</v>
      </c>
      <c r="BI113" s="32">
        <v>32</v>
      </c>
      <c r="BJ113" s="32">
        <v>5</v>
      </c>
      <c r="BK113" s="32">
        <v>76</v>
      </c>
      <c r="BL113" s="32">
        <v>8</v>
      </c>
      <c r="BM113" s="32">
        <v>0</v>
      </c>
      <c r="BN113" s="32">
        <v>144</v>
      </c>
      <c r="BO113" s="32">
        <v>59</v>
      </c>
      <c r="BP113" s="32">
        <v>5</v>
      </c>
      <c r="BQ113" s="32">
        <v>1</v>
      </c>
      <c r="BR113" s="33" t="s">
        <v>118</v>
      </c>
      <c r="BS113" s="32">
        <v>11</v>
      </c>
      <c r="BT113" s="32">
        <v>103</v>
      </c>
      <c r="BU113" s="32">
        <v>93</v>
      </c>
      <c r="BV113" s="32">
        <v>5</v>
      </c>
      <c r="BW113" s="32">
        <v>177</v>
      </c>
      <c r="BX113" s="32">
        <v>7</v>
      </c>
      <c r="BY113" s="32">
        <v>10</v>
      </c>
      <c r="BZ113" s="32">
        <v>10</v>
      </c>
    </row>
    <row r="114" spans="1:78" ht="12.75" customHeight="1">
      <c r="A114" s="33" t="s">
        <v>119</v>
      </c>
      <c r="B114" s="8">
        <v>3453</v>
      </c>
      <c r="C114" s="8">
        <v>1805</v>
      </c>
      <c r="D114" s="8">
        <v>2622</v>
      </c>
      <c r="E114" s="8">
        <v>1323</v>
      </c>
      <c r="F114" s="8">
        <v>2235</v>
      </c>
      <c r="G114" s="8">
        <v>1136</v>
      </c>
      <c r="H114" s="8">
        <v>1881</v>
      </c>
      <c r="I114" s="8">
        <v>939</v>
      </c>
      <c r="J114" s="8">
        <v>10191</v>
      </c>
      <c r="K114" s="8">
        <f t="shared" si="16"/>
        <v>5203</v>
      </c>
      <c r="L114" s="33" t="s">
        <v>119</v>
      </c>
      <c r="M114" s="32">
        <v>301</v>
      </c>
      <c r="N114" s="32">
        <v>144</v>
      </c>
      <c r="O114" s="32">
        <v>148</v>
      </c>
      <c r="P114" s="32">
        <v>70</v>
      </c>
      <c r="Q114" s="32">
        <v>140</v>
      </c>
      <c r="R114" s="32">
        <v>60</v>
      </c>
      <c r="S114" s="32">
        <v>176</v>
      </c>
      <c r="T114" s="32">
        <v>89</v>
      </c>
      <c r="U114" s="32">
        <v>765</v>
      </c>
      <c r="V114" s="32">
        <v>363</v>
      </c>
      <c r="W114" s="33" t="s">
        <v>119</v>
      </c>
      <c r="X114" s="32">
        <v>71</v>
      </c>
      <c r="Y114" s="32">
        <v>59</v>
      </c>
      <c r="Z114" s="32">
        <v>53</v>
      </c>
      <c r="AA114" s="32">
        <v>51</v>
      </c>
      <c r="AB114" s="30">
        <f t="shared" si="15"/>
        <v>234</v>
      </c>
      <c r="AC114" s="32">
        <v>209</v>
      </c>
      <c r="AD114" s="32">
        <v>0</v>
      </c>
      <c r="AE114" s="32">
        <v>8</v>
      </c>
      <c r="AF114" s="32">
        <v>0</v>
      </c>
      <c r="AG114" s="30">
        <v>36</v>
      </c>
      <c r="AH114" s="32"/>
      <c r="AI114" s="33" t="s">
        <v>119</v>
      </c>
      <c r="AJ114" s="32">
        <v>9</v>
      </c>
      <c r="AK114" s="32">
        <v>2099</v>
      </c>
      <c r="AL114" s="32">
        <v>777</v>
      </c>
      <c r="AM114" s="32">
        <v>255</v>
      </c>
      <c r="AN114" s="32">
        <v>42</v>
      </c>
      <c r="AO114" s="32">
        <v>200</v>
      </c>
      <c r="AP114" s="32">
        <v>100</v>
      </c>
      <c r="AQ114" s="32">
        <v>230</v>
      </c>
      <c r="AR114" s="34"/>
      <c r="AS114" s="33" t="s">
        <v>119</v>
      </c>
      <c r="AT114" s="32">
        <v>1908</v>
      </c>
      <c r="AU114" s="32">
        <v>961</v>
      </c>
      <c r="AV114" s="32">
        <v>1880</v>
      </c>
      <c r="AW114" s="32">
        <v>945</v>
      </c>
      <c r="AX114" s="32">
        <v>1369</v>
      </c>
      <c r="AY114" s="32">
        <v>672</v>
      </c>
      <c r="AZ114" s="32">
        <v>1898</v>
      </c>
      <c r="BA114" s="32">
        <v>958</v>
      </c>
      <c r="BB114" s="32">
        <v>1870</v>
      </c>
      <c r="BC114" s="32">
        <v>942</v>
      </c>
      <c r="BD114" s="32">
        <v>1168</v>
      </c>
      <c r="BE114" s="32">
        <v>564</v>
      </c>
      <c r="BF114" s="34"/>
      <c r="BG114" s="33" t="s">
        <v>119</v>
      </c>
      <c r="BH114" s="32">
        <v>52</v>
      </c>
      <c r="BI114" s="32">
        <v>98</v>
      </c>
      <c r="BJ114" s="32">
        <v>57</v>
      </c>
      <c r="BK114" s="32">
        <v>163</v>
      </c>
      <c r="BL114" s="32">
        <v>4</v>
      </c>
      <c r="BM114" s="32">
        <v>3</v>
      </c>
      <c r="BN114" s="32">
        <v>377</v>
      </c>
      <c r="BO114" s="32">
        <v>184</v>
      </c>
      <c r="BP114" s="32">
        <v>43</v>
      </c>
      <c r="BQ114" s="32">
        <v>19</v>
      </c>
      <c r="BR114" s="33" t="s">
        <v>119</v>
      </c>
      <c r="BS114" s="32">
        <v>65</v>
      </c>
      <c r="BT114" s="32">
        <v>488</v>
      </c>
      <c r="BU114" s="32">
        <v>467</v>
      </c>
      <c r="BV114" s="32">
        <v>54</v>
      </c>
      <c r="BW114" s="32">
        <v>319</v>
      </c>
      <c r="BX114" s="32">
        <v>180</v>
      </c>
      <c r="BY114" s="32">
        <v>153</v>
      </c>
      <c r="BZ114" s="32">
        <v>318</v>
      </c>
    </row>
    <row r="115" spans="1:78" ht="12.75" customHeight="1">
      <c r="A115" s="18" t="s">
        <v>47</v>
      </c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18" t="s">
        <v>47</v>
      </c>
      <c r="M115" s="32">
        <v>0</v>
      </c>
      <c r="N115" s="32">
        <v>0</v>
      </c>
      <c r="O115" s="32">
        <v>0</v>
      </c>
      <c r="P115" s="32">
        <v>0</v>
      </c>
      <c r="Q115" s="32">
        <v>0</v>
      </c>
      <c r="R115" s="32">
        <v>0</v>
      </c>
      <c r="S115" s="32">
        <v>0</v>
      </c>
      <c r="T115" s="32">
        <v>0</v>
      </c>
      <c r="U115" s="32">
        <v>0</v>
      </c>
      <c r="V115" s="32">
        <v>0</v>
      </c>
      <c r="W115" s="18" t="s">
        <v>47</v>
      </c>
      <c r="X115" s="32">
        <v>0</v>
      </c>
      <c r="Y115" s="32">
        <v>0</v>
      </c>
      <c r="Z115" s="32">
        <v>0</v>
      </c>
      <c r="AA115" s="32">
        <v>0</v>
      </c>
      <c r="AB115" s="30">
        <f t="shared" si="15"/>
        <v>0</v>
      </c>
      <c r="AC115" s="32">
        <v>0</v>
      </c>
      <c r="AD115" s="32">
        <v>0</v>
      </c>
      <c r="AE115" s="32">
        <v>0</v>
      </c>
      <c r="AF115" s="32">
        <v>0</v>
      </c>
      <c r="AG115" s="30"/>
      <c r="AH115" s="30"/>
      <c r="AI115" s="18" t="s">
        <v>47</v>
      </c>
      <c r="AJ115" s="32"/>
      <c r="AK115" s="32"/>
      <c r="AL115" s="32"/>
      <c r="AM115" s="32"/>
      <c r="AN115" s="32"/>
      <c r="AO115" s="32"/>
      <c r="AP115" s="32"/>
      <c r="AQ115" s="32"/>
      <c r="AR115" s="29"/>
      <c r="AS115" s="18" t="s">
        <v>47</v>
      </c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29"/>
      <c r="BG115" s="18" t="s">
        <v>47</v>
      </c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18" t="s">
        <v>47</v>
      </c>
      <c r="BS115" s="32">
        <v>0</v>
      </c>
      <c r="BT115" s="32">
        <v>0</v>
      </c>
      <c r="BU115" s="32">
        <v>0</v>
      </c>
      <c r="BV115" s="32">
        <v>0</v>
      </c>
      <c r="BW115" s="32">
        <v>0</v>
      </c>
      <c r="BX115" s="32">
        <v>0</v>
      </c>
      <c r="BY115" s="32">
        <v>0</v>
      </c>
      <c r="BZ115" s="32">
        <v>0</v>
      </c>
    </row>
    <row r="116" spans="1:78" ht="12.75" customHeight="1">
      <c r="A116" s="33" t="s">
        <v>120</v>
      </c>
      <c r="B116" s="8">
        <v>2082</v>
      </c>
      <c r="C116" s="8">
        <v>1113</v>
      </c>
      <c r="D116" s="8">
        <v>1610</v>
      </c>
      <c r="E116" s="8">
        <v>858</v>
      </c>
      <c r="F116" s="8">
        <v>1155</v>
      </c>
      <c r="G116" s="8">
        <v>608</v>
      </c>
      <c r="H116" s="8">
        <v>1361</v>
      </c>
      <c r="I116" s="8">
        <v>677</v>
      </c>
      <c r="J116" s="8">
        <v>6208</v>
      </c>
      <c r="K116" s="8">
        <v>3256</v>
      </c>
      <c r="L116" s="33" t="s">
        <v>120</v>
      </c>
      <c r="M116" s="32">
        <v>343</v>
      </c>
      <c r="N116" s="32">
        <v>159</v>
      </c>
      <c r="O116" s="32">
        <v>188</v>
      </c>
      <c r="P116" s="32">
        <v>101</v>
      </c>
      <c r="Q116" s="32">
        <v>133</v>
      </c>
      <c r="R116" s="32">
        <v>67</v>
      </c>
      <c r="S116" s="32">
        <v>435</v>
      </c>
      <c r="T116" s="32">
        <v>218</v>
      </c>
      <c r="U116" s="32">
        <v>1099</v>
      </c>
      <c r="V116" s="32">
        <v>545</v>
      </c>
      <c r="W116" s="33" t="s">
        <v>120</v>
      </c>
      <c r="X116" s="32">
        <v>35</v>
      </c>
      <c r="Y116" s="32">
        <v>31</v>
      </c>
      <c r="Z116" s="32">
        <v>29</v>
      </c>
      <c r="AA116" s="32">
        <v>25</v>
      </c>
      <c r="AB116" s="30">
        <f t="shared" si="15"/>
        <v>120</v>
      </c>
      <c r="AC116" s="32">
        <v>96</v>
      </c>
      <c r="AD116" s="32">
        <v>0</v>
      </c>
      <c r="AE116" s="32">
        <v>21</v>
      </c>
      <c r="AF116" s="32">
        <v>3</v>
      </c>
      <c r="AG116" s="30">
        <v>24</v>
      </c>
      <c r="AH116" s="32"/>
      <c r="AI116" s="33" t="s">
        <v>120</v>
      </c>
      <c r="AJ116" s="32">
        <v>0</v>
      </c>
      <c r="AK116" s="32">
        <v>2166</v>
      </c>
      <c r="AL116" s="32">
        <v>42</v>
      </c>
      <c r="AM116" s="32">
        <v>13</v>
      </c>
      <c r="AN116" s="32">
        <v>0</v>
      </c>
      <c r="AO116" s="32">
        <v>66</v>
      </c>
      <c r="AP116" s="32">
        <v>49</v>
      </c>
      <c r="AQ116" s="32">
        <v>89</v>
      </c>
      <c r="AR116" s="34"/>
      <c r="AS116" s="33" t="s">
        <v>120</v>
      </c>
      <c r="AT116" s="32">
        <v>1219</v>
      </c>
      <c r="AU116" s="32">
        <v>641</v>
      </c>
      <c r="AV116" s="32">
        <v>1156</v>
      </c>
      <c r="AW116" s="32">
        <v>601</v>
      </c>
      <c r="AX116" s="32">
        <v>483</v>
      </c>
      <c r="AY116" s="32">
        <v>229</v>
      </c>
      <c r="AZ116" s="32">
        <v>1185</v>
      </c>
      <c r="BA116" s="32">
        <v>636</v>
      </c>
      <c r="BB116" s="32">
        <v>1125</v>
      </c>
      <c r="BC116" s="32">
        <v>596</v>
      </c>
      <c r="BD116" s="32">
        <v>409</v>
      </c>
      <c r="BE116" s="32">
        <v>196</v>
      </c>
      <c r="BF116" s="34"/>
      <c r="BG116" s="33" t="s">
        <v>120</v>
      </c>
      <c r="BH116" s="32">
        <v>51</v>
      </c>
      <c r="BI116" s="32">
        <v>84</v>
      </c>
      <c r="BJ116" s="32">
        <v>17</v>
      </c>
      <c r="BK116" s="32">
        <v>44</v>
      </c>
      <c r="BL116" s="32">
        <v>53</v>
      </c>
      <c r="BM116" s="32">
        <v>1</v>
      </c>
      <c r="BN116" s="32">
        <v>250</v>
      </c>
      <c r="BO116" s="32">
        <v>98</v>
      </c>
      <c r="BP116" s="32">
        <v>17</v>
      </c>
      <c r="BQ116" s="32">
        <v>7</v>
      </c>
      <c r="BR116" s="33" t="s">
        <v>120</v>
      </c>
      <c r="BS116" s="32">
        <v>346</v>
      </c>
      <c r="BT116" s="32">
        <v>429</v>
      </c>
      <c r="BU116" s="32">
        <v>250</v>
      </c>
      <c r="BV116" s="32">
        <v>214</v>
      </c>
      <c r="BW116" s="32">
        <v>457</v>
      </c>
      <c r="BX116" s="32">
        <v>121</v>
      </c>
      <c r="BY116" s="32">
        <v>290</v>
      </c>
      <c r="BZ116" s="32">
        <v>16</v>
      </c>
    </row>
    <row r="117" spans="1:78" ht="12.75" customHeight="1">
      <c r="A117" s="33" t="s">
        <v>121</v>
      </c>
      <c r="B117" s="8">
        <v>2474</v>
      </c>
      <c r="C117" s="8">
        <v>1347</v>
      </c>
      <c r="D117" s="8">
        <v>1932</v>
      </c>
      <c r="E117" s="8">
        <v>1022</v>
      </c>
      <c r="F117" s="8">
        <v>1502</v>
      </c>
      <c r="G117" s="8">
        <v>811</v>
      </c>
      <c r="H117" s="8">
        <v>1677</v>
      </c>
      <c r="I117" s="8">
        <v>849</v>
      </c>
      <c r="J117" s="8">
        <v>7585</v>
      </c>
      <c r="K117" s="8">
        <v>4029</v>
      </c>
      <c r="L117" s="33" t="s">
        <v>121</v>
      </c>
      <c r="M117" s="32">
        <v>456</v>
      </c>
      <c r="N117" s="32">
        <v>247</v>
      </c>
      <c r="O117" s="32">
        <v>176</v>
      </c>
      <c r="P117" s="32">
        <v>103</v>
      </c>
      <c r="Q117" s="32">
        <v>187</v>
      </c>
      <c r="R117" s="32">
        <v>106</v>
      </c>
      <c r="S117" s="32">
        <v>550</v>
      </c>
      <c r="T117" s="32">
        <v>298</v>
      </c>
      <c r="U117" s="32">
        <v>1369</v>
      </c>
      <c r="V117" s="32">
        <v>754</v>
      </c>
      <c r="W117" s="33" t="s">
        <v>121</v>
      </c>
      <c r="X117" s="32">
        <v>45</v>
      </c>
      <c r="Y117" s="32">
        <v>34</v>
      </c>
      <c r="Z117" s="32">
        <v>34</v>
      </c>
      <c r="AA117" s="32">
        <v>34</v>
      </c>
      <c r="AB117" s="30">
        <f t="shared" si="15"/>
        <v>147</v>
      </c>
      <c r="AC117" s="32">
        <v>131</v>
      </c>
      <c r="AD117" s="32">
        <v>0</v>
      </c>
      <c r="AE117" s="32">
        <v>8</v>
      </c>
      <c r="AF117" s="32">
        <v>0</v>
      </c>
      <c r="AG117" s="30">
        <v>26</v>
      </c>
      <c r="AH117" s="32"/>
      <c r="AI117" s="33" t="s">
        <v>121</v>
      </c>
      <c r="AJ117" s="32">
        <v>6</v>
      </c>
      <c r="AK117" s="32">
        <v>2492</v>
      </c>
      <c r="AL117" s="32">
        <v>538</v>
      </c>
      <c r="AM117" s="32">
        <v>0</v>
      </c>
      <c r="AN117" s="32">
        <v>0</v>
      </c>
      <c r="AO117" s="32">
        <v>78</v>
      </c>
      <c r="AP117" s="32">
        <v>63</v>
      </c>
      <c r="AQ117" s="32">
        <v>151</v>
      </c>
      <c r="AR117" s="34"/>
      <c r="AS117" s="33" t="s">
        <v>121</v>
      </c>
      <c r="AT117" s="32">
        <v>1486</v>
      </c>
      <c r="AU117" s="32">
        <v>722</v>
      </c>
      <c r="AV117" s="32">
        <v>1409</v>
      </c>
      <c r="AW117" s="32">
        <v>690</v>
      </c>
      <c r="AX117" s="32">
        <v>311</v>
      </c>
      <c r="AY117" s="32">
        <v>147</v>
      </c>
      <c r="AZ117" s="32">
        <v>1462</v>
      </c>
      <c r="BA117" s="32">
        <v>716</v>
      </c>
      <c r="BB117" s="32">
        <v>1390</v>
      </c>
      <c r="BC117" s="32">
        <v>685</v>
      </c>
      <c r="BD117" s="32">
        <v>277</v>
      </c>
      <c r="BE117" s="32">
        <v>135</v>
      </c>
      <c r="BF117" s="34"/>
      <c r="BG117" s="33" t="s">
        <v>121</v>
      </c>
      <c r="BH117" s="32">
        <v>60</v>
      </c>
      <c r="BI117" s="32">
        <v>47</v>
      </c>
      <c r="BJ117" s="32">
        <v>71</v>
      </c>
      <c r="BK117" s="32">
        <v>35</v>
      </c>
      <c r="BL117" s="32">
        <v>20</v>
      </c>
      <c r="BM117" s="32">
        <v>3</v>
      </c>
      <c r="BN117" s="32">
        <v>236</v>
      </c>
      <c r="BO117" s="32">
        <v>76</v>
      </c>
      <c r="BP117" s="32">
        <v>11</v>
      </c>
      <c r="BQ117" s="32">
        <v>4</v>
      </c>
      <c r="BR117" s="33" t="s">
        <v>121</v>
      </c>
      <c r="BS117" s="32">
        <v>30</v>
      </c>
      <c r="BT117" s="32">
        <v>680</v>
      </c>
      <c r="BU117" s="32">
        <v>292</v>
      </c>
      <c r="BV117" s="32">
        <v>86</v>
      </c>
      <c r="BW117" s="32">
        <v>545</v>
      </c>
      <c r="BX117" s="32">
        <v>79</v>
      </c>
      <c r="BY117" s="32">
        <v>61</v>
      </c>
      <c r="BZ117" s="32">
        <v>8</v>
      </c>
    </row>
    <row r="118" spans="1:78" ht="12.75" customHeight="1">
      <c r="A118" s="33" t="s">
        <v>122</v>
      </c>
      <c r="B118" s="8">
        <v>938</v>
      </c>
      <c r="C118" s="8">
        <v>539</v>
      </c>
      <c r="D118" s="8">
        <v>825</v>
      </c>
      <c r="E118" s="8">
        <v>513</v>
      </c>
      <c r="F118" s="8">
        <v>787</v>
      </c>
      <c r="G118" s="8">
        <v>448</v>
      </c>
      <c r="H118" s="8">
        <v>632</v>
      </c>
      <c r="I118" s="8">
        <v>404</v>
      </c>
      <c r="J118" s="8">
        <v>3182</v>
      </c>
      <c r="K118" s="8">
        <v>1904</v>
      </c>
      <c r="L118" s="33" t="s">
        <v>122</v>
      </c>
      <c r="M118" s="32">
        <v>225</v>
      </c>
      <c r="N118" s="32">
        <v>119</v>
      </c>
      <c r="O118" s="32">
        <v>104</v>
      </c>
      <c r="P118" s="32">
        <v>69</v>
      </c>
      <c r="Q118" s="32">
        <v>209</v>
      </c>
      <c r="R118" s="32">
        <v>124</v>
      </c>
      <c r="S118" s="32">
        <v>150</v>
      </c>
      <c r="T118" s="32">
        <v>110</v>
      </c>
      <c r="U118" s="32">
        <v>688</v>
      </c>
      <c r="V118" s="32">
        <v>422</v>
      </c>
      <c r="W118" s="33" t="s">
        <v>122</v>
      </c>
      <c r="X118" s="32">
        <v>19</v>
      </c>
      <c r="Y118" s="32">
        <v>17</v>
      </c>
      <c r="Z118" s="32">
        <v>14</v>
      </c>
      <c r="AA118" s="32">
        <v>12</v>
      </c>
      <c r="AB118" s="30">
        <f t="shared" si="15"/>
        <v>62</v>
      </c>
      <c r="AC118" s="32">
        <v>56</v>
      </c>
      <c r="AD118" s="32">
        <v>0</v>
      </c>
      <c r="AE118" s="32">
        <v>4</v>
      </c>
      <c r="AF118" s="32">
        <v>0</v>
      </c>
      <c r="AG118" s="30">
        <v>4</v>
      </c>
      <c r="AH118" s="32"/>
      <c r="AI118" s="33" t="s">
        <v>122</v>
      </c>
      <c r="AJ118" s="32">
        <v>0</v>
      </c>
      <c r="AK118" s="32">
        <v>1412</v>
      </c>
      <c r="AL118" s="32">
        <v>11</v>
      </c>
      <c r="AM118" s="32">
        <v>0</v>
      </c>
      <c r="AN118" s="32">
        <v>0</v>
      </c>
      <c r="AO118" s="32">
        <v>25</v>
      </c>
      <c r="AP118" s="32">
        <v>14</v>
      </c>
      <c r="AQ118" s="32">
        <v>28</v>
      </c>
      <c r="AR118" s="34"/>
      <c r="AS118" s="33" t="s">
        <v>122</v>
      </c>
      <c r="AT118" s="32">
        <v>699</v>
      </c>
      <c r="AU118" s="32">
        <v>444</v>
      </c>
      <c r="AV118" s="32">
        <v>690</v>
      </c>
      <c r="AW118" s="32">
        <v>441</v>
      </c>
      <c r="AX118" s="32">
        <v>167</v>
      </c>
      <c r="AY118" s="32">
        <v>96</v>
      </c>
      <c r="AZ118" s="32">
        <v>673</v>
      </c>
      <c r="BA118" s="32">
        <v>432</v>
      </c>
      <c r="BB118" s="32">
        <v>665</v>
      </c>
      <c r="BC118" s="32">
        <v>430</v>
      </c>
      <c r="BD118" s="32">
        <v>18</v>
      </c>
      <c r="BE118" s="32">
        <v>8</v>
      </c>
      <c r="BF118" s="34"/>
      <c r="BG118" s="33" t="s">
        <v>122</v>
      </c>
      <c r="BH118" s="32">
        <v>40</v>
      </c>
      <c r="BI118" s="32">
        <v>30</v>
      </c>
      <c r="BJ118" s="32">
        <v>21</v>
      </c>
      <c r="BK118" s="32">
        <v>12</v>
      </c>
      <c r="BL118" s="32">
        <v>16</v>
      </c>
      <c r="BM118" s="32">
        <v>0</v>
      </c>
      <c r="BN118" s="32">
        <v>119</v>
      </c>
      <c r="BO118" s="32">
        <v>70</v>
      </c>
      <c r="BP118" s="32">
        <v>32</v>
      </c>
      <c r="BQ118" s="32">
        <v>17</v>
      </c>
      <c r="BR118" s="33" t="s">
        <v>122</v>
      </c>
      <c r="BS118" s="32">
        <v>95</v>
      </c>
      <c r="BT118" s="32">
        <v>986</v>
      </c>
      <c r="BU118" s="32">
        <v>894</v>
      </c>
      <c r="BV118" s="32">
        <v>0</v>
      </c>
      <c r="BW118" s="32">
        <v>614</v>
      </c>
      <c r="BX118" s="32">
        <v>0</v>
      </c>
      <c r="BY118" s="32">
        <v>0</v>
      </c>
      <c r="BZ118" s="32">
        <v>5</v>
      </c>
    </row>
    <row r="119" spans="1:78" ht="12.75" customHeight="1">
      <c r="A119" s="33" t="s">
        <v>123</v>
      </c>
      <c r="B119" s="8">
        <v>1307</v>
      </c>
      <c r="C119" s="8">
        <v>701</v>
      </c>
      <c r="D119" s="8">
        <v>917</v>
      </c>
      <c r="E119" s="8">
        <v>491</v>
      </c>
      <c r="F119" s="8">
        <v>637</v>
      </c>
      <c r="G119" s="8">
        <v>308</v>
      </c>
      <c r="H119" s="8">
        <v>682</v>
      </c>
      <c r="I119" s="8">
        <v>334</v>
      </c>
      <c r="J119" s="8">
        <v>3543</v>
      </c>
      <c r="K119" s="8">
        <v>1834</v>
      </c>
      <c r="L119" s="33" t="s">
        <v>123</v>
      </c>
      <c r="M119" s="32">
        <v>211</v>
      </c>
      <c r="N119" s="32">
        <v>97</v>
      </c>
      <c r="O119" s="32">
        <v>51</v>
      </c>
      <c r="P119" s="32">
        <v>27</v>
      </c>
      <c r="Q119" s="32">
        <v>44</v>
      </c>
      <c r="R119" s="32">
        <v>14</v>
      </c>
      <c r="S119" s="32">
        <v>80</v>
      </c>
      <c r="T119" s="32">
        <v>27</v>
      </c>
      <c r="U119" s="32">
        <v>386</v>
      </c>
      <c r="V119" s="32">
        <v>165</v>
      </c>
      <c r="W119" s="33" t="s">
        <v>123</v>
      </c>
      <c r="X119" s="32">
        <v>26</v>
      </c>
      <c r="Y119" s="32">
        <v>20</v>
      </c>
      <c r="Z119" s="32">
        <v>17</v>
      </c>
      <c r="AA119" s="32">
        <v>16</v>
      </c>
      <c r="AB119" s="30">
        <f t="shared" si="15"/>
        <v>79</v>
      </c>
      <c r="AC119" s="32">
        <v>56</v>
      </c>
      <c r="AD119" s="32">
        <v>0</v>
      </c>
      <c r="AE119" s="32">
        <v>20</v>
      </c>
      <c r="AF119" s="32">
        <v>1</v>
      </c>
      <c r="AG119" s="30">
        <v>19</v>
      </c>
      <c r="AH119" s="32"/>
      <c r="AI119" s="33" t="s">
        <v>123</v>
      </c>
      <c r="AJ119" s="32">
        <v>2</v>
      </c>
      <c r="AK119" s="32">
        <v>690</v>
      </c>
      <c r="AL119" s="32">
        <v>553</v>
      </c>
      <c r="AM119" s="32">
        <v>10</v>
      </c>
      <c r="AN119" s="32">
        <v>0</v>
      </c>
      <c r="AO119" s="32">
        <v>48</v>
      </c>
      <c r="AP119" s="32">
        <v>29</v>
      </c>
      <c r="AQ119" s="32">
        <v>79</v>
      </c>
      <c r="AR119" s="34"/>
      <c r="AS119" s="33" t="s">
        <v>123</v>
      </c>
      <c r="AT119" s="32">
        <v>742</v>
      </c>
      <c r="AU119" s="32">
        <v>350</v>
      </c>
      <c r="AV119" s="32">
        <v>712</v>
      </c>
      <c r="AW119" s="32">
        <v>332</v>
      </c>
      <c r="AX119" s="32">
        <v>506</v>
      </c>
      <c r="AY119" s="32">
        <v>257</v>
      </c>
      <c r="AZ119" s="32">
        <v>708</v>
      </c>
      <c r="BA119" s="32">
        <v>334</v>
      </c>
      <c r="BB119" s="32">
        <v>682</v>
      </c>
      <c r="BC119" s="32">
        <v>319</v>
      </c>
      <c r="BD119" s="32">
        <v>256</v>
      </c>
      <c r="BE119" s="32">
        <v>122</v>
      </c>
      <c r="BF119" s="34"/>
      <c r="BG119" s="33" t="s">
        <v>123</v>
      </c>
      <c r="BH119" s="32">
        <v>27</v>
      </c>
      <c r="BI119" s="32">
        <v>60</v>
      </c>
      <c r="BJ119" s="32">
        <v>25</v>
      </c>
      <c r="BK119" s="32">
        <v>17</v>
      </c>
      <c r="BL119" s="32">
        <v>7</v>
      </c>
      <c r="BM119" s="32">
        <v>1</v>
      </c>
      <c r="BN119" s="32">
        <v>137</v>
      </c>
      <c r="BO119" s="32">
        <v>51</v>
      </c>
      <c r="BP119" s="32">
        <v>16</v>
      </c>
      <c r="BQ119" s="32">
        <v>4</v>
      </c>
      <c r="BR119" s="33" t="s">
        <v>123</v>
      </c>
      <c r="BS119" s="32">
        <v>45</v>
      </c>
      <c r="BT119" s="32">
        <v>579</v>
      </c>
      <c r="BU119" s="32">
        <v>122</v>
      </c>
      <c r="BV119" s="32">
        <v>16</v>
      </c>
      <c r="BW119" s="32">
        <v>265</v>
      </c>
      <c r="BX119" s="32">
        <v>35</v>
      </c>
      <c r="BY119" s="32">
        <v>151</v>
      </c>
      <c r="BZ119" s="32">
        <v>45</v>
      </c>
    </row>
    <row r="120" spans="1:78" ht="12.75" customHeight="1">
      <c r="A120" s="33" t="s">
        <v>124</v>
      </c>
      <c r="B120" s="8">
        <v>268</v>
      </c>
      <c r="C120" s="8">
        <v>163</v>
      </c>
      <c r="D120" s="8">
        <v>189</v>
      </c>
      <c r="E120" s="8">
        <v>97</v>
      </c>
      <c r="F120" s="8">
        <v>973</v>
      </c>
      <c r="G120" s="8">
        <v>520</v>
      </c>
      <c r="H120" s="8">
        <v>913</v>
      </c>
      <c r="I120" s="8">
        <v>501</v>
      </c>
      <c r="J120" s="8">
        <v>2343</v>
      </c>
      <c r="K120" s="8">
        <v>1281</v>
      </c>
      <c r="L120" s="33" t="s">
        <v>124</v>
      </c>
      <c r="M120" s="32">
        <v>63</v>
      </c>
      <c r="N120" s="32">
        <v>37</v>
      </c>
      <c r="O120" s="32">
        <v>32</v>
      </c>
      <c r="P120" s="32">
        <v>15</v>
      </c>
      <c r="Q120" s="32">
        <v>208</v>
      </c>
      <c r="R120" s="32">
        <v>103</v>
      </c>
      <c r="S120" s="32">
        <v>271</v>
      </c>
      <c r="T120" s="32">
        <v>154</v>
      </c>
      <c r="U120" s="32">
        <v>574</v>
      </c>
      <c r="V120" s="32">
        <v>309</v>
      </c>
      <c r="W120" s="33" t="s">
        <v>124</v>
      </c>
      <c r="X120" s="32">
        <v>5</v>
      </c>
      <c r="Y120" s="32">
        <v>5</v>
      </c>
      <c r="Z120" s="32">
        <v>19</v>
      </c>
      <c r="AA120" s="32">
        <v>16</v>
      </c>
      <c r="AB120" s="30">
        <f t="shared" si="15"/>
        <v>45</v>
      </c>
      <c r="AC120" s="32">
        <v>39</v>
      </c>
      <c r="AD120" s="32">
        <v>0</v>
      </c>
      <c r="AE120" s="32">
        <v>3</v>
      </c>
      <c r="AF120" s="32">
        <v>0</v>
      </c>
      <c r="AG120" s="30">
        <v>6</v>
      </c>
      <c r="AH120" s="32"/>
      <c r="AI120" s="33" t="s">
        <v>124</v>
      </c>
      <c r="AJ120" s="32">
        <v>0</v>
      </c>
      <c r="AK120" s="32">
        <v>860</v>
      </c>
      <c r="AL120" s="32">
        <v>85</v>
      </c>
      <c r="AM120" s="32">
        <v>0</v>
      </c>
      <c r="AN120" s="32">
        <v>0</v>
      </c>
      <c r="AO120" s="32">
        <v>26</v>
      </c>
      <c r="AP120" s="32">
        <v>14</v>
      </c>
      <c r="AQ120" s="32">
        <v>48</v>
      </c>
      <c r="AR120" s="34"/>
      <c r="AS120" s="33" t="s">
        <v>124</v>
      </c>
      <c r="AT120" s="32">
        <v>936</v>
      </c>
      <c r="AU120" s="32">
        <v>476</v>
      </c>
      <c r="AV120" s="32">
        <v>892</v>
      </c>
      <c r="AW120" s="32">
        <v>454</v>
      </c>
      <c r="AX120" s="32">
        <v>330</v>
      </c>
      <c r="AY120" s="32">
        <v>138</v>
      </c>
      <c r="AZ120" s="32">
        <v>885</v>
      </c>
      <c r="BA120" s="32">
        <v>458</v>
      </c>
      <c r="BB120" s="32">
        <v>848</v>
      </c>
      <c r="BC120" s="32">
        <v>438</v>
      </c>
      <c r="BD120" s="32">
        <v>216</v>
      </c>
      <c r="BE120" s="32">
        <v>97</v>
      </c>
      <c r="BF120" s="34"/>
      <c r="BG120" s="33" t="s">
        <v>124</v>
      </c>
      <c r="BH120" s="32">
        <v>31</v>
      </c>
      <c r="BI120" s="32">
        <v>13</v>
      </c>
      <c r="BJ120" s="32">
        <v>10</v>
      </c>
      <c r="BK120" s="32">
        <v>18</v>
      </c>
      <c r="BL120" s="32">
        <v>5</v>
      </c>
      <c r="BM120" s="32">
        <v>2</v>
      </c>
      <c r="BN120" s="32">
        <v>79</v>
      </c>
      <c r="BO120" s="32">
        <v>33</v>
      </c>
      <c r="BP120" s="32">
        <v>11</v>
      </c>
      <c r="BQ120" s="32">
        <v>5</v>
      </c>
      <c r="BR120" s="33" t="s">
        <v>124</v>
      </c>
      <c r="BS120" s="32">
        <v>41</v>
      </c>
      <c r="BT120" s="32">
        <v>189</v>
      </c>
      <c r="BU120" s="32">
        <v>104</v>
      </c>
      <c r="BV120" s="32">
        <v>59</v>
      </c>
      <c r="BW120" s="32">
        <v>264</v>
      </c>
      <c r="BX120" s="32">
        <v>20</v>
      </c>
      <c r="BY120" s="32">
        <v>65</v>
      </c>
      <c r="BZ120" s="32">
        <v>21</v>
      </c>
    </row>
    <row r="121" spans="1:78" ht="12.75" customHeight="1">
      <c r="A121" s="18" t="s">
        <v>48</v>
      </c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18" t="s">
        <v>48</v>
      </c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18" t="s">
        <v>48</v>
      </c>
      <c r="X121" s="32"/>
      <c r="Y121" s="32"/>
      <c r="Z121" s="32"/>
      <c r="AA121" s="32"/>
      <c r="AB121" s="30"/>
      <c r="AC121" s="32">
        <v>0</v>
      </c>
      <c r="AD121" s="32">
        <v>0</v>
      </c>
      <c r="AE121" s="32">
        <v>0</v>
      </c>
      <c r="AF121" s="32">
        <v>0</v>
      </c>
      <c r="AG121" s="30"/>
      <c r="AH121" s="30"/>
      <c r="AI121" s="18" t="s">
        <v>48</v>
      </c>
      <c r="AJ121" s="32"/>
      <c r="AK121" s="32"/>
      <c r="AL121" s="32"/>
      <c r="AM121" s="32"/>
      <c r="AN121" s="32"/>
      <c r="AO121" s="32"/>
      <c r="AP121" s="32"/>
      <c r="AQ121" s="32"/>
      <c r="AR121" s="29"/>
      <c r="AS121" s="18" t="s">
        <v>48</v>
      </c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29"/>
      <c r="BG121" s="18" t="s">
        <v>48</v>
      </c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18" t="s">
        <v>48</v>
      </c>
      <c r="BS121" s="32"/>
      <c r="BT121" s="32"/>
      <c r="BU121" s="32"/>
      <c r="BV121" s="32"/>
      <c r="BW121" s="32"/>
      <c r="BX121" s="32"/>
      <c r="BY121" s="32"/>
      <c r="BZ121" s="32"/>
    </row>
    <row r="122" spans="1:78" ht="12.75" customHeight="1">
      <c r="A122" s="33" t="s">
        <v>125</v>
      </c>
      <c r="B122" s="8">
        <v>306</v>
      </c>
      <c r="C122" s="8">
        <v>181</v>
      </c>
      <c r="D122" s="8">
        <v>163</v>
      </c>
      <c r="E122" s="8">
        <v>101</v>
      </c>
      <c r="F122" s="8">
        <v>2227</v>
      </c>
      <c r="G122" s="8">
        <v>1324</v>
      </c>
      <c r="H122" s="8">
        <v>2506</v>
      </c>
      <c r="I122" s="8">
        <v>1408</v>
      </c>
      <c r="J122" s="8">
        <v>5202</v>
      </c>
      <c r="K122" s="8">
        <v>3014</v>
      </c>
      <c r="L122" s="33" t="s">
        <v>125</v>
      </c>
      <c r="M122" s="32">
        <v>63</v>
      </c>
      <c r="N122" s="32">
        <v>43</v>
      </c>
      <c r="O122" s="32">
        <v>22</v>
      </c>
      <c r="P122" s="32">
        <v>13</v>
      </c>
      <c r="Q122" s="32">
        <v>434</v>
      </c>
      <c r="R122" s="32">
        <v>256</v>
      </c>
      <c r="S122" s="32">
        <v>766</v>
      </c>
      <c r="T122" s="32">
        <v>432</v>
      </c>
      <c r="U122" s="32">
        <v>1285</v>
      </c>
      <c r="V122" s="32">
        <v>744</v>
      </c>
      <c r="W122" s="33" t="s">
        <v>125</v>
      </c>
      <c r="X122" s="32">
        <v>6</v>
      </c>
      <c r="Y122" s="32">
        <v>5</v>
      </c>
      <c r="Z122" s="32">
        <v>65</v>
      </c>
      <c r="AA122" s="32">
        <v>65</v>
      </c>
      <c r="AB122" s="30">
        <f t="shared" si="15"/>
        <v>141</v>
      </c>
      <c r="AC122" s="32">
        <v>143</v>
      </c>
      <c r="AD122" s="32">
        <v>0</v>
      </c>
      <c r="AE122" s="32">
        <v>25</v>
      </c>
      <c r="AF122" s="32">
        <v>7</v>
      </c>
      <c r="AG122" s="30">
        <v>35</v>
      </c>
      <c r="AH122" s="32"/>
      <c r="AI122" s="33" t="s">
        <v>125</v>
      </c>
      <c r="AJ122" s="32">
        <v>0</v>
      </c>
      <c r="AK122" s="32">
        <v>2562</v>
      </c>
      <c r="AL122" s="32">
        <v>186</v>
      </c>
      <c r="AM122" s="32">
        <v>49</v>
      </c>
      <c r="AN122" s="32">
        <v>0</v>
      </c>
      <c r="AO122" s="32">
        <v>155</v>
      </c>
      <c r="AP122" s="32">
        <v>92</v>
      </c>
      <c r="AQ122" s="32">
        <v>194</v>
      </c>
      <c r="AR122" s="34"/>
      <c r="AS122" s="33" t="s">
        <v>125</v>
      </c>
      <c r="AT122" s="32">
        <v>2368</v>
      </c>
      <c r="AU122" s="32">
        <v>1374</v>
      </c>
      <c r="AV122" s="32">
        <v>2329</v>
      </c>
      <c r="AW122" s="32">
        <v>1345</v>
      </c>
      <c r="AX122" s="32">
        <v>1032</v>
      </c>
      <c r="AY122" s="32">
        <v>617</v>
      </c>
      <c r="AZ122" s="32">
        <v>2315</v>
      </c>
      <c r="BA122" s="32">
        <v>1355</v>
      </c>
      <c r="BB122" s="32">
        <v>2279</v>
      </c>
      <c r="BC122" s="32">
        <v>1327</v>
      </c>
      <c r="BD122" s="32">
        <v>908</v>
      </c>
      <c r="BE122" s="32">
        <v>534</v>
      </c>
      <c r="BF122" s="34"/>
      <c r="BG122" s="33" t="s">
        <v>125</v>
      </c>
      <c r="BH122" s="32">
        <v>57</v>
      </c>
      <c r="BI122" s="32">
        <v>59</v>
      </c>
      <c r="BJ122" s="32">
        <v>48</v>
      </c>
      <c r="BK122" s="32">
        <v>133</v>
      </c>
      <c r="BL122" s="32">
        <v>39</v>
      </c>
      <c r="BM122" s="32">
        <v>0</v>
      </c>
      <c r="BN122" s="32">
        <v>336</v>
      </c>
      <c r="BO122" s="32">
        <v>164</v>
      </c>
      <c r="BP122" s="32">
        <v>35</v>
      </c>
      <c r="BQ122" s="32">
        <v>18</v>
      </c>
      <c r="BR122" s="33" t="s">
        <v>125</v>
      </c>
      <c r="BS122" s="32">
        <v>852</v>
      </c>
      <c r="BT122" s="32">
        <v>702</v>
      </c>
      <c r="BU122" s="32">
        <v>728</v>
      </c>
      <c r="BV122" s="32">
        <v>94</v>
      </c>
      <c r="BW122" s="32">
        <v>917</v>
      </c>
      <c r="BX122" s="32">
        <v>66</v>
      </c>
      <c r="BY122" s="32">
        <v>83</v>
      </c>
      <c r="BZ122" s="32">
        <v>129</v>
      </c>
    </row>
    <row r="123" spans="1:78" ht="12.75" customHeight="1">
      <c r="A123" s="33" t="s">
        <v>126</v>
      </c>
      <c r="B123" s="8">
        <v>2996</v>
      </c>
      <c r="C123" s="8">
        <v>1697</v>
      </c>
      <c r="D123" s="8">
        <v>1994</v>
      </c>
      <c r="E123" s="8">
        <v>1119</v>
      </c>
      <c r="F123" s="8">
        <v>1533</v>
      </c>
      <c r="G123" s="8">
        <v>835</v>
      </c>
      <c r="H123" s="8">
        <v>1670</v>
      </c>
      <c r="I123" s="8">
        <v>924</v>
      </c>
      <c r="J123" s="8">
        <v>8193</v>
      </c>
      <c r="K123" s="8">
        <v>4575</v>
      </c>
      <c r="L123" s="33" t="s">
        <v>126</v>
      </c>
      <c r="M123" s="32">
        <v>538</v>
      </c>
      <c r="N123" s="32">
        <v>311</v>
      </c>
      <c r="O123" s="32">
        <v>208</v>
      </c>
      <c r="P123" s="32">
        <v>115</v>
      </c>
      <c r="Q123" s="32">
        <v>342</v>
      </c>
      <c r="R123" s="32">
        <v>195</v>
      </c>
      <c r="S123" s="32">
        <v>524</v>
      </c>
      <c r="T123" s="32">
        <v>289</v>
      </c>
      <c r="U123" s="32">
        <v>1612</v>
      </c>
      <c r="V123" s="32">
        <v>910</v>
      </c>
      <c r="W123" s="33" t="s">
        <v>126</v>
      </c>
      <c r="X123" s="32">
        <v>64</v>
      </c>
      <c r="Y123" s="32">
        <v>54</v>
      </c>
      <c r="Z123" s="32">
        <v>43</v>
      </c>
      <c r="AA123" s="32">
        <v>45</v>
      </c>
      <c r="AB123" s="30">
        <f t="shared" si="15"/>
        <v>206</v>
      </c>
      <c r="AC123" s="32">
        <v>178</v>
      </c>
      <c r="AD123" s="32">
        <v>0</v>
      </c>
      <c r="AE123" s="32">
        <v>23</v>
      </c>
      <c r="AF123" s="32">
        <v>0</v>
      </c>
      <c r="AG123" s="30">
        <v>25</v>
      </c>
      <c r="AH123" s="32"/>
      <c r="AI123" s="33" t="s">
        <v>126</v>
      </c>
      <c r="AJ123" s="32">
        <v>0</v>
      </c>
      <c r="AK123" s="32">
        <v>2666</v>
      </c>
      <c r="AL123" s="32">
        <v>209</v>
      </c>
      <c r="AM123" s="32">
        <v>185</v>
      </c>
      <c r="AN123" s="32">
        <v>0</v>
      </c>
      <c r="AO123" s="32">
        <v>111</v>
      </c>
      <c r="AP123" s="32">
        <v>55</v>
      </c>
      <c r="AQ123" s="32">
        <v>165</v>
      </c>
      <c r="AR123" s="34"/>
      <c r="AS123" s="33" t="s">
        <v>126</v>
      </c>
      <c r="AT123" s="32">
        <v>1837</v>
      </c>
      <c r="AU123" s="32">
        <v>980</v>
      </c>
      <c r="AV123" s="32">
        <v>1610</v>
      </c>
      <c r="AW123" s="32">
        <v>847</v>
      </c>
      <c r="AX123" s="32">
        <v>639</v>
      </c>
      <c r="AY123" s="32">
        <v>317</v>
      </c>
      <c r="AZ123" s="32">
        <v>1696</v>
      </c>
      <c r="BA123" s="32">
        <v>920</v>
      </c>
      <c r="BB123" s="32">
        <v>1474</v>
      </c>
      <c r="BC123" s="32">
        <v>789</v>
      </c>
      <c r="BD123" s="32">
        <v>473</v>
      </c>
      <c r="BE123" s="32">
        <v>231</v>
      </c>
      <c r="BF123" s="34"/>
      <c r="BG123" s="33" t="s">
        <v>126</v>
      </c>
      <c r="BH123" s="32">
        <v>53</v>
      </c>
      <c r="BI123" s="32">
        <v>56</v>
      </c>
      <c r="BJ123" s="32">
        <v>111</v>
      </c>
      <c r="BK123" s="32">
        <v>115</v>
      </c>
      <c r="BL123" s="32">
        <v>47</v>
      </c>
      <c r="BM123" s="32">
        <v>0</v>
      </c>
      <c r="BN123" s="32">
        <v>382</v>
      </c>
      <c r="BO123" s="32">
        <v>207</v>
      </c>
      <c r="BP123" s="32">
        <v>73</v>
      </c>
      <c r="BQ123" s="32">
        <v>27</v>
      </c>
      <c r="BR123" s="33" t="s">
        <v>126</v>
      </c>
      <c r="BS123" s="32">
        <v>44</v>
      </c>
      <c r="BT123" s="32">
        <v>727</v>
      </c>
      <c r="BU123" s="32">
        <v>856</v>
      </c>
      <c r="BV123" s="32">
        <v>35</v>
      </c>
      <c r="BW123" s="32">
        <v>777</v>
      </c>
      <c r="BX123" s="32">
        <v>74</v>
      </c>
      <c r="BY123" s="32">
        <v>27</v>
      </c>
      <c r="BZ123" s="32">
        <v>319</v>
      </c>
    </row>
    <row r="124" spans="1:78" ht="12.75" customHeight="1">
      <c r="A124" s="33" t="s">
        <v>127</v>
      </c>
      <c r="B124" s="8">
        <v>2102</v>
      </c>
      <c r="C124" s="8">
        <v>1032</v>
      </c>
      <c r="D124" s="8">
        <v>1695</v>
      </c>
      <c r="E124" s="8">
        <v>865</v>
      </c>
      <c r="F124" s="8">
        <v>1501</v>
      </c>
      <c r="G124" s="8">
        <v>822</v>
      </c>
      <c r="H124" s="8">
        <v>1710</v>
      </c>
      <c r="I124" s="8">
        <v>920</v>
      </c>
      <c r="J124" s="8">
        <v>7008</v>
      </c>
      <c r="K124" s="8">
        <v>3639</v>
      </c>
      <c r="L124" s="33" t="s">
        <v>127</v>
      </c>
      <c r="M124" s="32">
        <v>174</v>
      </c>
      <c r="N124" s="32">
        <v>80</v>
      </c>
      <c r="O124" s="32">
        <v>123</v>
      </c>
      <c r="P124" s="32">
        <v>55</v>
      </c>
      <c r="Q124" s="32">
        <v>128</v>
      </c>
      <c r="R124" s="32">
        <v>68</v>
      </c>
      <c r="S124" s="32">
        <v>173</v>
      </c>
      <c r="T124" s="32">
        <v>96</v>
      </c>
      <c r="U124" s="32">
        <v>598</v>
      </c>
      <c r="V124" s="32">
        <v>299</v>
      </c>
      <c r="W124" s="33" t="s">
        <v>127</v>
      </c>
      <c r="X124" s="32">
        <v>32</v>
      </c>
      <c r="Y124" s="32">
        <v>28</v>
      </c>
      <c r="Z124" s="32">
        <v>28</v>
      </c>
      <c r="AA124" s="32">
        <v>31</v>
      </c>
      <c r="AB124" s="30">
        <f t="shared" si="15"/>
        <v>119</v>
      </c>
      <c r="AC124" s="32">
        <v>105</v>
      </c>
      <c r="AD124" s="32">
        <v>0</v>
      </c>
      <c r="AE124" s="32">
        <v>5</v>
      </c>
      <c r="AF124" s="32">
        <v>0</v>
      </c>
      <c r="AG124" s="30">
        <v>7</v>
      </c>
      <c r="AH124" s="32"/>
      <c r="AI124" s="33" t="s">
        <v>127</v>
      </c>
      <c r="AJ124" s="32">
        <v>0</v>
      </c>
      <c r="AK124" s="32">
        <v>2240</v>
      </c>
      <c r="AL124" s="32">
        <v>112</v>
      </c>
      <c r="AM124" s="32">
        <v>0</v>
      </c>
      <c r="AN124" s="32">
        <v>6</v>
      </c>
      <c r="AO124" s="32">
        <v>83</v>
      </c>
      <c r="AP124" s="32">
        <v>34</v>
      </c>
      <c r="AQ124" s="32">
        <v>110</v>
      </c>
      <c r="AR124" s="34"/>
      <c r="AS124" s="33" t="s">
        <v>127</v>
      </c>
      <c r="AT124" s="32">
        <v>1852</v>
      </c>
      <c r="AU124" s="32">
        <v>963</v>
      </c>
      <c r="AV124" s="32">
        <v>1736</v>
      </c>
      <c r="AW124" s="32">
        <v>865</v>
      </c>
      <c r="AX124" s="32">
        <v>674</v>
      </c>
      <c r="AY124" s="32">
        <v>371</v>
      </c>
      <c r="AZ124" s="32">
        <v>1839</v>
      </c>
      <c r="BA124" s="32">
        <v>955</v>
      </c>
      <c r="BB124" s="32">
        <v>1723</v>
      </c>
      <c r="BC124" s="32">
        <v>857</v>
      </c>
      <c r="BD124" s="32">
        <v>526</v>
      </c>
      <c r="BE124" s="32">
        <v>306</v>
      </c>
      <c r="BF124" s="34"/>
      <c r="BG124" s="33" t="s">
        <v>127</v>
      </c>
      <c r="BH124" s="32">
        <v>132</v>
      </c>
      <c r="BI124" s="32">
        <v>44</v>
      </c>
      <c r="BJ124" s="32">
        <v>13</v>
      </c>
      <c r="BK124" s="32">
        <v>27</v>
      </c>
      <c r="BL124" s="32">
        <v>3</v>
      </c>
      <c r="BM124" s="32">
        <v>0</v>
      </c>
      <c r="BN124" s="32">
        <v>219</v>
      </c>
      <c r="BO124" s="32">
        <v>170</v>
      </c>
      <c r="BP124" s="32">
        <v>94</v>
      </c>
      <c r="BQ124" s="32">
        <v>70</v>
      </c>
      <c r="BR124" s="33" t="s">
        <v>127</v>
      </c>
      <c r="BS124" s="32">
        <v>0</v>
      </c>
      <c r="BT124" s="32">
        <v>0</v>
      </c>
      <c r="BU124" s="32">
        <v>0</v>
      </c>
      <c r="BV124" s="32">
        <v>0</v>
      </c>
      <c r="BW124" s="32">
        <v>0</v>
      </c>
      <c r="BX124" s="32">
        <v>0</v>
      </c>
      <c r="BY124" s="32">
        <v>0</v>
      </c>
      <c r="BZ124" s="32">
        <v>0</v>
      </c>
    </row>
    <row r="125" spans="1:78" ht="12.75" customHeight="1">
      <c r="A125" s="33" t="s">
        <v>128</v>
      </c>
      <c r="B125" s="8">
        <v>834</v>
      </c>
      <c r="C125" s="8">
        <v>420</v>
      </c>
      <c r="D125" s="8">
        <v>504</v>
      </c>
      <c r="E125" s="8">
        <v>268</v>
      </c>
      <c r="F125" s="8">
        <v>370</v>
      </c>
      <c r="G125" s="8">
        <v>188</v>
      </c>
      <c r="H125" s="8">
        <v>383</v>
      </c>
      <c r="I125" s="8">
        <v>185</v>
      </c>
      <c r="J125" s="8">
        <v>2091</v>
      </c>
      <c r="K125" s="8">
        <v>1061</v>
      </c>
      <c r="L125" s="33" t="s">
        <v>128</v>
      </c>
      <c r="M125" s="32">
        <v>170</v>
      </c>
      <c r="N125" s="32">
        <v>82</v>
      </c>
      <c r="O125" s="32">
        <v>48</v>
      </c>
      <c r="P125" s="32">
        <v>19</v>
      </c>
      <c r="Q125" s="32">
        <v>59</v>
      </c>
      <c r="R125" s="32">
        <v>30</v>
      </c>
      <c r="S125" s="32">
        <v>103</v>
      </c>
      <c r="T125" s="32">
        <v>48</v>
      </c>
      <c r="U125" s="32">
        <v>380</v>
      </c>
      <c r="V125" s="32">
        <v>179</v>
      </c>
      <c r="W125" s="33" t="s">
        <v>128</v>
      </c>
      <c r="X125" s="32">
        <v>16</v>
      </c>
      <c r="Y125" s="32">
        <v>13</v>
      </c>
      <c r="Z125" s="32">
        <v>11</v>
      </c>
      <c r="AA125" s="32">
        <v>11</v>
      </c>
      <c r="AB125" s="30">
        <f t="shared" si="15"/>
        <v>51</v>
      </c>
      <c r="AC125" s="32">
        <v>45</v>
      </c>
      <c r="AD125" s="32">
        <v>0</v>
      </c>
      <c r="AE125" s="32">
        <v>6</v>
      </c>
      <c r="AF125" s="32">
        <v>0</v>
      </c>
      <c r="AG125" s="30">
        <v>9</v>
      </c>
      <c r="AH125" s="32"/>
      <c r="AI125" s="33" t="s">
        <v>128</v>
      </c>
      <c r="AJ125" s="32">
        <v>2</v>
      </c>
      <c r="AK125" s="32">
        <v>538</v>
      </c>
      <c r="AL125" s="32">
        <v>32</v>
      </c>
      <c r="AM125" s="32">
        <v>6</v>
      </c>
      <c r="AN125" s="32">
        <v>0</v>
      </c>
      <c r="AO125" s="32">
        <v>14</v>
      </c>
      <c r="AP125" s="32">
        <v>4</v>
      </c>
      <c r="AQ125" s="32">
        <v>48</v>
      </c>
      <c r="AR125" s="34"/>
      <c r="AS125" s="33" t="s">
        <v>128</v>
      </c>
      <c r="AT125" s="32">
        <v>308</v>
      </c>
      <c r="AU125" s="32">
        <v>152</v>
      </c>
      <c r="AV125" s="32">
        <v>298</v>
      </c>
      <c r="AW125" s="32">
        <v>142</v>
      </c>
      <c r="AX125" s="32">
        <v>144</v>
      </c>
      <c r="AY125" s="32">
        <v>61</v>
      </c>
      <c r="AZ125" s="32">
        <v>303</v>
      </c>
      <c r="BA125" s="32">
        <v>145</v>
      </c>
      <c r="BB125" s="32">
        <v>290</v>
      </c>
      <c r="BC125" s="32">
        <v>139</v>
      </c>
      <c r="BD125" s="32">
        <v>139</v>
      </c>
      <c r="BE125" s="32">
        <v>60</v>
      </c>
      <c r="BF125" s="34"/>
      <c r="BG125" s="33" t="s">
        <v>128</v>
      </c>
      <c r="BH125" s="32">
        <v>22</v>
      </c>
      <c r="BI125" s="32">
        <v>13</v>
      </c>
      <c r="BJ125" s="32">
        <v>23</v>
      </c>
      <c r="BK125" s="32">
        <v>15</v>
      </c>
      <c r="BL125" s="32">
        <v>13</v>
      </c>
      <c r="BM125" s="32">
        <v>0</v>
      </c>
      <c r="BN125" s="32">
        <v>86</v>
      </c>
      <c r="BO125" s="32">
        <v>38</v>
      </c>
      <c r="BP125" s="32">
        <v>12</v>
      </c>
      <c r="BQ125" s="32">
        <v>6</v>
      </c>
      <c r="BR125" s="33" t="s">
        <v>128</v>
      </c>
      <c r="BS125" s="32">
        <v>26</v>
      </c>
      <c r="BT125" s="32">
        <v>373</v>
      </c>
      <c r="BU125" s="32">
        <v>86</v>
      </c>
      <c r="BV125" s="32">
        <v>125</v>
      </c>
      <c r="BW125" s="32">
        <v>264</v>
      </c>
      <c r="BX125" s="32">
        <v>67</v>
      </c>
      <c r="BY125" s="32">
        <v>132</v>
      </c>
      <c r="BZ125" s="32">
        <v>10</v>
      </c>
    </row>
    <row r="126" spans="1:78" ht="12.75" customHeight="1">
      <c r="A126" s="33" t="s">
        <v>129</v>
      </c>
      <c r="B126" s="8">
        <v>1659</v>
      </c>
      <c r="C126" s="8">
        <v>926</v>
      </c>
      <c r="D126" s="8">
        <v>1127</v>
      </c>
      <c r="E126" s="8">
        <v>649</v>
      </c>
      <c r="F126" s="8">
        <v>906</v>
      </c>
      <c r="G126" s="8">
        <v>494</v>
      </c>
      <c r="H126" s="8">
        <v>953</v>
      </c>
      <c r="I126" s="8">
        <v>549</v>
      </c>
      <c r="J126" s="8">
        <v>4645</v>
      </c>
      <c r="K126" s="8">
        <v>2618</v>
      </c>
      <c r="L126" s="33" t="s">
        <v>129</v>
      </c>
      <c r="M126" s="32">
        <v>348</v>
      </c>
      <c r="N126" s="32">
        <v>209</v>
      </c>
      <c r="O126" s="32">
        <v>113</v>
      </c>
      <c r="P126" s="32">
        <v>70</v>
      </c>
      <c r="Q126" s="32">
        <v>148</v>
      </c>
      <c r="R126" s="32">
        <v>76</v>
      </c>
      <c r="S126" s="32">
        <v>344</v>
      </c>
      <c r="T126" s="32">
        <v>185</v>
      </c>
      <c r="U126" s="32">
        <v>953</v>
      </c>
      <c r="V126" s="32">
        <v>540</v>
      </c>
      <c r="W126" s="33" t="s">
        <v>129</v>
      </c>
      <c r="X126" s="32">
        <v>36</v>
      </c>
      <c r="Y126" s="32">
        <v>29</v>
      </c>
      <c r="Z126" s="32">
        <v>26</v>
      </c>
      <c r="AA126" s="32">
        <v>28</v>
      </c>
      <c r="AB126" s="30">
        <f t="shared" si="15"/>
        <v>119</v>
      </c>
      <c r="AC126" s="32">
        <v>99</v>
      </c>
      <c r="AD126" s="32">
        <v>0</v>
      </c>
      <c r="AE126" s="32">
        <v>16</v>
      </c>
      <c r="AF126" s="32">
        <v>0</v>
      </c>
      <c r="AG126" s="30">
        <v>20</v>
      </c>
      <c r="AH126" s="32"/>
      <c r="AI126" s="33" t="s">
        <v>129</v>
      </c>
      <c r="AJ126" s="32">
        <v>32</v>
      </c>
      <c r="AK126" s="32">
        <v>1662</v>
      </c>
      <c r="AL126" s="32">
        <v>200</v>
      </c>
      <c r="AM126" s="32">
        <v>18</v>
      </c>
      <c r="AN126" s="32">
        <v>15</v>
      </c>
      <c r="AO126" s="32">
        <v>75</v>
      </c>
      <c r="AP126" s="32">
        <v>56</v>
      </c>
      <c r="AQ126" s="32">
        <v>113</v>
      </c>
      <c r="AR126" s="34"/>
      <c r="AS126" s="33" t="s">
        <v>129</v>
      </c>
      <c r="AT126" s="32">
        <v>1138</v>
      </c>
      <c r="AU126" s="32">
        <v>642</v>
      </c>
      <c r="AV126" s="32">
        <v>1113</v>
      </c>
      <c r="AW126" s="32">
        <v>626</v>
      </c>
      <c r="AX126" s="32">
        <v>458</v>
      </c>
      <c r="AY126" s="32">
        <v>262</v>
      </c>
      <c r="AZ126" s="32">
        <v>1104</v>
      </c>
      <c r="BA126" s="32">
        <v>632</v>
      </c>
      <c r="BB126" s="32">
        <v>1081</v>
      </c>
      <c r="BC126" s="32">
        <v>617</v>
      </c>
      <c r="BD126" s="32">
        <v>414</v>
      </c>
      <c r="BE126" s="32">
        <v>235</v>
      </c>
      <c r="BF126" s="34"/>
      <c r="BG126" s="33" t="s">
        <v>129</v>
      </c>
      <c r="BH126" s="32">
        <v>28</v>
      </c>
      <c r="BI126" s="32">
        <v>41</v>
      </c>
      <c r="BJ126" s="32">
        <v>85</v>
      </c>
      <c r="BK126" s="32">
        <v>36</v>
      </c>
      <c r="BL126" s="32">
        <v>10</v>
      </c>
      <c r="BM126" s="32">
        <v>0</v>
      </c>
      <c r="BN126" s="32">
        <v>200</v>
      </c>
      <c r="BO126" s="32">
        <v>86</v>
      </c>
      <c r="BP126" s="32">
        <v>29</v>
      </c>
      <c r="BQ126" s="32">
        <v>11</v>
      </c>
      <c r="BR126" s="33" t="s">
        <v>129</v>
      </c>
      <c r="BS126" s="32">
        <v>64</v>
      </c>
      <c r="BT126" s="32">
        <v>403</v>
      </c>
      <c r="BU126" s="32">
        <v>566</v>
      </c>
      <c r="BV126" s="32">
        <v>45</v>
      </c>
      <c r="BW126" s="32">
        <v>515</v>
      </c>
      <c r="BX126" s="32">
        <v>100</v>
      </c>
      <c r="BY126" s="32">
        <v>45</v>
      </c>
      <c r="BZ126" s="32">
        <v>212</v>
      </c>
    </row>
    <row r="127" spans="1:78" ht="12.75" customHeight="1">
      <c r="A127" s="33" t="s">
        <v>130</v>
      </c>
      <c r="B127" s="8">
        <v>2198</v>
      </c>
      <c r="C127" s="8">
        <v>1247</v>
      </c>
      <c r="D127" s="8">
        <v>1572</v>
      </c>
      <c r="E127" s="8">
        <v>882</v>
      </c>
      <c r="F127" s="8">
        <v>1088</v>
      </c>
      <c r="G127" s="8">
        <v>605</v>
      </c>
      <c r="H127" s="8">
        <v>1268</v>
      </c>
      <c r="I127" s="8">
        <v>758</v>
      </c>
      <c r="J127" s="8">
        <v>6126</v>
      </c>
      <c r="K127" s="8">
        <v>3492</v>
      </c>
      <c r="L127" s="33" t="s">
        <v>130</v>
      </c>
      <c r="M127" s="32">
        <v>447</v>
      </c>
      <c r="N127" s="32">
        <v>229</v>
      </c>
      <c r="O127" s="32">
        <v>261</v>
      </c>
      <c r="P127" s="32">
        <v>135</v>
      </c>
      <c r="Q127" s="32">
        <v>248</v>
      </c>
      <c r="R127" s="32">
        <v>132</v>
      </c>
      <c r="S127" s="32">
        <v>498</v>
      </c>
      <c r="T127" s="32">
        <v>299</v>
      </c>
      <c r="U127" s="32">
        <v>1454</v>
      </c>
      <c r="V127" s="32">
        <v>795</v>
      </c>
      <c r="W127" s="33" t="s">
        <v>130</v>
      </c>
      <c r="X127" s="32">
        <v>44</v>
      </c>
      <c r="Y127" s="32">
        <v>35</v>
      </c>
      <c r="Z127" s="32">
        <v>29</v>
      </c>
      <c r="AA127" s="32">
        <v>30</v>
      </c>
      <c r="AB127" s="30">
        <f t="shared" si="15"/>
        <v>138</v>
      </c>
      <c r="AC127" s="32">
        <v>122</v>
      </c>
      <c r="AD127" s="32">
        <v>0</v>
      </c>
      <c r="AE127" s="32">
        <v>7</v>
      </c>
      <c r="AF127" s="32">
        <v>0</v>
      </c>
      <c r="AG127" s="30">
        <v>19</v>
      </c>
      <c r="AH127" s="32"/>
      <c r="AI127" s="33" t="s">
        <v>130</v>
      </c>
      <c r="AJ127" s="32">
        <v>0</v>
      </c>
      <c r="AK127" s="32">
        <v>1709</v>
      </c>
      <c r="AL127" s="32">
        <v>120</v>
      </c>
      <c r="AM127" s="32">
        <v>172</v>
      </c>
      <c r="AN127" s="32">
        <v>0</v>
      </c>
      <c r="AO127" s="32">
        <v>87</v>
      </c>
      <c r="AP127" s="32">
        <v>38</v>
      </c>
      <c r="AQ127" s="32">
        <v>130</v>
      </c>
      <c r="AR127" s="34"/>
      <c r="AS127" s="33" t="s">
        <v>130</v>
      </c>
      <c r="AT127" s="32">
        <v>1269</v>
      </c>
      <c r="AU127" s="32">
        <v>751</v>
      </c>
      <c r="AV127" s="32">
        <v>1242</v>
      </c>
      <c r="AW127" s="32">
        <v>740</v>
      </c>
      <c r="AX127" s="32">
        <v>471</v>
      </c>
      <c r="AY127" s="32">
        <v>268</v>
      </c>
      <c r="AZ127" s="32">
        <v>1225</v>
      </c>
      <c r="BA127" s="32">
        <v>737</v>
      </c>
      <c r="BB127" s="32">
        <v>1200</v>
      </c>
      <c r="BC127" s="32">
        <v>726</v>
      </c>
      <c r="BD127" s="32">
        <v>298</v>
      </c>
      <c r="BE127" s="32">
        <v>167</v>
      </c>
      <c r="BF127" s="34"/>
      <c r="BG127" s="33" t="s">
        <v>130</v>
      </c>
      <c r="BH127" s="32">
        <v>41</v>
      </c>
      <c r="BI127" s="32">
        <v>62</v>
      </c>
      <c r="BJ127" s="32">
        <v>54</v>
      </c>
      <c r="BK127" s="32">
        <v>78</v>
      </c>
      <c r="BL127" s="32">
        <v>25</v>
      </c>
      <c r="BM127" s="32">
        <v>5</v>
      </c>
      <c r="BN127" s="32">
        <v>265</v>
      </c>
      <c r="BO127" s="32">
        <v>157</v>
      </c>
      <c r="BP127" s="32">
        <v>47</v>
      </c>
      <c r="BQ127" s="32">
        <v>16</v>
      </c>
      <c r="BR127" s="33" t="s">
        <v>130</v>
      </c>
      <c r="BS127" s="32">
        <v>16</v>
      </c>
      <c r="BT127" s="32">
        <v>241</v>
      </c>
      <c r="BU127" s="32">
        <v>278</v>
      </c>
      <c r="BV127" s="32">
        <v>19</v>
      </c>
      <c r="BW127" s="32">
        <v>252</v>
      </c>
      <c r="BX127" s="32">
        <v>11</v>
      </c>
      <c r="BY127" s="32">
        <v>6</v>
      </c>
      <c r="BZ127" s="32">
        <v>154</v>
      </c>
    </row>
    <row r="128" spans="1:78" ht="12.75" customHeight="1">
      <c r="A128" s="33" t="s">
        <v>131</v>
      </c>
      <c r="B128" s="8">
        <v>3181</v>
      </c>
      <c r="C128" s="8">
        <v>1818</v>
      </c>
      <c r="D128" s="8">
        <v>2383</v>
      </c>
      <c r="E128" s="8">
        <v>1349</v>
      </c>
      <c r="F128" s="8">
        <v>1726</v>
      </c>
      <c r="G128" s="8">
        <v>996</v>
      </c>
      <c r="H128" s="8">
        <v>2034</v>
      </c>
      <c r="I128" s="8">
        <v>1198</v>
      </c>
      <c r="J128" s="8">
        <v>9324</v>
      </c>
      <c r="K128" s="8">
        <v>5361</v>
      </c>
      <c r="L128" s="33" t="s">
        <v>131</v>
      </c>
      <c r="M128" s="32">
        <v>487</v>
      </c>
      <c r="N128" s="32">
        <v>264</v>
      </c>
      <c r="O128" s="32">
        <v>197</v>
      </c>
      <c r="P128" s="32">
        <v>118</v>
      </c>
      <c r="Q128" s="32">
        <v>319</v>
      </c>
      <c r="R128" s="32">
        <v>189</v>
      </c>
      <c r="S128" s="32">
        <v>576</v>
      </c>
      <c r="T128" s="32">
        <v>337</v>
      </c>
      <c r="U128" s="32">
        <v>1579</v>
      </c>
      <c r="V128" s="32">
        <v>908</v>
      </c>
      <c r="W128" s="33" t="s">
        <v>131</v>
      </c>
      <c r="X128" s="32">
        <v>75</v>
      </c>
      <c r="Y128" s="32">
        <v>59</v>
      </c>
      <c r="Z128" s="32">
        <v>52</v>
      </c>
      <c r="AA128" s="32">
        <v>57</v>
      </c>
      <c r="AB128" s="30">
        <f t="shared" si="15"/>
        <v>243</v>
      </c>
      <c r="AC128" s="32">
        <v>225</v>
      </c>
      <c r="AD128" s="32">
        <v>0</v>
      </c>
      <c r="AE128" s="32">
        <v>37</v>
      </c>
      <c r="AF128" s="32">
        <v>0</v>
      </c>
      <c r="AG128" s="30">
        <v>40</v>
      </c>
      <c r="AH128" s="32"/>
      <c r="AI128" s="33" t="s">
        <v>131</v>
      </c>
      <c r="AJ128" s="32">
        <v>0</v>
      </c>
      <c r="AK128" s="32">
        <v>2604</v>
      </c>
      <c r="AL128" s="32">
        <v>350</v>
      </c>
      <c r="AM128" s="32">
        <v>126</v>
      </c>
      <c r="AN128" s="32">
        <v>51</v>
      </c>
      <c r="AO128" s="32">
        <v>173</v>
      </c>
      <c r="AP128" s="32">
        <v>67</v>
      </c>
      <c r="AQ128" s="32">
        <v>245</v>
      </c>
      <c r="AR128" s="34"/>
      <c r="AS128" s="33" t="s">
        <v>131</v>
      </c>
      <c r="AT128" s="32">
        <v>2097</v>
      </c>
      <c r="AU128" s="32">
        <v>1176</v>
      </c>
      <c r="AV128" s="32">
        <v>2060</v>
      </c>
      <c r="AW128" s="32">
        <v>1157</v>
      </c>
      <c r="AX128" s="32">
        <v>1062</v>
      </c>
      <c r="AY128" s="32">
        <v>602</v>
      </c>
      <c r="AZ128" s="32">
        <v>2018</v>
      </c>
      <c r="BA128" s="32">
        <v>1147</v>
      </c>
      <c r="BB128" s="32">
        <v>1986</v>
      </c>
      <c r="BC128" s="32">
        <v>1131</v>
      </c>
      <c r="BD128" s="32">
        <v>986</v>
      </c>
      <c r="BE128" s="32">
        <v>562</v>
      </c>
      <c r="BF128" s="34"/>
      <c r="BG128" s="33" t="s">
        <v>131</v>
      </c>
      <c r="BH128" s="32">
        <v>54</v>
      </c>
      <c r="BI128" s="32">
        <v>80</v>
      </c>
      <c r="BJ128" s="32">
        <v>178</v>
      </c>
      <c r="BK128" s="32">
        <v>70</v>
      </c>
      <c r="BL128" s="32">
        <v>1</v>
      </c>
      <c r="BM128" s="32">
        <v>1</v>
      </c>
      <c r="BN128" s="32">
        <v>384</v>
      </c>
      <c r="BO128" s="32">
        <v>178</v>
      </c>
      <c r="BP128" s="32">
        <v>53</v>
      </c>
      <c r="BQ128" s="32">
        <v>22</v>
      </c>
      <c r="BR128" s="33" t="s">
        <v>131</v>
      </c>
      <c r="BS128" s="32">
        <v>141</v>
      </c>
      <c r="BT128" s="32">
        <v>715</v>
      </c>
      <c r="BU128" s="32">
        <v>991</v>
      </c>
      <c r="BV128" s="32">
        <v>73</v>
      </c>
      <c r="BW128" s="32">
        <v>1002</v>
      </c>
      <c r="BX128" s="32">
        <v>71</v>
      </c>
      <c r="BY128" s="32">
        <v>114</v>
      </c>
      <c r="BZ128" s="32">
        <v>269</v>
      </c>
    </row>
    <row r="129" spans="1:78" ht="12.75" customHeight="1">
      <c r="A129" s="18" t="s">
        <v>49</v>
      </c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18" t="s">
        <v>49</v>
      </c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18" t="s">
        <v>49</v>
      </c>
      <c r="X129" s="32"/>
      <c r="Y129" s="32"/>
      <c r="Z129" s="32"/>
      <c r="AA129" s="32"/>
      <c r="AB129" s="30"/>
      <c r="AC129" s="32">
        <v>0</v>
      </c>
      <c r="AD129" s="32">
        <v>0</v>
      </c>
      <c r="AE129" s="32">
        <v>0</v>
      </c>
      <c r="AF129" s="32">
        <v>0</v>
      </c>
      <c r="AG129" s="30"/>
      <c r="AH129" s="30"/>
      <c r="AI129" s="18" t="s">
        <v>49</v>
      </c>
      <c r="AJ129" s="32"/>
      <c r="AK129" s="32"/>
      <c r="AL129" s="32"/>
      <c r="AM129" s="32"/>
      <c r="AN129" s="32"/>
      <c r="AO129" s="32"/>
      <c r="AP129" s="32"/>
      <c r="AQ129" s="32"/>
      <c r="AR129" s="29"/>
      <c r="AS129" s="18" t="s">
        <v>49</v>
      </c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29"/>
      <c r="BG129" s="18" t="s">
        <v>49</v>
      </c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18" t="s">
        <v>49</v>
      </c>
      <c r="BS129" s="32"/>
      <c r="BT129" s="32"/>
      <c r="BU129" s="32"/>
      <c r="BV129" s="32"/>
      <c r="BW129" s="32"/>
      <c r="BX129" s="32"/>
      <c r="BY129" s="32"/>
      <c r="BZ129" s="32"/>
    </row>
    <row r="130" spans="1:78" ht="12.75" customHeight="1">
      <c r="A130" s="33" t="s">
        <v>132</v>
      </c>
      <c r="B130" s="8">
        <v>238</v>
      </c>
      <c r="C130" s="8">
        <v>89</v>
      </c>
      <c r="D130" s="8">
        <v>173</v>
      </c>
      <c r="E130" s="8">
        <v>63</v>
      </c>
      <c r="F130" s="8">
        <v>190</v>
      </c>
      <c r="G130" s="8">
        <v>79</v>
      </c>
      <c r="H130" s="8">
        <v>125</v>
      </c>
      <c r="I130" s="8">
        <v>34</v>
      </c>
      <c r="J130" s="8">
        <v>726</v>
      </c>
      <c r="K130" s="8">
        <v>265</v>
      </c>
      <c r="L130" s="33" t="s">
        <v>132</v>
      </c>
      <c r="M130" s="32">
        <v>68</v>
      </c>
      <c r="N130" s="32">
        <v>32</v>
      </c>
      <c r="O130" s="32">
        <v>12</v>
      </c>
      <c r="P130" s="32">
        <v>4</v>
      </c>
      <c r="Q130" s="32">
        <v>52</v>
      </c>
      <c r="R130" s="32">
        <v>24</v>
      </c>
      <c r="S130" s="32">
        <v>36</v>
      </c>
      <c r="T130" s="32">
        <v>17</v>
      </c>
      <c r="U130" s="32">
        <v>168</v>
      </c>
      <c r="V130" s="32">
        <v>77</v>
      </c>
      <c r="W130" s="33" t="s">
        <v>132</v>
      </c>
      <c r="X130" s="32">
        <v>6</v>
      </c>
      <c r="Y130" s="32">
        <v>4</v>
      </c>
      <c r="Z130" s="32">
        <v>5</v>
      </c>
      <c r="AA130" s="32">
        <v>4</v>
      </c>
      <c r="AB130" s="30">
        <f t="shared" si="15"/>
        <v>19</v>
      </c>
      <c r="AC130" s="32">
        <v>11</v>
      </c>
      <c r="AD130" s="32">
        <v>0</v>
      </c>
      <c r="AE130" s="32">
        <v>6</v>
      </c>
      <c r="AF130" s="32">
        <v>0</v>
      </c>
      <c r="AG130" s="30">
        <v>4</v>
      </c>
      <c r="AH130" s="32"/>
      <c r="AI130" s="33" t="s">
        <v>132</v>
      </c>
      <c r="AJ130" s="32">
        <v>0</v>
      </c>
      <c r="AK130" s="32">
        <v>269</v>
      </c>
      <c r="AL130" s="32">
        <v>28</v>
      </c>
      <c r="AM130" s="32">
        <v>0</v>
      </c>
      <c r="AN130" s="32">
        <v>0</v>
      </c>
      <c r="AO130" s="32">
        <v>6</v>
      </c>
      <c r="AP130" s="32">
        <v>6</v>
      </c>
      <c r="AQ130" s="32">
        <v>16</v>
      </c>
      <c r="AR130" s="34"/>
      <c r="AS130" s="33" t="s">
        <v>132</v>
      </c>
      <c r="AT130" s="32">
        <v>126</v>
      </c>
      <c r="AU130" s="32">
        <v>50</v>
      </c>
      <c r="AV130" s="32">
        <v>126</v>
      </c>
      <c r="AW130" s="32">
        <v>50</v>
      </c>
      <c r="AX130" s="32">
        <v>80</v>
      </c>
      <c r="AY130" s="32">
        <v>26</v>
      </c>
      <c r="AZ130" s="32">
        <v>115</v>
      </c>
      <c r="BA130" s="32">
        <v>46</v>
      </c>
      <c r="BB130" s="32">
        <v>115</v>
      </c>
      <c r="BC130" s="32">
        <v>46</v>
      </c>
      <c r="BD130" s="32">
        <v>75</v>
      </c>
      <c r="BE130" s="32">
        <v>23</v>
      </c>
      <c r="BF130" s="34"/>
      <c r="BG130" s="33" t="s">
        <v>132</v>
      </c>
      <c r="BH130" s="32">
        <v>10</v>
      </c>
      <c r="BI130" s="32">
        <v>24</v>
      </c>
      <c r="BJ130" s="32">
        <v>4</v>
      </c>
      <c r="BK130" s="32">
        <v>4</v>
      </c>
      <c r="BL130" s="32">
        <v>0</v>
      </c>
      <c r="BM130" s="32">
        <v>0</v>
      </c>
      <c r="BN130" s="32">
        <v>42</v>
      </c>
      <c r="BO130" s="32">
        <v>14</v>
      </c>
      <c r="BP130" s="32">
        <v>5</v>
      </c>
      <c r="BQ130" s="32">
        <v>3</v>
      </c>
      <c r="BR130" s="33" t="s">
        <v>132</v>
      </c>
      <c r="BS130" s="32">
        <v>10</v>
      </c>
      <c r="BT130" s="32">
        <v>43</v>
      </c>
      <c r="BU130" s="32">
        <v>59</v>
      </c>
      <c r="BV130" s="32">
        <v>17</v>
      </c>
      <c r="BW130" s="32">
        <v>48</v>
      </c>
      <c r="BX130" s="32">
        <v>8</v>
      </c>
      <c r="BY130" s="32">
        <v>5</v>
      </c>
      <c r="BZ130" s="32">
        <v>5</v>
      </c>
    </row>
    <row r="131" spans="1:78" ht="12.75" customHeight="1">
      <c r="A131" s="33" t="s">
        <v>133</v>
      </c>
      <c r="B131" s="8">
        <v>1212</v>
      </c>
      <c r="C131" s="8">
        <v>622</v>
      </c>
      <c r="D131" s="8">
        <v>924</v>
      </c>
      <c r="E131" s="8">
        <v>450</v>
      </c>
      <c r="F131" s="8">
        <v>641</v>
      </c>
      <c r="G131" s="8">
        <v>332</v>
      </c>
      <c r="H131" s="8">
        <v>659</v>
      </c>
      <c r="I131" s="8">
        <v>302</v>
      </c>
      <c r="J131" s="8">
        <v>3436</v>
      </c>
      <c r="K131" s="8">
        <v>1706</v>
      </c>
      <c r="L131" s="33" t="s">
        <v>133</v>
      </c>
      <c r="M131" s="32">
        <v>268</v>
      </c>
      <c r="N131" s="32">
        <v>127</v>
      </c>
      <c r="O131" s="32">
        <v>126</v>
      </c>
      <c r="P131" s="32">
        <v>41</v>
      </c>
      <c r="Q131" s="32">
        <v>113</v>
      </c>
      <c r="R131" s="32">
        <v>57</v>
      </c>
      <c r="S131" s="32">
        <v>198</v>
      </c>
      <c r="T131" s="32">
        <v>91</v>
      </c>
      <c r="U131" s="32">
        <v>705</v>
      </c>
      <c r="V131" s="32">
        <v>316</v>
      </c>
      <c r="W131" s="33" t="s">
        <v>133</v>
      </c>
      <c r="X131" s="32">
        <v>23</v>
      </c>
      <c r="Y131" s="32">
        <v>22</v>
      </c>
      <c r="Z131" s="32">
        <v>19</v>
      </c>
      <c r="AA131" s="32">
        <v>20</v>
      </c>
      <c r="AB131" s="30">
        <f t="shared" si="15"/>
        <v>84</v>
      </c>
      <c r="AC131" s="32">
        <v>64</v>
      </c>
      <c r="AD131" s="32">
        <v>0</v>
      </c>
      <c r="AE131" s="32">
        <v>7</v>
      </c>
      <c r="AF131" s="32">
        <v>0</v>
      </c>
      <c r="AG131" s="30">
        <v>14</v>
      </c>
      <c r="AH131" s="32"/>
      <c r="AI131" s="33" t="s">
        <v>133</v>
      </c>
      <c r="AJ131" s="32">
        <v>0</v>
      </c>
      <c r="AK131" s="32">
        <v>859</v>
      </c>
      <c r="AL131" s="32">
        <v>126</v>
      </c>
      <c r="AM131" s="32">
        <v>21</v>
      </c>
      <c r="AN131" s="32">
        <v>0</v>
      </c>
      <c r="AO131" s="32">
        <v>44</v>
      </c>
      <c r="AP131" s="32">
        <v>38</v>
      </c>
      <c r="AQ131" s="32">
        <v>64</v>
      </c>
      <c r="AR131" s="34"/>
      <c r="AS131" s="33" t="s">
        <v>133</v>
      </c>
      <c r="AT131" s="32">
        <v>705</v>
      </c>
      <c r="AU131" s="32">
        <v>353</v>
      </c>
      <c r="AV131" s="32">
        <v>697</v>
      </c>
      <c r="AW131" s="32">
        <v>351</v>
      </c>
      <c r="AX131" s="32">
        <v>337</v>
      </c>
      <c r="AY131" s="32">
        <v>180</v>
      </c>
      <c r="AZ131" s="32">
        <v>672</v>
      </c>
      <c r="BA131" s="32">
        <v>343</v>
      </c>
      <c r="BB131" s="32">
        <v>666</v>
      </c>
      <c r="BC131" s="32">
        <v>342</v>
      </c>
      <c r="BD131" s="32">
        <v>248</v>
      </c>
      <c r="BE131" s="32">
        <v>129</v>
      </c>
      <c r="BF131" s="34"/>
      <c r="BG131" s="33" t="s">
        <v>133</v>
      </c>
      <c r="BH131" s="32">
        <v>54</v>
      </c>
      <c r="BI131" s="32">
        <v>41</v>
      </c>
      <c r="BJ131" s="32">
        <v>41</v>
      </c>
      <c r="BK131" s="32">
        <v>23</v>
      </c>
      <c r="BL131" s="32">
        <v>1</v>
      </c>
      <c r="BM131" s="32">
        <v>0</v>
      </c>
      <c r="BN131" s="32">
        <v>160</v>
      </c>
      <c r="BO131" s="32">
        <v>99</v>
      </c>
      <c r="BP131" s="32">
        <v>25</v>
      </c>
      <c r="BQ131" s="32">
        <v>13</v>
      </c>
      <c r="BR131" s="33" t="s">
        <v>133</v>
      </c>
      <c r="BS131" s="32">
        <v>13</v>
      </c>
      <c r="BT131" s="32">
        <v>344</v>
      </c>
      <c r="BU131" s="32">
        <v>266</v>
      </c>
      <c r="BV131" s="32">
        <v>122</v>
      </c>
      <c r="BW131" s="32">
        <v>707</v>
      </c>
      <c r="BX131" s="32">
        <v>166</v>
      </c>
      <c r="BY131" s="32">
        <v>459</v>
      </c>
      <c r="BZ131" s="32">
        <v>18</v>
      </c>
    </row>
    <row r="132" spans="1:78" ht="12.75" customHeight="1">
      <c r="A132" s="33" t="s">
        <v>134</v>
      </c>
      <c r="B132" s="8">
        <v>321</v>
      </c>
      <c r="C132" s="8">
        <v>156</v>
      </c>
      <c r="D132" s="8">
        <v>239</v>
      </c>
      <c r="E132" s="8">
        <v>97</v>
      </c>
      <c r="F132" s="8">
        <v>176</v>
      </c>
      <c r="G132" s="8">
        <v>78</v>
      </c>
      <c r="H132" s="8">
        <v>238</v>
      </c>
      <c r="I132" s="8">
        <v>94</v>
      </c>
      <c r="J132" s="8">
        <v>974</v>
      </c>
      <c r="K132" s="8">
        <v>425</v>
      </c>
      <c r="L132" s="33" t="s">
        <v>134</v>
      </c>
      <c r="M132" s="32">
        <v>101</v>
      </c>
      <c r="N132" s="32">
        <v>49</v>
      </c>
      <c r="O132" s="32">
        <v>52</v>
      </c>
      <c r="P132" s="32">
        <v>21</v>
      </c>
      <c r="Q132" s="32">
        <v>32</v>
      </c>
      <c r="R132" s="32">
        <v>13</v>
      </c>
      <c r="S132" s="32">
        <v>96</v>
      </c>
      <c r="T132" s="32">
        <v>41</v>
      </c>
      <c r="U132" s="32">
        <v>281</v>
      </c>
      <c r="V132" s="32">
        <v>124</v>
      </c>
      <c r="W132" s="33" t="s">
        <v>134</v>
      </c>
      <c r="X132" s="32">
        <v>8</v>
      </c>
      <c r="Y132" s="32">
        <v>6</v>
      </c>
      <c r="Z132" s="32">
        <v>6</v>
      </c>
      <c r="AA132" s="32">
        <v>7</v>
      </c>
      <c r="AB132" s="30">
        <f t="shared" si="15"/>
        <v>27</v>
      </c>
      <c r="AC132" s="32">
        <v>24</v>
      </c>
      <c r="AD132" s="32">
        <v>0</v>
      </c>
      <c r="AE132" s="32">
        <v>2</v>
      </c>
      <c r="AF132" s="32">
        <v>0</v>
      </c>
      <c r="AG132" s="30">
        <v>4</v>
      </c>
      <c r="AH132" s="32"/>
      <c r="AI132" s="33" t="s">
        <v>134</v>
      </c>
      <c r="AJ132" s="32">
        <v>0</v>
      </c>
      <c r="AK132" s="32">
        <v>274</v>
      </c>
      <c r="AL132" s="32">
        <v>22</v>
      </c>
      <c r="AM132" s="32">
        <v>0</v>
      </c>
      <c r="AN132" s="32">
        <v>0</v>
      </c>
      <c r="AO132" s="32">
        <v>19</v>
      </c>
      <c r="AP132" s="32">
        <v>14</v>
      </c>
      <c r="AQ132" s="32">
        <v>26</v>
      </c>
      <c r="AR132" s="34"/>
      <c r="AS132" s="33" t="s">
        <v>134</v>
      </c>
      <c r="AT132" s="32">
        <v>255</v>
      </c>
      <c r="AU132" s="32">
        <v>107</v>
      </c>
      <c r="AV132" s="32">
        <v>244</v>
      </c>
      <c r="AW132" s="32">
        <v>99</v>
      </c>
      <c r="AX132" s="32">
        <v>101</v>
      </c>
      <c r="AY132" s="32">
        <v>45</v>
      </c>
      <c r="AZ132" s="32">
        <v>213</v>
      </c>
      <c r="BA132" s="32">
        <v>96</v>
      </c>
      <c r="BB132" s="32">
        <v>205</v>
      </c>
      <c r="BC132" s="32">
        <v>89</v>
      </c>
      <c r="BD132" s="32">
        <v>82</v>
      </c>
      <c r="BE132" s="32">
        <v>38</v>
      </c>
      <c r="BF132" s="34"/>
      <c r="BG132" s="33" t="s">
        <v>134</v>
      </c>
      <c r="BH132" s="32">
        <v>12</v>
      </c>
      <c r="BI132" s="32">
        <v>26</v>
      </c>
      <c r="BJ132" s="32">
        <v>7</v>
      </c>
      <c r="BK132" s="32">
        <v>3</v>
      </c>
      <c r="BL132" s="32">
        <v>5</v>
      </c>
      <c r="BM132" s="32">
        <v>0</v>
      </c>
      <c r="BN132" s="32">
        <v>53</v>
      </c>
      <c r="BO132" s="32">
        <v>32</v>
      </c>
      <c r="BP132" s="32">
        <v>12</v>
      </c>
      <c r="BQ132" s="32">
        <v>6</v>
      </c>
      <c r="BR132" s="33" t="s">
        <v>134</v>
      </c>
      <c r="BS132" s="32">
        <v>0</v>
      </c>
      <c r="BT132" s="32">
        <v>2</v>
      </c>
      <c r="BU132" s="32">
        <v>0</v>
      </c>
      <c r="BV132" s="32">
        <v>90</v>
      </c>
      <c r="BW132" s="32">
        <v>3</v>
      </c>
      <c r="BX132" s="32">
        <v>11</v>
      </c>
      <c r="BY132" s="32">
        <v>0</v>
      </c>
      <c r="BZ132" s="32">
        <v>1</v>
      </c>
    </row>
    <row r="133" spans="1:78" ht="12.75" customHeight="1">
      <c r="A133" s="18" t="s">
        <v>50</v>
      </c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18" t="s">
        <v>50</v>
      </c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18" t="s">
        <v>50</v>
      </c>
      <c r="X133" s="32"/>
      <c r="Y133" s="32"/>
      <c r="Z133" s="32"/>
      <c r="AA133" s="32"/>
      <c r="AB133" s="30"/>
      <c r="AC133" s="32"/>
      <c r="AD133" s="32"/>
      <c r="AE133" s="32"/>
      <c r="AF133" s="32"/>
      <c r="AG133" s="30"/>
      <c r="AH133" s="30"/>
      <c r="AI133" s="18" t="s">
        <v>50</v>
      </c>
      <c r="AJ133" s="32"/>
      <c r="AK133" s="32"/>
      <c r="AL133" s="32"/>
      <c r="AM133" s="32"/>
      <c r="AN133" s="32"/>
      <c r="AO133" s="32"/>
      <c r="AP133" s="32"/>
      <c r="AQ133" s="32"/>
      <c r="AR133" s="29"/>
      <c r="AS133" s="18" t="s">
        <v>50</v>
      </c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29"/>
      <c r="BG133" s="18" t="s">
        <v>50</v>
      </c>
      <c r="BH133" s="32">
        <v>0</v>
      </c>
      <c r="BI133" s="32">
        <v>0</v>
      </c>
      <c r="BJ133" s="32">
        <v>0</v>
      </c>
      <c r="BK133" s="32">
        <v>0</v>
      </c>
      <c r="BL133" s="32">
        <v>0</v>
      </c>
      <c r="BM133" s="32">
        <v>0</v>
      </c>
      <c r="BN133" s="32">
        <v>0</v>
      </c>
      <c r="BO133" s="32">
        <v>0</v>
      </c>
      <c r="BP133" s="32">
        <v>0</v>
      </c>
      <c r="BQ133" s="32">
        <v>0</v>
      </c>
      <c r="BR133" s="18" t="s">
        <v>50</v>
      </c>
      <c r="BS133" s="32"/>
      <c r="BT133" s="32"/>
      <c r="BU133" s="32"/>
      <c r="BV133" s="32"/>
      <c r="BW133" s="32"/>
      <c r="BX133" s="32"/>
      <c r="BY133" s="32"/>
      <c r="BZ133" s="32"/>
    </row>
    <row r="134" spans="1:78" ht="12.75" customHeight="1">
      <c r="A134" s="33" t="s">
        <v>135</v>
      </c>
      <c r="B134" s="8">
        <v>3743</v>
      </c>
      <c r="C134" s="8">
        <v>1950</v>
      </c>
      <c r="D134" s="8">
        <v>2693</v>
      </c>
      <c r="E134" s="8">
        <v>1479</v>
      </c>
      <c r="F134" s="8">
        <v>2319</v>
      </c>
      <c r="G134" s="8">
        <v>1279</v>
      </c>
      <c r="H134" s="8">
        <v>1772</v>
      </c>
      <c r="I134" s="8">
        <v>976</v>
      </c>
      <c r="J134" s="8">
        <v>10527</v>
      </c>
      <c r="K134" s="8">
        <v>5684</v>
      </c>
      <c r="L134" s="33" t="s">
        <v>135</v>
      </c>
      <c r="M134" s="32">
        <v>505</v>
      </c>
      <c r="N134" s="32">
        <v>242</v>
      </c>
      <c r="O134" s="32">
        <v>217</v>
      </c>
      <c r="P134" s="32">
        <v>119</v>
      </c>
      <c r="Q134" s="32">
        <v>236</v>
      </c>
      <c r="R134" s="32">
        <v>117</v>
      </c>
      <c r="S134" s="32">
        <v>245</v>
      </c>
      <c r="T134" s="32">
        <v>138</v>
      </c>
      <c r="U134" s="32">
        <v>1203</v>
      </c>
      <c r="V134" s="32">
        <v>616</v>
      </c>
      <c r="W134" s="33" t="s">
        <v>135</v>
      </c>
      <c r="X134" s="32">
        <v>66</v>
      </c>
      <c r="Y134" s="32">
        <v>56</v>
      </c>
      <c r="Z134" s="32">
        <v>52</v>
      </c>
      <c r="AA134" s="32">
        <v>46</v>
      </c>
      <c r="AB134" s="30">
        <f t="shared" si="15"/>
        <v>220</v>
      </c>
      <c r="AC134" s="32">
        <v>198</v>
      </c>
      <c r="AD134" s="32">
        <v>0</v>
      </c>
      <c r="AE134" s="32">
        <v>16</v>
      </c>
      <c r="AF134" s="32">
        <v>4</v>
      </c>
      <c r="AG134" s="30">
        <v>32</v>
      </c>
      <c r="AH134" s="32"/>
      <c r="AI134" s="33" t="s">
        <v>135</v>
      </c>
      <c r="AJ134" s="32">
        <v>10</v>
      </c>
      <c r="AK134" s="32">
        <v>3254</v>
      </c>
      <c r="AL134" s="32">
        <v>414</v>
      </c>
      <c r="AM134" s="32">
        <v>145</v>
      </c>
      <c r="AN134" s="32">
        <v>29</v>
      </c>
      <c r="AO134" s="32">
        <v>200</v>
      </c>
      <c r="AP134" s="32">
        <v>88</v>
      </c>
      <c r="AQ134" s="32">
        <v>227</v>
      </c>
      <c r="AR134" s="34"/>
      <c r="AS134" s="33" t="s">
        <v>135</v>
      </c>
      <c r="AT134" s="32">
        <v>1788</v>
      </c>
      <c r="AU134" s="32">
        <v>1031</v>
      </c>
      <c r="AV134" s="32">
        <v>1770</v>
      </c>
      <c r="AW134" s="32">
        <v>1022</v>
      </c>
      <c r="AX134" s="32">
        <v>1264</v>
      </c>
      <c r="AY134" s="32">
        <v>735</v>
      </c>
      <c r="AZ134" s="32">
        <v>1785</v>
      </c>
      <c r="BA134" s="32">
        <v>1032</v>
      </c>
      <c r="BB134" s="32">
        <v>1767</v>
      </c>
      <c r="BC134" s="32">
        <v>1023</v>
      </c>
      <c r="BD134" s="32">
        <v>872</v>
      </c>
      <c r="BE134" s="32">
        <v>496</v>
      </c>
      <c r="BF134" s="34"/>
      <c r="BG134" s="33" t="s">
        <v>135</v>
      </c>
      <c r="BH134" s="32">
        <v>72</v>
      </c>
      <c r="BI134" s="32">
        <v>70</v>
      </c>
      <c r="BJ134" s="32">
        <v>59</v>
      </c>
      <c r="BK134" s="32">
        <v>111</v>
      </c>
      <c r="BL134" s="32">
        <v>64</v>
      </c>
      <c r="BM134" s="32">
        <v>4</v>
      </c>
      <c r="BN134" s="32">
        <v>380</v>
      </c>
      <c r="BO134" s="32">
        <v>214</v>
      </c>
      <c r="BP134" s="32">
        <v>61</v>
      </c>
      <c r="BQ134" s="32">
        <v>28</v>
      </c>
      <c r="BR134" s="33" t="s">
        <v>135</v>
      </c>
      <c r="BS134" s="32">
        <v>734</v>
      </c>
      <c r="BT134" s="32">
        <v>2371</v>
      </c>
      <c r="BU134" s="32">
        <v>1745</v>
      </c>
      <c r="BV134" s="32">
        <v>1018</v>
      </c>
      <c r="BW134" s="32">
        <v>3072</v>
      </c>
      <c r="BX134" s="32">
        <v>1652</v>
      </c>
      <c r="BY134" s="32">
        <v>809</v>
      </c>
      <c r="BZ134" s="32">
        <v>182</v>
      </c>
    </row>
    <row r="135" spans="1:78" ht="12.75" customHeight="1">
      <c r="A135" s="33" t="s">
        <v>136</v>
      </c>
      <c r="B135" s="8">
        <v>2168</v>
      </c>
      <c r="C135" s="8">
        <v>1091</v>
      </c>
      <c r="D135" s="8">
        <v>1648</v>
      </c>
      <c r="E135" s="8">
        <v>856</v>
      </c>
      <c r="F135" s="8">
        <v>1334</v>
      </c>
      <c r="G135" s="8">
        <v>692</v>
      </c>
      <c r="H135" s="8">
        <v>1283</v>
      </c>
      <c r="I135" s="8">
        <v>676</v>
      </c>
      <c r="J135" s="8">
        <v>6433</v>
      </c>
      <c r="K135" s="8">
        <v>3315</v>
      </c>
      <c r="L135" s="33" t="s">
        <v>136</v>
      </c>
      <c r="M135" s="32">
        <v>249</v>
      </c>
      <c r="N135" s="32">
        <v>126</v>
      </c>
      <c r="O135" s="32">
        <v>122</v>
      </c>
      <c r="P135" s="32">
        <v>57</v>
      </c>
      <c r="Q135" s="32">
        <v>182</v>
      </c>
      <c r="R135" s="32">
        <v>78</v>
      </c>
      <c r="S135" s="32">
        <v>209</v>
      </c>
      <c r="T135" s="32">
        <v>111</v>
      </c>
      <c r="U135" s="32">
        <v>762</v>
      </c>
      <c r="V135" s="32">
        <v>372</v>
      </c>
      <c r="W135" s="33" t="s">
        <v>136</v>
      </c>
      <c r="X135" s="32">
        <v>44</v>
      </c>
      <c r="Y135" s="32">
        <v>39</v>
      </c>
      <c r="Z135" s="32">
        <v>34</v>
      </c>
      <c r="AA135" s="32">
        <v>35</v>
      </c>
      <c r="AB135" s="30">
        <f t="shared" si="15"/>
        <v>152</v>
      </c>
      <c r="AC135" s="32">
        <v>153</v>
      </c>
      <c r="AD135" s="32">
        <v>0</v>
      </c>
      <c r="AE135" s="32">
        <v>10</v>
      </c>
      <c r="AF135" s="32">
        <v>2</v>
      </c>
      <c r="AG135" s="30">
        <v>23</v>
      </c>
      <c r="AH135" s="32"/>
      <c r="AI135" s="33" t="s">
        <v>136</v>
      </c>
      <c r="AJ135" s="32">
        <v>0</v>
      </c>
      <c r="AK135" s="32">
        <v>2142</v>
      </c>
      <c r="AL135" s="32">
        <v>371</v>
      </c>
      <c r="AM135" s="32">
        <v>73</v>
      </c>
      <c r="AN135" s="32">
        <v>0</v>
      </c>
      <c r="AO135" s="32">
        <v>128</v>
      </c>
      <c r="AP135" s="32">
        <v>68</v>
      </c>
      <c r="AQ135" s="32">
        <v>181</v>
      </c>
      <c r="AR135" s="34"/>
      <c r="AS135" s="33" t="s">
        <v>136</v>
      </c>
      <c r="AT135" s="32">
        <v>1268</v>
      </c>
      <c r="AU135" s="32">
        <v>651</v>
      </c>
      <c r="AV135" s="32">
        <v>1258</v>
      </c>
      <c r="AW135" s="32">
        <v>644</v>
      </c>
      <c r="AX135" s="32">
        <v>827</v>
      </c>
      <c r="AY135" s="32">
        <v>434</v>
      </c>
      <c r="AZ135" s="32">
        <v>1234</v>
      </c>
      <c r="BA135" s="32">
        <v>638</v>
      </c>
      <c r="BB135" s="32">
        <v>1225</v>
      </c>
      <c r="BC135" s="32">
        <v>632</v>
      </c>
      <c r="BD135" s="32">
        <v>375</v>
      </c>
      <c r="BE135" s="32">
        <v>197</v>
      </c>
      <c r="BF135" s="34"/>
      <c r="BG135" s="33" t="s">
        <v>136</v>
      </c>
      <c r="BH135" s="32">
        <v>44</v>
      </c>
      <c r="BI135" s="32">
        <v>45</v>
      </c>
      <c r="BJ135" s="32">
        <v>60</v>
      </c>
      <c r="BK135" s="32">
        <v>46</v>
      </c>
      <c r="BL135" s="32">
        <v>55</v>
      </c>
      <c r="BM135" s="32">
        <v>0</v>
      </c>
      <c r="BN135" s="32">
        <v>250</v>
      </c>
      <c r="BO135" s="32">
        <v>131</v>
      </c>
      <c r="BP135" s="32">
        <v>30</v>
      </c>
      <c r="BQ135" s="32">
        <v>12</v>
      </c>
      <c r="BR135" s="33" t="s">
        <v>136</v>
      </c>
      <c r="BS135" s="32">
        <v>55</v>
      </c>
      <c r="BT135" s="32">
        <v>857</v>
      </c>
      <c r="BU135" s="32">
        <v>1280</v>
      </c>
      <c r="BV135" s="32">
        <v>53</v>
      </c>
      <c r="BW135" s="32">
        <v>964</v>
      </c>
      <c r="BX135" s="32">
        <v>82</v>
      </c>
      <c r="BY135" s="32">
        <v>68</v>
      </c>
      <c r="BZ135" s="32">
        <v>34</v>
      </c>
    </row>
    <row r="136" spans="1:78" ht="12.75" customHeight="1">
      <c r="A136" s="33" t="s">
        <v>137</v>
      </c>
      <c r="B136" s="8">
        <v>2462</v>
      </c>
      <c r="C136" s="8">
        <v>1279</v>
      </c>
      <c r="D136" s="8">
        <v>1682</v>
      </c>
      <c r="E136" s="8">
        <v>883</v>
      </c>
      <c r="F136" s="8">
        <v>1462</v>
      </c>
      <c r="G136" s="8">
        <v>759</v>
      </c>
      <c r="H136" s="8">
        <v>1374</v>
      </c>
      <c r="I136" s="8">
        <v>727</v>
      </c>
      <c r="J136" s="8">
        <v>6980</v>
      </c>
      <c r="K136" s="8">
        <v>3648</v>
      </c>
      <c r="L136" s="33" t="s">
        <v>137</v>
      </c>
      <c r="M136" s="32">
        <v>309</v>
      </c>
      <c r="N136" s="32">
        <v>157</v>
      </c>
      <c r="O136" s="32">
        <v>134</v>
      </c>
      <c r="P136" s="32">
        <v>67</v>
      </c>
      <c r="Q136" s="32">
        <v>186</v>
      </c>
      <c r="R136" s="32">
        <v>98</v>
      </c>
      <c r="S136" s="32">
        <v>239</v>
      </c>
      <c r="T136" s="32">
        <v>128</v>
      </c>
      <c r="U136" s="32">
        <v>868</v>
      </c>
      <c r="V136" s="32">
        <v>450</v>
      </c>
      <c r="W136" s="33" t="s">
        <v>137</v>
      </c>
      <c r="X136" s="32">
        <v>51</v>
      </c>
      <c r="Y136" s="32">
        <v>42</v>
      </c>
      <c r="Z136" s="32">
        <v>39</v>
      </c>
      <c r="AA136" s="32">
        <v>42</v>
      </c>
      <c r="AB136" s="30">
        <f t="shared" si="15"/>
        <v>174</v>
      </c>
      <c r="AC136" s="32">
        <v>137</v>
      </c>
      <c r="AD136" s="32">
        <v>0</v>
      </c>
      <c r="AE136" s="32">
        <v>18</v>
      </c>
      <c r="AF136" s="32">
        <v>0</v>
      </c>
      <c r="AG136" s="30">
        <v>25</v>
      </c>
      <c r="AH136" s="32"/>
      <c r="AI136" s="33" t="s">
        <v>137</v>
      </c>
      <c r="AJ136" s="32">
        <v>0</v>
      </c>
      <c r="AK136" s="32">
        <v>1454</v>
      </c>
      <c r="AL136" s="32">
        <v>510</v>
      </c>
      <c r="AM136" s="32">
        <v>49</v>
      </c>
      <c r="AN136" s="32">
        <v>12</v>
      </c>
      <c r="AO136" s="32">
        <v>75</v>
      </c>
      <c r="AP136" s="32">
        <v>55</v>
      </c>
      <c r="AQ136" s="32">
        <v>153</v>
      </c>
      <c r="AR136" s="34"/>
      <c r="AS136" s="33" t="s">
        <v>137</v>
      </c>
      <c r="AT136" s="32">
        <v>1365</v>
      </c>
      <c r="AU136" s="32">
        <v>754</v>
      </c>
      <c r="AV136" s="32">
        <v>1351</v>
      </c>
      <c r="AW136" s="32">
        <v>748</v>
      </c>
      <c r="AX136" s="32">
        <v>827</v>
      </c>
      <c r="AY136" s="32">
        <v>459</v>
      </c>
      <c r="AZ136" s="32">
        <v>1356</v>
      </c>
      <c r="BA136" s="32">
        <v>752</v>
      </c>
      <c r="BB136" s="32">
        <v>1342</v>
      </c>
      <c r="BC136" s="32">
        <v>746</v>
      </c>
      <c r="BD136" s="32">
        <v>431</v>
      </c>
      <c r="BE136" s="32">
        <v>240</v>
      </c>
      <c r="BF136" s="34"/>
      <c r="BG136" s="33" t="s">
        <v>137</v>
      </c>
      <c r="BH136" s="32">
        <v>27</v>
      </c>
      <c r="BI136" s="32">
        <v>66</v>
      </c>
      <c r="BJ136" s="32">
        <v>46</v>
      </c>
      <c r="BK136" s="32">
        <v>51</v>
      </c>
      <c r="BL136" s="32">
        <v>135</v>
      </c>
      <c r="BM136" s="32">
        <v>0</v>
      </c>
      <c r="BN136" s="32">
        <v>325</v>
      </c>
      <c r="BO136" s="32">
        <v>144</v>
      </c>
      <c r="BP136" s="32">
        <v>20</v>
      </c>
      <c r="BQ136" s="32">
        <v>12</v>
      </c>
      <c r="BR136" s="33" t="s">
        <v>137</v>
      </c>
      <c r="BS136" s="32">
        <v>6629</v>
      </c>
      <c r="BT136" s="32">
        <v>6686</v>
      </c>
      <c r="BU136" s="32">
        <v>6046</v>
      </c>
      <c r="BV136" s="32">
        <v>2179</v>
      </c>
      <c r="BW136" s="32">
        <v>5679</v>
      </c>
      <c r="BX136" s="32">
        <v>692</v>
      </c>
      <c r="BY136" s="32">
        <v>3621</v>
      </c>
      <c r="BZ136" s="32">
        <v>1376</v>
      </c>
    </row>
    <row r="137" spans="1:78" ht="12.75" customHeight="1">
      <c r="A137" s="18" t="s">
        <v>51</v>
      </c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18" t="s">
        <v>51</v>
      </c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18" t="s">
        <v>51</v>
      </c>
      <c r="X137" s="32"/>
      <c r="Y137" s="32"/>
      <c r="Z137" s="32"/>
      <c r="AA137" s="32"/>
      <c r="AB137" s="30"/>
      <c r="AC137" s="32">
        <v>0</v>
      </c>
      <c r="AD137" s="32">
        <v>0</v>
      </c>
      <c r="AE137" s="32">
        <v>0</v>
      </c>
      <c r="AF137" s="32">
        <v>0</v>
      </c>
      <c r="AG137" s="30"/>
      <c r="AH137" s="30"/>
      <c r="AI137" s="18" t="s">
        <v>51</v>
      </c>
      <c r="AJ137" s="32"/>
      <c r="AK137" s="32"/>
      <c r="AL137" s="32"/>
      <c r="AM137" s="32"/>
      <c r="AN137" s="32"/>
      <c r="AO137" s="32"/>
      <c r="AP137" s="32"/>
      <c r="AQ137" s="32"/>
      <c r="AR137" s="29"/>
      <c r="AS137" s="18" t="s">
        <v>51</v>
      </c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29"/>
      <c r="BG137" s="18" t="s">
        <v>51</v>
      </c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18" t="s">
        <v>51</v>
      </c>
      <c r="BS137" s="32"/>
      <c r="BT137" s="32"/>
      <c r="BU137" s="32"/>
      <c r="BV137" s="32"/>
      <c r="BW137" s="32"/>
      <c r="BX137" s="32"/>
      <c r="BY137" s="32"/>
      <c r="BZ137" s="32"/>
    </row>
    <row r="138" spans="1:78" ht="12.75" customHeight="1">
      <c r="A138" s="33" t="s">
        <v>138</v>
      </c>
      <c r="B138" s="8">
        <v>140</v>
      </c>
      <c r="C138" s="8">
        <v>72</v>
      </c>
      <c r="D138" s="8">
        <v>116</v>
      </c>
      <c r="E138" s="8">
        <v>48</v>
      </c>
      <c r="F138" s="8">
        <v>96</v>
      </c>
      <c r="G138" s="8">
        <v>43</v>
      </c>
      <c r="H138" s="8">
        <v>94</v>
      </c>
      <c r="I138" s="8">
        <v>47</v>
      </c>
      <c r="J138" s="8">
        <v>446</v>
      </c>
      <c r="K138" s="9">
        <f t="shared" ref="K138:K142" si="17">+C138+E138+G138+I138</f>
        <v>210</v>
      </c>
      <c r="L138" s="33" t="s">
        <v>138</v>
      </c>
      <c r="M138" s="32">
        <v>0</v>
      </c>
      <c r="N138" s="32">
        <v>0</v>
      </c>
      <c r="O138" s="32">
        <v>1</v>
      </c>
      <c r="P138" s="32">
        <v>1</v>
      </c>
      <c r="Q138" s="32">
        <v>3</v>
      </c>
      <c r="R138" s="32">
        <v>3</v>
      </c>
      <c r="S138" s="32">
        <v>3</v>
      </c>
      <c r="T138" s="32">
        <v>0</v>
      </c>
      <c r="U138" s="32">
        <v>7</v>
      </c>
      <c r="V138" s="32">
        <v>4</v>
      </c>
      <c r="W138" s="33" t="s">
        <v>138</v>
      </c>
      <c r="X138" s="32">
        <v>2</v>
      </c>
      <c r="Y138" s="32">
        <v>2</v>
      </c>
      <c r="Z138" s="32">
        <v>2</v>
      </c>
      <c r="AA138" s="32">
        <v>2</v>
      </c>
      <c r="AB138" s="30">
        <f t="shared" si="15"/>
        <v>8</v>
      </c>
      <c r="AC138" s="32">
        <v>8</v>
      </c>
      <c r="AD138" s="32">
        <v>0</v>
      </c>
      <c r="AE138" s="32">
        <v>0</v>
      </c>
      <c r="AF138" s="32">
        <v>0</v>
      </c>
      <c r="AG138" s="30">
        <v>1</v>
      </c>
      <c r="AH138" s="32"/>
      <c r="AI138" s="33" t="s">
        <v>138</v>
      </c>
      <c r="AJ138" s="32">
        <v>0</v>
      </c>
      <c r="AK138" s="32">
        <v>171</v>
      </c>
      <c r="AL138" s="32">
        <v>0</v>
      </c>
      <c r="AM138" s="32">
        <v>0</v>
      </c>
      <c r="AN138" s="32">
        <v>0</v>
      </c>
      <c r="AO138" s="32">
        <v>4</v>
      </c>
      <c r="AP138" s="32">
        <v>2</v>
      </c>
      <c r="AQ138" s="32">
        <v>6</v>
      </c>
      <c r="AR138" s="34"/>
      <c r="AS138" s="33" t="s">
        <v>138</v>
      </c>
      <c r="AT138" s="32">
        <v>165</v>
      </c>
      <c r="AU138" s="32">
        <v>64</v>
      </c>
      <c r="AV138" s="32">
        <v>164</v>
      </c>
      <c r="AW138" s="32">
        <v>63</v>
      </c>
      <c r="AX138" s="32">
        <v>147</v>
      </c>
      <c r="AY138" s="32">
        <v>59</v>
      </c>
      <c r="AZ138" s="32">
        <v>80</v>
      </c>
      <c r="BA138" s="32">
        <v>31</v>
      </c>
      <c r="BB138" s="32">
        <v>80</v>
      </c>
      <c r="BC138" s="32">
        <v>31</v>
      </c>
      <c r="BD138" s="32">
        <v>73</v>
      </c>
      <c r="BE138" s="32">
        <v>28</v>
      </c>
      <c r="BF138" s="34"/>
      <c r="BG138" s="33" t="s">
        <v>138</v>
      </c>
      <c r="BH138" s="32">
        <v>2</v>
      </c>
      <c r="BI138" s="32">
        <v>9</v>
      </c>
      <c r="BJ138" s="32">
        <v>2</v>
      </c>
      <c r="BK138" s="32">
        <v>4</v>
      </c>
      <c r="BL138" s="32">
        <v>0</v>
      </c>
      <c r="BM138" s="32">
        <v>0</v>
      </c>
      <c r="BN138" s="32">
        <v>17</v>
      </c>
      <c r="BO138" s="32">
        <v>4</v>
      </c>
      <c r="BP138" s="32">
        <v>2</v>
      </c>
      <c r="BQ138" s="32">
        <v>0</v>
      </c>
      <c r="BR138" s="33" t="s">
        <v>138</v>
      </c>
      <c r="BS138" s="32">
        <v>0</v>
      </c>
      <c r="BT138" s="32">
        <v>0</v>
      </c>
      <c r="BU138" s="32">
        <v>0</v>
      </c>
      <c r="BV138" s="32">
        <v>0</v>
      </c>
      <c r="BW138" s="32">
        <v>0</v>
      </c>
      <c r="BX138" s="32">
        <v>0</v>
      </c>
      <c r="BY138" s="32">
        <v>0</v>
      </c>
      <c r="BZ138" s="32">
        <v>0</v>
      </c>
    </row>
    <row r="139" spans="1:78" ht="12.75" customHeight="1">
      <c r="A139" s="33" t="s">
        <v>139</v>
      </c>
      <c r="B139" s="8">
        <v>295</v>
      </c>
      <c r="C139" s="8">
        <v>124</v>
      </c>
      <c r="D139" s="8">
        <v>168</v>
      </c>
      <c r="E139" s="8">
        <v>62</v>
      </c>
      <c r="F139" s="8">
        <v>143</v>
      </c>
      <c r="G139" s="8">
        <v>55</v>
      </c>
      <c r="H139" s="8">
        <v>171</v>
      </c>
      <c r="I139" s="8">
        <v>65</v>
      </c>
      <c r="J139" s="8">
        <v>777</v>
      </c>
      <c r="K139" s="9">
        <f t="shared" si="17"/>
        <v>306</v>
      </c>
      <c r="L139" s="33" t="s">
        <v>139</v>
      </c>
      <c r="M139" s="32">
        <v>61</v>
      </c>
      <c r="N139" s="32">
        <v>29</v>
      </c>
      <c r="O139" s="32">
        <v>42</v>
      </c>
      <c r="P139" s="32">
        <v>12</v>
      </c>
      <c r="Q139" s="32">
        <v>27</v>
      </c>
      <c r="R139" s="32">
        <v>11</v>
      </c>
      <c r="S139" s="32">
        <v>59</v>
      </c>
      <c r="T139" s="32">
        <v>22</v>
      </c>
      <c r="U139" s="32">
        <v>189</v>
      </c>
      <c r="V139" s="32">
        <v>74</v>
      </c>
      <c r="W139" s="33" t="s">
        <v>139</v>
      </c>
      <c r="X139" s="32">
        <v>5</v>
      </c>
      <c r="Y139" s="32">
        <v>4</v>
      </c>
      <c r="Z139" s="32">
        <v>4</v>
      </c>
      <c r="AA139" s="32">
        <v>4</v>
      </c>
      <c r="AB139" s="30">
        <f t="shared" si="15"/>
        <v>17</v>
      </c>
      <c r="AC139" s="32">
        <v>16</v>
      </c>
      <c r="AD139" s="32">
        <v>0</v>
      </c>
      <c r="AE139" s="32">
        <v>0</v>
      </c>
      <c r="AF139" s="32">
        <v>0</v>
      </c>
      <c r="AG139" s="30">
        <v>3</v>
      </c>
      <c r="AH139" s="32"/>
      <c r="AI139" s="33" t="s">
        <v>139</v>
      </c>
      <c r="AJ139" s="32">
        <v>0</v>
      </c>
      <c r="AK139" s="32">
        <v>286</v>
      </c>
      <c r="AL139" s="32">
        <v>47</v>
      </c>
      <c r="AM139" s="32">
        <v>2</v>
      </c>
      <c r="AN139" s="32">
        <v>0</v>
      </c>
      <c r="AO139" s="32">
        <v>16</v>
      </c>
      <c r="AP139" s="32">
        <v>7</v>
      </c>
      <c r="AQ139" s="32">
        <v>16</v>
      </c>
      <c r="AR139" s="34"/>
      <c r="AS139" s="33" t="s">
        <v>139</v>
      </c>
      <c r="AT139" s="32">
        <v>173</v>
      </c>
      <c r="AU139" s="32">
        <v>69</v>
      </c>
      <c r="AV139" s="32">
        <v>159</v>
      </c>
      <c r="AW139" s="32">
        <v>64</v>
      </c>
      <c r="AX139" s="32">
        <v>97</v>
      </c>
      <c r="AY139" s="32">
        <v>43</v>
      </c>
      <c r="AZ139" s="32">
        <v>152</v>
      </c>
      <c r="BA139" s="32">
        <v>61</v>
      </c>
      <c r="BB139" s="32">
        <v>142</v>
      </c>
      <c r="BC139" s="32">
        <v>57</v>
      </c>
      <c r="BD139" s="32">
        <v>87</v>
      </c>
      <c r="BE139" s="32">
        <v>38</v>
      </c>
      <c r="BF139" s="34"/>
      <c r="BG139" s="33" t="s">
        <v>139</v>
      </c>
      <c r="BH139" s="32">
        <v>10</v>
      </c>
      <c r="BI139" s="32">
        <v>13</v>
      </c>
      <c r="BJ139" s="32">
        <v>2</v>
      </c>
      <c r="BK139" s="32">
        <v>10</v>
      </c>
      <c r="BL139" s="32">
        <v>0</v>
      </c>
      <c r="BM139" s="32">
        <v>0</v>
      </c>
      <c r="BN139" s="32">
        <v>35</v>
      </c>
      <c r="BO139" s="32">
        <v>7</v>
      </c>
      <c r="BP139" s="32">
        <v>5</v>
      </c>
      <c r="BQ139" s="32">
        <v>2</v>
      </c>
      <c r="BR139" s="33" t="s">
        <v>139</v>
      </c>
      <c r="BS139" s="32">
        <v>27</v>
      </c>
      <c r="BT139" s="32">
        <v>34</v>
      </c>
      <c r="BU139" s="32">
        <v>53</v>
      </c>
      <c r="BV139" s="32">
        <v>14</v>
      </c>
      <c r="BW139" s="32">
        <v>92</v>
      </c>
      <c r="BX139" s="32">
        <v>11</v>
      </c>
      <c r="BY139" s="32">
        <v>7</v>
      </c>
      <c r="BZ139" s="32">
        <v>4</v>
      </c>
    </row>
    <row r="140" spans="1:78" ht="12.75" customHeight="1">
      <c r="A140" s="33" t="s">
        <v>140</v>
      </c>
      <c r="B140" s="8">
        <v>298</v>
      </c>
      <c r="C140" s="8">
        <v>146</v>
      </c>
      <c r="D140" s="8">
        <v>235</v>
      </c>
      <c r="E140" s="8">
        <v>113</v>
      </c>
      <c r="F140" s="8">
        <v>136</v>
      </c>
      <c r="G140" s="8">
        <v>46</v>
      </c>
      <c r="H140" s="8">
        <v>179</v>
      </c>
      <c r="I140" s="8">
        <v>84</v>
      </c>
      <c r="J140" s="8">
        <v>848</v>
      </c>
      <c r="K140" s="9">
        <f t="shared" si="17"/>
        <v>389</v>
      </c>
      <c r="L140" s="33" t="s">
        <v>140</v>
      </c>
      <c r="M140" s="32">
        <v>26</v>
      </c>
      <c r="N140" s="32">
        <v>12</v>
      </c>
      <c r="O140" s="32">
        <v>16</v>
      </c>
      <c r="P140" s="32">
        <v>7</v>
      </c>
      <c r="Q140" s="32">
        <v>12</v>
      </c>
      <c r="R140" s="32">
        <v>3</v>
      </c>
      <c r="S140" s="32">
        <v>35</v>
      </c>
      <c r="T140" s="32">
        <v>14</v>
      </c>
      <c r="U140" s="32">
        <v>89</v>
      </c>
      <c r="V140" s="32">
        <v>36</v>
      </c>
      <c r="W140" s="33" t="s">
        <v>140</v>
      </c>
      <c r="X140" s="32">
        <v>6</v>
      </c>
      <c r="Y140" s="32">
        <v>5</v>
      </c>
      <c r="Z140" s="32">
        <v>4</v>
      </c>
      <c r="AA140" s="32">
        <v>3</v>
      </c>
      <c r="AB140" s="30">
        <f t="shared" si="15"/>
        <v>18</v>
      </c>
      <c r="AC140" s="32">
        <v>17</v>
      </c>
      <c r="AD140" s="32">
        <v>0</v>
      </c>
      <c r="AE140" s="32">
        <v>1</v>
      </c>
      <c r="AF140" s="32">
        <v>0</v>
      </c>
      <c r="AG140" s="30">
        <v>3</v>
      </c>
      <c r="AH140" s="32"/>
      <c r="AI140" s="33" t="s">
        <v>140</v>
      </c>
      <c r="AJ140" s="32">
        <v>0</v>
      </c>
      <c r="AK140" s="32">
        <v>510</v>
      </c>
      <c r="AL140" s="32">
        <v>0</v>
      </c>
      <c r="AM140" s="32">
        <v>0</v>
      </c>
      <c r="AN140" s="32">
        <v>0</v>
      </c>
      <c r="AO140" s="32">
        <v>11</v>
      </c>
      <c r="AP140" s="32">
        <v>2</v>
      </c>
      <c r="AQ140" s="32">
        <v>19</v>
      </c>
      <c r="AR140" s="34"/>
      <c r="AS140" s="33" t="s">
        <v>140</v>
      </c>
      <c r="AT140" s="32">
        <v>149</v>
      </c>
      <c r="AU140" s="32">
        <v>72</v>
      </c>
      <c r="AV140" s="32">
        <v>144</v>
      </c>
      <c r="AW140" s="32">
        <v>69</v>
      </c>
      <c r="AX140" s="32">
        <v>70</v>
      </c>
      <c r="AY140" s="32">
        <v>30</v>
      </c>
      <c r="AZ140" s="32">
        <v>126</v>
      </c>
      <c r="BA140" s="32">
        <v>66</v>
      </c>
      <c r="BB140" s="32">
        <v>122</v>
      </c>
      <c r="BC140" s="32">
        <v>64</v>
      </c>
      <c r="BD140" s="32">
        <v>58</v>
      </c>
      <c r="BE140" s="32">
        <v>29</v>
      </c>
      <c r="BF140" s="34"/>
      <c r="BG140" s="33" t="s">
        <v>140</v>
      </c>
      <c r="BH140" s="32">
        <v>5</v>
      </c>
      <c r="BI140" s="32">
        <v>10</v>
      </c>
      <c r="BJ140" s="32">
        <v>5</v>
      </c>
      <c r="BK140" s="32">
        <v>15</v>
      </c>
      <c r="BL140" s="32">
        <v>0</v>
      </c>
      <c r="BM140" s="32">
        <v>0</v>
      </c>
      <c r="BN140" s="32">
        <v>35</v>
      </c>
      <c r="BO140" s="32">
        <v>11</v>
      </c>
      <c r="BP140" s="32">
        <v>7</v>
      </c>
      <c r="BQ140" s="32">
        <v>4</v>
      </c>
      <c r="BR140" s="33" t="s">
        <v>140</v>
      </c>
      <c r="BS140" s="32">
        <v>34</v>
      </c>
      <c r="BT140" s="32">
        <v>121</v>
      </c>
      <c r="BU140" s="32">
        <v>194</v>
      </c>
      <c r="BV140" s="32">
        <v>34</v>
      </c>
      <c r="BW140" s="32">
        <v>142</v>
      </c>
      <c r="BX140" s="32">
        <v>33</v>
      </c>
      <c r="BY140" s="32">
        <v>43</v>
      </c>
      <c r="BZ140" s="32">
        <v>69</v>
      </c>
    </row>
    <row r="141" spans="1:78" ht="12.75" customHeight="1">
      <c r="A141" s="33" t="s">
        <v>141</v>
      </c>
      <c r="B141" s="8">
        <v>544</v>
      </c>
      <c r="C141" s="8">
        <v>264</v>
      </c>
      <c r="D141" s="8">
        <v>512</v>
      </c>
      <c r="E141" s="8">
        <v>254</v>
      </c>
      <c r="F141" s="8">
        <v>467</v>
      </c>
      <c r="G141" s="8">
        <v>220</v>
      </c>
      <c r="H141" s="8">
        <v>362</v>
      </c>
      <c r="I141" s="8">
        <v>188</v>
      </c>
      <c r="J141" s="8">
        <v>1885</v>
      </c>
      <c r="K141" s="9">
        <f t="shared" si="17"/>
        <v>926</v>
      </c>
      <c r="L141" s="33" t="s">
        <v>141</v>
      </c>
      <c r="M141" s="32">
        <v>8</v>
      </c>
      <c r="N141" s="32">
        <v>4</v>
      </c>
      <c r="O141" s="32">
        <v>3</v>
      </c>
      <c r="P141" s="32">
        <v>1</v>
      </c>
      <c r="Q141" s="32">
        <v>2</v>
      </c>
      <c r="R141" s="32">
        <v>0</v>
      </c>
      <c r="S141" s="32">
        <v>26</v>
      </c>
      <c r="T141" s="32">
        <v>17</v>
      </c>
      <c r="U141" s="32">
        <v>39</v>
      </c>
      <c r="V141" s="32">
        <v>22</v>
      </c>
      <c r="W141" s="33" t="s">
        <v>141</v>
      </c>
      <c r="X141" s="32">
        <v>11</v>
      </c>
      <c r="Y141" s="32">
        <v>10</v>
      </c>
      <c r="Z141" s="32">
        <v>9</v>
      </c>
      <c r="AA141" s="32">
        <v>11</v>
      </c>
      <c r="AB141" s="30">
        <f t="shared" si="15"/>
        <v>41</v>
      </c>
      <c r="AC141" s="32">
        <v>39</v>
      </c>
      <c r="AD141" s="32">
        <v>0</v>
      </c>
      <c r="AE141" s="32">
        <v>3</v>
      </c>
      <c r="AF141" s="32">
        <v>0</v>
      </c>
      <c r="AG141" s="30">
        <v>5</v>
      </c>
      <c r="AH141" s="32"/>
      <c r="AI141" s="33" t="s">
        <v>141</v>
      </c>
      <c r="AJ141" s="32">
        <v>100</v>
      </c>
      <c r="AK141" s="32">
        <v>574</v>
      </c>
      <c r="AL141" s="32">
        <v>4</v>
      </c>
      <c r="AM141" s="32">
        <v>6</v>
      </c>
      <c r="AN141" s="32">
        <v>0</v>
      </c>
      <c r="AO141" s="32">
        <v>9</v>
      </c>
      <c r="AP141" s="32">
        <v>20</v>
      </c>
      <c r="AQ141" s="32">
        <v>39</v>
      </c>
      <c r="AR141" s="34"/>
      <c r="AS141" s="33" t="s">
        <v>141</v>
      </c>
      <c r="AT141" s="32">
        <v>208</v>
      </c>
      <c r="AU141" s="32">
        <v>93</v>
      </c>
      <c r="AV141" s="32">
        <v>207</v>
      </c>
      <c r="AW141" s="32">
        <v>93</v>
      </c>
      <c r="AX141" s="32">
        <v>58</v>
      </c>
      <c r="AY141" s="32">
        <v>21</v>
      </c>
      <c r="AZ141" s="32">
        <v>328</v>
      </c>
      <c r="BA141" s="32">
        <v>176</v>
      </c>
      <c r="BB141" s="32">
        <v>166</v>
      </c>
      <c r="BC141" s="32">
        <v>14</v>
      </c>
      <c r="BD141" s="32">
        <v>0</v>
      </c>
      <c r="BE141" s="32">
        <v>0</v>
      </c>
      <c r="BF141" s="34"/>
      <c r="BG141" s="33" t="s">
        <v>141</v>
      </c>
      <c r="BH141" s="32">
        <v>39</v>
      </c>
      <c r="BI141" s="32">
        <v>15</v>
      </c>
      <c r="BJ141" s="32">
        <v>9</v>
      </c>
      <c r="BK141" s="32">
        <v>5</v>
      </c>
      <c r="BL141" s="32">
        <v>0</v>
      </c>
      <c r="BM141" s="32">
        <v>0</v>
      </c>
      <c r="BN141" s="32">
        <v>68</v>
      </c>
      <c r="BO141" s="32">
        <v>33</v>
      </c>
      <c r="BP141" s="32">
        <v>10</v>
      </c>
      <c r="BQ141" s="32">
        <v>6</v>
      </c>
      <c r="BR141" s="33" t="s">
        <v>141</v>
      </c>
      <c r="BS141" s="32">
        <v>35</v>
      </c>
      <c r="BT141" s="32">
        <v>462</v>
      </c>
      <c r="BU141" s="32">
        <v>456</v>
      </c>
      <c r="BV141" s="32">
        <v>25</v>
      </c>
      <c r="BW141" s="32">
        <v>401</v>
      </c>
      <c r="BX141" s="32">
        <v>15</v>
      </c>
      <c r="BY141" s="32">
        <v>15</v>
      </c>
      <c r="BZ141" s="32">
        <v>15</v>
      </c>
    </row>
    <row r="142" spans="1:78" ht="12.75" customHeight="1">
      <c r="A142" s="33" t="s">
        <v>142</v>
      </c>
      <c r="B142" s="8">
        <v>83</v>
      </c>
      <c r="C142" s="8">
        <v>48</v>
      </c>
      <c r="D142" s="8">
        <v>71</v>
      </c>
      <c r="E142" s="8">
        <v>31</v>
      </c>
      <c r="F142" s="8">
        <v>79</v>
      </c>
      <c r="G142" s="8">
        <v>31</v>
      </c>
      <c r="H142" s="8">
        <v>88</v>
      </c>
      <c r="I142" s="8">
        <v>39</v>
      </c>
      <c r="J142" s="8">
        <v>321</v>
      </c>
      <c r="K142" s="9">
        <f t="shared" si="17"/>
        <v>149</v>
      </c>
      <c r="L142" s="33" t="s">
        <v>142</v>
      </c>
      <c r="M142" s="32">
        <v>2</v>
      </c>
      <c r="N142" s="32">
        <v>0</v>
      </c>
      <c r="O142" s="32">
        <v>0</v>
      </c>
      <c r="P142" s="32">
        <v>0</v>
      </c>
      <c r="Q142" s="32">
        <v>0</v>
      </c>
      <c r="R142" s="32">
        <v>0</v>
      </c>
      <c r="S142" s="32">
        <v>0</v>
      </c>
      <c r="T142" s="32">
        <v>0</v>
      </c>
      <c r="U142" s="32">
        <v>2</v>
      </c>
      <c r="V142" s="32">
        <v>0</v>
      </c>
      <c r="W142" s="33" t="s">
        <v>142</v>
      </c>
      <c r="X142" s="32">
        <v>2</v>
      </c>
      <c r="Y142" s="32">
        <v>2</v>
      </c>
      <c r="Z142" s="32">
        <v>2</v>
      </c>
      <c r="AA142" s="32">
        <v>2</v>
      </c>
      <c r="AB142" s="30">
        <f t="shared" si="15"/>
        <v>8</v>
      </c>
      <c r="AC142" s="32">
        <v>7</v>
      </c>
      <c r="AD142" s="32">
        <v>0</v>
      </c>
      <c r="AE142" s="32">
        <v>0</v>
      </c>
      <c r="AF142" s="32">
        <v>0</v>
      </c>
      <c r="AG142" s="30">
        <v>2</v>
      </c>
      <c r="AH142" s="32"/>
      <c r="AI142" s="33" t="s">
        <v>142</v>
      </c>
      <c r="AJ142" s="32">
        <v>0</v>
      </c>
      <c r="AK142" s="32">
        <v>132</v>
      </c>
      <c r="AL142" s="32">
        <v>0</v>
      </c>
      <c r="AM142" s="32">
        <v>0</v>
      </c>
      <c r="AN142" s="32">
        <v>0</v>
      </c>
      <c r="AO142" s="32">
        <v>0</v>
      </c>
      <c r="AP142" s="32">
        <v>0</v>
      </c>
      <c r="AQ142" s="32">
        <v>8</v>
      </c>
      <c r="AR142" s="34"/>
      <c r="AS142" s="33" t="s">
        <v>142</v>
      </c>
      <c r="AT142" s="32">
        <v>89</v>
      </c>
      <c r="AU142" s="32">
        <v>42</v>
      </c>
      <c r="AV142" s="32">
        <v>88</v>
      </c>
      <c r="AW142" s="32">
        <v>42</v>
      </c>
      <c r="AX142" s="32">
        <v>83</v>
      </c>
      <c r="AY142" s="32">
        <v>40</v>
      </c>
      <c r="AZ142" s="32">
        <v>88</v>
      </c>
      <c r="BA142" s="32">
        <v>42</v>
      </c>
      <c r="BB142" s="32">
        <v>87</v>
      </c>
      <c r="BC142" s="32">
        <v>42</v>
      </c>
      <c r="BD142" s="32">
        <v>82</v>
      </c>
      <c r="BE142" s="32">
        <v>40</v>
      </c>
      <c r="BF142" s="34"/>
      <c r="BG142" s="33" t="s">
        <v>142</v>
      </c>
      <c r="BH142" s="32">
        <v>14</v>
      </c>
      <c r="BI142" s="32">
        <v>1</v>
      </c>
      <c r="BJ142" s="32">
        <v>0</v>
      </c>
      <c r="BK142" s="32">
        <v>5</v>
      </c>
      <c r="BL142" s="32">
        <v>0</v>
      </c>
      <c r="BM142" s="32">
        <v>0</v>
      </c>
      <c r="BN142" s="32">
        <v>20</v>
      </c>
      <c r="BO142" s="32">
        <v>5</v>
      </c>
      <c r="BP142" s="32">
        <v>3</v>
      </c>
      <c r="BQ142" s="32">
        <v>2</v>
      </c>
      <c r="BR142" s="33" t="s">
        <v>142</v>
      </c>
      <c r="BS142" s="32">
        <v>0</v>
      </c>
      <c r="BT142" s="32">
        <v>0</v>
      </c>
      <c r="BU142" s="32">
        <v>0</v>
      </c>
      <c r="BV142" s="32">
        <v>0</v>
      </c>
      <c r="BW142" s="32">
        <v>0</v>
      </c>
      <c r="BX142" s="32">
        <v>0</v>
      </c>
      <c r="BY142" s="32">
        <v>0</v>
      </c>
      <c r="BZ142" s="32">
        <v>0</v>
      </c>
    </row>
    <row r="143" spans="1:78">
      <c r="A143" s="300" t="s">
        <v>280</v>
      </c>
      <c r="B143" s="300"/>
      <c r="C143" s="300"/>
      <c r="D143" s="300"/>
      <c r="E143" s="300"/>
      <c r="F143" s="300"/>
      <c r="G143" s="300"/>
      <c r="H143" s="300"/>
      <c r="I143" s="300"/>
      <c r="J143" s="300"/>
      <c r="K143" s="300"/>
      <c r="L143" s="300" t="s">
        <v>281</v>
      </c>
      <c r="M143" s="300"/>
      <c r="N143" s="300"/>
      <c r="O143" s="300"/>
      <c r="P143" s="300"/>
      <c r="Q143" s="300"/>
      <c r="R143" s="300"/>
      <c r="S143" s="300"/>
      <c r="T143" s="300"/>
      <c r="U143" s="300"/>
      <c r="V143" s="300"/>
      <c r="W143" s="300" t="s">
        <v>536</v>
      </c>
      <c r="X143" s="300"/>
      <c r="Y143" s="300"/>
      <c r="Z143" s="300"/>
      <c r="AA143" s="300"/>
      <c r="AB143" s="300"/>
      <c r="AC143" s="300"/>
      <c r="AD143" s="300"/>
      <c r="AE143" s="300"/>
      <c r="AF143" s="300"/>
      <c r="AG143" s="300"/>
      <c r="AH143" s="21"/>
      <c r="AI143" s="293" t="s">
        <v>540</v>
      </c>
      <c r="AJ143" s="293"/>
      <c r="AK143" s="293"/>
      <c r="AL143" s="293"/>
      <c r="AM143" s="293"/>
      <c r="AN143" s="293"/>
      <c r="AO143" s="293"/>
      <c r="AP143" s="293"/>
      <c r="AQ143" s="293"/>
      <c r="AR143" s="21"/>
      <c r="AS143" s="293" t="s">
        <v>469</v>
      </c>
      <c r="AT143" s="293"/>
      <c r="AU143" s="293"/>
      <c r="AV143" s="293"/>
      <c r="AW143" s="293"/>
      <c r="AX143" s="293"/>
      <c r="AY143" s="293"/>
      <c r="AZ143" s="293"/>
      <c r="BA143" s="293"/>
      <c r="BB143" s="293"/>
      <c r="BC143" s="293"/>
      <c r="BD143" s="293"/>
      <c r="BE143" s="293"/>
      <c r="BF143" s="21"/>
      <c r="BG143" s="300" t="s">
        <v>466</v>
      </c>
      <c r="BH143" s="300"/>
      <c r="BI143" s="300"/>
      <c r="BJ143" s="300"/>
      <c r="BK143" s="300"/>
      <c r="BL143" s="300"/>
      <c r="BM143" s="300"/>
      <c r="BN143" s="300"/>
      <c r="BO143" s="300"/>
      <c r="BP143" s="300"/>
      <c r="BQ143" s="300"/>
      <c r="BR143" s="300" t="s">
        <v>282</v>
      </c>
      <c r="BS143" s="300"/>
      <c r="BT143" s="300"/>
      <c r="BU143" s="300"/>
      <c r="BV143" s="300"/>
      <c r="BW143" s="300"/>
      <c r="BX143" s="300"/>
      <c r="BY143" s="300"/>
      <c r="BZ143" s="300"/>
    </row>
    <row r="144" spans="1:78">
      <c r="A144" s="272" t="s">
        <v>0</v>
      </c>
      <c r="B144" s="272"/>
      <c r="C144" s="272"/>
      <c r="D144" s="272"/>
      <c r="E144" s="272"/>
      <c r="F144" s="272"/>
      <c r="G144" s="272"/>
      <c r="H144" s="272"/>
      <c r="I144" s="272"/>
      <c r="J144" s="272"/>
      <c r="K144" s="26"/>
      <c r="L144" s="272" t="s">
        <v>0</v>
      </c>
      <c r="M144" s="272"/>
      <c r="N144" s="272"/>
      <c r="O144" s="272"/>
      <c r="P144" s="272"/>
      <c r="Q144" s="272"/>
      <c r="R144" s="272"/>
      <c r="S144" s="272"/>
      <c r="T144" s="272"/>
      <c r="U144" s="272"/>
      <c r="V144" s="272"/>
      <c r="W144" s="272" t="s">
        <v>0</v>
      </c>
      <c r="X144" s="272"/>
      <c r="Y144" s="272"/>
      <c r="Z144" s="272"/>
      <c r="AA144" s="272"/>
      <c r="AB144" s="272"/>
      <c r="AC144" s="272"/>
      <c r="AD144" s="272"/>
      <c r="AE144" s="272"/>
      <c r="AF144" s="272"/>
      <c r="AG144" s="272"/>
      <c r="AH144" s="21"/>
      <c r="AI144" s="293" t="s">
        <v>232</v>
      </c>
      <c r="AJ144" s="293"/>
      <c r="AK144" s="293"/>
      <c r="AL144" s="293"/>
      <c r="AM144" s="293"/>
      <c r="AN144" s="293"/>
      <c r="AO144" s="293"/>
      <c r="AP144" s="293"/>
      <c r="AQ144" s="293"/>
      <c r="AR144" s="21"/>
      <c r="AS144" s="282" t="s">
        <v>191</v>
      </c>
      <c r="AT144" s="282"/>
      <c r="AU144" s="282"/>
      <c r="AV144" s="282"/>
      <c r="AW144" s="282"/>
      <c r="AX144" s="282"/>
      <c r="AY144" s="282"/>
      <c r="AZ144" s="282"/>
      <c r="BA144" s="282"/>
      <c r="BB144" s="282"/>
      <c r="BC144" s="282"/>
      <c r="BD144" s="282"/>
      <c r="BE144" s="282"/>
      <c r="BF144" s="21"/>
      <c r="BG144" s="272" t="s">
        <v>0</v>
      </c>
      <c r="BH144" s="272"/>
      <c r="BI144" s="272"/>
      <c r="BJ144" s="272"/>
      <c r="BK144" s="272"/>
      <c r="BL144" s="272"/>
      <c r="BM144" s="272"/>
      <c r="BN144" s="272"/>
      <c r="BO144" s="272"/>
      <c r="BP144" s="272"/>
      <c r="BQ144" s="272"/>
      <c r="BR144" s="272" t="s">
        <v>0</v>
      </c>
      <c r="BS144" s="272"/>
      <c r="BT144" s="272"/>
      <c r="BU144" s="272"/>
      <c r="BV144" s="272"/>
      <c r="BW144" s="272"/>
      <c r="BX144" s="272"/>
      <c r="BY144" s="272"/>
      <c r="BZ144" s="272"/>
    </row>
    <row r="145" spans="1:78" s="107" customFormat="1" ht="21" customHeight="1">
      <c r="A145" s="276" t="s">
        <v>179</v>
      </c>
      <c r="B145" s="302" t="s">
        <v>259</v>
      </c>
      <c r="C145" s="302"/>
      <c r="D145" s="302" t="s">
        <v>260</v>
      </c>
      <c r="E145" s="302"/>
      <c r="F145" s="302" t="s">
        <v>261</v>
      </c>
      <c r="G145" s="302"/>
      <c r="H145" s="302" t="s">
        <v>262</v>
      </c>
      <c r="I145" s="302"/>
      <c r="J145" s="302" t="s">
        <v>6</v>
      </c>
      <c r="K145" s="302"/>
      <c r="L145" s="276" t="s">
        <v>179</v>
      </c>
      <c r="M145" s="302" t="s">
        <v>259</v>
      </c>
      <c r="N145" s="302"/>
      <c r="O145" s="302" t="s">
        <v>260</v>
      </c>
      <c r="P145" s="302"/>
      <c r="Q145" s="302" t="s">
        <v>261</v>
      </c>
      <c r="R145" s="302"/>
      <c r="S145" s="302" t="s">
        <v>262</v>
      </c>
      <c r="T145" s="302"/>
      <c r="U145" s="302" t="s">
        <v>6</v>
      </c>
      <c r="V145" s="302"/>
      <c r="W145" s="276" t="s">
        <v>179</v>
      </c>
      <c r="X145" s="279" t="s">
        <v>173</v>
      </c>
      <c r="Y145" s="279"/>
      <c r="Z145" s="279"/>
      <c r="AA145" s="279"/>
      <c r="AB145" s="279"/>
      <c r="AC145" s="279" t="s">
        <v>9</v>
      </c>
      <c r="AD145" s="279"/>
      <c r="AE145" s="279"/>
      <c r="AF145" s="279"/>
      <c r="AG145" s="276" t="s">
        <v>454</v>
      </c>
      <c r="AH145" s="35"/>
      <c r="AI145" s="276" t="s">
        <v>179</v>
      </c>
      <c r="AJ145" s="279" t="s">
        <v>431</v>
      </c>
      <c r="AK145" s="279"/>
      <c r="AL145" s="279"/>
      <c r="AM145" s="279"/>
      <c r="AN145" s="279"/>
      <c r="AO145" s="279"/>
      <c r="AP145" s="279"/>
      <c r="AQ145" s="279"/>
      <c r="AR145" s="35"/>
      <c r="AS145" s="279" t="s">
        <v>179</v>
      </c>
      <c r="AT145" s="279" t="s">
        <v>458</v>
      </c>
      <c r="AU145" s="279"/>
      <c r="AV145" s="279" t="s">
        <v>459</v>
      </c>
      <c r="AW145" s="279"/>
      <c r="AX145" s="279" t="s">
        <v>460</v>
      </c>
      <c r="AY145" s="279"/>
      <c r="AZ145" s="279" t="s">
        <v>461</v>
      </c>
      <c r="BA145" s="279"/>
      <c r="BB145" s="279" t="s">
        <v>462</v>
      </c>
      <c r="BC145" s="279"/>
      <c r="BD145" s="276" t="s">
        <v>463</v>
      </c>
      <c r="BE145" s="276"/>
      <c r="BF145" s="209"/>
      <c r="BG145" s="276" t="s">
        <v>179</v>
      </c>
      <c r="BH145" s="279" t="s">
        <v>428</v>
      </c>
      <c r="BI145" s="279"/>
      <c r="BJ145" s="279"/>
      <c r="BK145" s="279"/>
      <c r="BL145" s="279"/>
      <c r="BM145" s="279"/>
      <c r="BN145" s="279"/>
      <c r="BO145" s="279"/>
      <c r="BP145" s="279"/>
      <c r="BQ145" s="279"/>
      <c r="BR145" s="276" t="s">
        <v>179</v>
      </c>
      <c r="BS145" s="279" t="s">
        <v>235</v>
      </c>
      <c r="BT145" s="279"/>
      <c r="BU145" s="279"/>
      <c r="BV145" s="279"/>
      <c r="BW145" s="279"/>
      <c r="BX145" s="279"/>
      <c r="BY145" s="279"/>
      <c r="BZ145" s="279"/>
    </row>
    <row r="146" spans="1:78" ht="51.75" customHeight="1">
      <c r="A146" s="276"/>
      <c r="B146" s="211" t="s">
        <v>10</v>
      </c>
      <c r="C146" s="211" t="s">
        <v>11</v>
      </c>
      <c r="D146" s="211" t="s">
        <v>10</v>
      </c>
      <c r="E146" s="211" t="s">
        <v>11</v>
      </c>
      <c r="F146" s="211" t="s">
        <v>10</v>
      </c>
      <c r="G146" s="211" t="s">
        <v>11</v>
      </c>
      <c r="H146" s="211" t="s">
        <v>10</v>
      </c>
      <c r="I146" s="211" t="s">
        <v>11</v>
      </c>
      <c r="J146" s="211" t="s">
        <v>10</v>
      </c>
      <c r="K146" s="211" t="s">
        <v>11</v>
      </c>
      <c r="L146" s="276"/>
      <c r="M146" s="211" t="s">
        <v>10</v>
      </c>
      <c r="N146" s="211" t="s">
        <v>11</v>
      </c>
      <c r="O146" s="211" t="s">
        <v>10</v>
      </c>
      <c r="P146" s="211" t="s">
        <v>11</v>
      </c>
      <c r="Q146" s="211" t="s">
        <v>10</v>
      </c>
      <c r="R146" s="211" t="s">
        <v>11</v>
      </c>
      <c r="S146" s="211" t="s">
        <v>10</v>
      </c>
      <c r="T146" s="211" t="s">
        <v>11</v>
      </c>
      <c r="U146" s="211" t="s">
        <v>10</v>
      </c>
      <c r="V146" s="211" t="s">
        <v>11</v>
      </c>
      <c r="W146" s="276"/>
      <c r="X146" s="210" t="s">
        <v>264</v>
      </c>
      <c r="Y146" s="210" t="s">
        <v>265</v>
      </c>
      <c r="Z146" s="210" t="s">
        <v>266</v>
      </c>
      <c r="AA146" s="210" t="s">
        <v>267</v>
      </c>
      <c r="AB146" s="210" t="s">
        <v>6</v>
      </c>
      <c r="AC146" s="210" t="s">
        <v>268</v>
      </c>
      <c r="AD146" s="210" t="s">
        <v>176</v>
      </c>
      <c r="AE146" s="210" t="s">
        <v>205</v>
      </c>
      <c r="AF146" s="210" t="s">
        <v>176</v>
      </c>
      <c r="AG146" s="276"/>
      <c r="AH146" s="28"/>
      <c r="AI146" s="276"/>
      <c r="AJ146" s="210" t="s">
        <v>206</v>
      </c>
      <c r="AK146" s="210" t="s">
        <v>207</v>
      </c>
      <c r="AL146" s="210" t="s">
        <v>208</v>
      </c>
      <c r="AM146" s="210" t="s">
        <v>209</v>
      </c>
      <c r="AN146" s="210" t="s">
        <v>210</v>
      </c>
      <c r="AO146" s="210" t="s">
        <v>33</v>
      </c>
      <c r="AP146" s="210" t="s">
        <v>32</v>
      </c>
      <c r="AQ146" s="210" t="s">
        <v>34</v>
      </c>
      <c r="AR146" s="210"/>
      <c r="AS146" s="279"/>
      <c r="AT146" s="211" t="s">
        <v>10</v>
      </c>
      <c r="AU146" s="211" t="s">
        <v>11</v>
      </c>
      <c r="AV146" s="211" t="s">
        <v>10</v>
      </c>
      <c r="AW146" s="211" t="s">
        <v>11</v>
      </c>
      <c r="AX146" s="211" t="s">
        <v>10</v>
      </c>
      <c r="AY146" s="211" t="s">
        <v>11</v>
      </c>
      <c r="AZ146" s="211" t="s">
        <v>10</v>
      </c>
      <c r="BA146" s="211" t="s">
        <v>11</v>
      </c>
      <c r="BB146" s="211" t="s">
        <v>10</v>
      </c>
      <c r="BC146" s="211" t="s">
        <v>11</v>
      </c>
      <c r="BD146" s="211" t="s">
        <v>10</v>
      </c>
      <c r="BE146" s="211" t="s">
        <v>11</v>
      </c>
      <c r="BF146" s="28"/>
      <c r="BG146" s="276"/>
      <c r="BH146" s="210" t="s">
        <v>20</v>
      </c>
      <c r="BI146" s="210" t="s">
        <v>269</v>
      </c>
      <c r="BJ146" s="210" t="s">
        <v>21</v>
      </c>
      <c r="BK146" s="210" t="s">
        <v>22</v>
      </c>
      <c r="BL146" s="210" t="s">
        <v>270</v>
      </c>
      <c r="BM146" s="210" t="s">
        <v>271</v>
      </c>
      <c r="BN146" s="210" t="s">
        <v>24</v>
      </c>
      <c r="BO146" s="210" t="s">
        <v>272</v>
      </c>
      <c r="BP146" s="210" t="s">
        <v>25</v>
      </c>
      <c r="BQ146" s="210" t="s">
        <v>272</v>
      </c>
      <c r="BR146" s="276"/>
      <c r="BS146" s="210" t="s">
        <v>273</v>
      </c>
      <c r="BT146" s="210" t="s">
        <v>274</v>
      </c>
      <c r="BU146" s="210" t="s">
        <v>275</v>
      </c>
      <c r="BV146" s="210" t="s">
        <v>276</v>
      </c>
      <c r="BW146" s="210" t="s">
        <v>277</v>
      </c>
      <c r="BX146" s="210" t="s">
        <v>278</v>
      </c>
      <c r="BY146" s="210" t="s">
        <v>279</v>
      </c>
      <c r="BZ146" s="210" t="s">
        <v>23</v>
      </c>
    </row>
    <row r="147" spans="1:78" ht="13.5" customHeight="1">
      <c r="A147" s="18" t="s">
        <v>52</v>
      </c>
      <c r="B147" s="9"/>
      <c r="C147" s="30"/>
      <c r="D147" s="30"/>
      <c r="E147" s="30"/>
      <c r="F147" s="30"/>
      <c r="G147" s="30"/>
      <c r="H147" s="30"/>
      <c r="I147" s="30"/>
      <c r="J147" s="30"/>
      <c r="K147" s="30"/>
      <c r="L147" s="18" t="s">
        <v>52</v>
      </c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18" t="s">
        <v>52</v>
      </c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29"/>
      <c r="AI147" s="18" t="s">
        <v>52</v>
      </c>
      <c r="AJ147" s="30"/>
      <c r="AK147" s="30"/>
      <c r="AL147" s="30"/>
      <c r="AM147" s="30"/>
      <c r="AN147" s="30"/>
      <c r="AO147" s="30"/>
      <c r="AP147" s="30"/>
      <c r="AQ147" s="30"/>
      <c r="AR147" s="29"/>
      <c r="AS147" s="18" t="s">
        <v>52</v>
      </c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29"/>
      <c r="BG147" s="18" t="s">
        <v>52</v>
      </c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R147" s="18" t="s">
        <v>52</v>
      </c>
      <c r="BS147" s="30"/>
      <c r="BT147" s="30"/>
      <c r="BU147" s="30"/>
      <c r="BV147" s="30"/>
      <c r="BW147" s="30"/>
      <c r="BX147" s="30"/>
      <c r="BY147" s="30"/>
      <c r="BZ147" s="30"/>
    </row>
    <row r="148" spans="1:78" ht="13.5" customHeight="1">
      <c r="A148" s="33" t="s">
        <v>143</v>
      </c>
      <c r="B148" s="8">
        <v>926</v>
      </c>
      <c r="C148" s="8">
        <v>459</v>
      </c>
      <c r="D148" s="8">
        <v>657</v>
      </c>
      <c r="E148" s="8">
        <v>278</v>
      </c>
      <c r="F148" s="8">
        <v>472</v>
      </c>
      <c r="G148" s="8">
        <v>175</v>
      </c>
      <c r="H148" s="8">
        <v>592</v>
      </c>
      <c r="I148" s="8">
        <v>232</v>
      </c>
      <c r="J148" s="8">
        <v>2647</v>
      </c>
      <c r="K148" s="8">
        <v>1144</v>
      </c>
      <c r="L148" s="33" t="s">
        <v>143</v>
      </c>
      <c r="M148" s="32">
        <v>140</v>
      </c>
      <c r="N148" s="32">
        <v>71</v>
      </c>
      <c r="O148" s="32">
        <v>93</v>
      </c>
      <c r="P148" s="32">
        <v>42</v>
      </c>
      <c r="Q148" s="32">
        <v>90</v>
      </c>
      <c r="R148" s="32">
        <v>40</v>
      </c>
      <c r="S148" s="32">
        <v>241</v>
      </c>
      <c r="T148" s="32">
        <v>97</v>
      </c>
      <c r="U148" s="32">
        <v>564</v>
      </c>
      <c r="V148" s="32">
        <v>250</v>
      </c>
      <c r="W148" s="33" t="s">
        <v>143</v>
      </c>
      <c r="X148" s="32">
        <v>21</v>
      </c>
      <c r="Y148" s="32">
        <v>16</v>
      </c>
      <c r="Z148" s="32">
        <v>14</v>
      </c>
      <c r="AA148" s="32">
        <v>16</v>
      </c>
      <c r="AB148" s="30">
        <f t="shared" ref="AB148:AB180" si="18">SUM(X148:AA148)</f>
        <v>67</v>
      </c>
      <c r="AC148" s="32">
        <v>28</v>
      </c>
      <c r="AD148" s="32">
        <v>7</v>
      </c>
      <c r="AE148" s="32">
        <v>5</v>
      </c>
      <c r="AF148" s="32">
        <v>0</v>
      </c>
      <c r="AG148" s="30">
        <v>7</v>
      </c>
      <c r="AH148" s="34"/>
      <c r="AI148" s="33" t="s">
        <v>143</v>
      </c>
      <c r="AJ148" s="32">
        <v>7</v>
      </c>
      <c r="AK148" s="32">
        <v>621</v>
      </c>
      <c r="AL148" s="32">
        <v>146</v>
      </c>
      <c r="AM148" s="32">
        <v>6</v>
      </c>
      <c r="AN148" s="32">
        <v>0</v>
      </c>
      <c r="AO148" s="32">
        <v>33</v>
      </c>
      <c r="AP148" s="32">
        <v>14</v>
      </c>
      <c r="AQ148" s="32">
        <v>41</v>
      </c>
      <c r="AR148" s="34"/>
      <c r="AS148" s="33" t="s">
        <v>143</v>
      </c>
      <c r="AT148" s="32">
        <v>714</v>
      </c>
      <c r="AU148" s="32">
        <v>284</v>
      </c>
      <c r="AV148" s="32">
        <v>701</v>
      </c>
      <c r="AW148" s="32">
        <v>279</v>
      </c>
      <c r="AX148" s="32">
        <v>266</v>
      </c>
      <c r="AY148" s="32">
        <v>110</v>
      </c>
      <c r="AZ148" s="32">
        <v>714</v>
      </c>
      <c r="BA148" s="32">
        <v>284</v>
      </c>
      <c r="BB148" s="32">
        <v>701</v>
      </c>
      <c r="BC148" s="32">
        <v>279</v>
      </c>
      <c r="BD148" s="32">
        <v>261</v>
      </c>
      <c r="BE148" s="32">
        <v>107</v>
      </c>
      <c r="BF148" s="34"/>
      <c r="BG148" s="33" t="s">
        <v>143</v>
      </c>
      <c r="BH148" s="32">
        <v>30</v>
      </c>
      <c r="BI148" s="32">
        <v>16</v>
      </c>
      <c r="BJ148" s="32">
        <v>35</v>
      </c>
      <c r="BK148" s="32">
        <v>14</v>
      </c>
      <c r="BL148" s="32">
        <v>8</v>
      </c>
      <c r="BM148" s="32">
        <v>0</v>
      </c>
      <c r="BN148" s="32">
        <v>103</v>
      </c>
      <c r="BO148" s="32">
        <v>46</v>
      </c>
      <c r="BP148" s="32">
        <v>23</v>
      </c>
      <c r="BQ148" s="32">
        <v>9</v>
      </c>
      <c r="BR148" s="33" t="s">
        <v>143</v>
      </c>
      <c r="BS148" s="32">
        <v>12</v>
      </c>
      <c r="BT148" s="32">
        <v>244</v>
      </c>
      <c r="BU148" s="32">
        <v>416</v>
      </c>
      <c r="BV148" s="32">
        <v>19</v>
      </c>
      <c r="BW148" s="32">
        <v>395</v>
      </c>
      <c r="BX148" s="32">
        <v>71</v>
      </c>
      <c r="BY148" s="32">
        <v>16</v>
      </c>
      <c r="BZ148" s="32">
        <v>8</v>
      </c>
    </row>
    <row r="149" spans="1:78" ht="13.5" customHeight="1">
      <c r="A149" s="33" t="s">
        <v>144</v>
      </c>
      <c r="B149" s="8">
        <v>777</v>
      </c>
      <c r="C149" s="8">
        <v>390</v>
      </c>
      <c r="D149" s="8">
        <v>592</v>
      </c>
      <c r="E149" s="8">
        <v>274</v>
      </c>
      <c r="F149" s="8">
        <v>439</v>
      </c>
      <c r="G149" s="8">
        <v>200</v>
      </c>
      <c r="H149" s="8">
        <v>396</v>
      </c>
      <c r="I149" s="8">
        <v>154</v>
      </c>
      <c r="J149" s="8">
        <v>2204</v>
      </c>
      <c r="K149" s="8">
        <v>1018</v>
      </c>
      <c r="L149" s="33" t="s">
        <v>144</v>
      </c>
      <c r="M149" s="32">
        <v>98</v>
      </c>
      <c r="N149" s="32">
        <v>41</v>
      </c>
      <c r="O149" s="32">
        <v>35</v>
      </c>
      <c r="P149" s="32">
        <v>12</v>
      </c>
      <c r="Q149" s="32">
        <v>39</v>
      </c>
      <c r="R149" s="32">
        <v>20</v>
      </c>
      <c r="S149" s="32">
        <v>37</v>
      </c>
      <c r="T149" s="32">
        <v>13</v>
      </c>
      <c r="U149" s="32">
        <v>209</v>
      </c>
      <c r="V149" s="32">
        <v>86</v>
      </c>
      <c r="W149" s="33" t="s">
        <v>144</v>
      </c>
      <c r="X149" s="32">
        <v>17</v>
      </c>
      <c r="Y149" s="32">
        <v>13</v>
      </c>
      <c r="Z149" s="32">
        <v>10</v>
      </c>
      <c r="AA149" s="32">
        <v>9</v>
      </c>
      <c r="AB149" s="30">
        <f t="shared" si="18"/>
        <v>49</v>
      </c>
      <c r="AC149" s="32">
        <v>37</v>
      </c>
      <c r="AD149" s="32">
        <v>3</v>
      </c>
      <c r="AE149" s="32">
        <v>3</v>
      </c>
      <c r="AF149" s="32">
        <v>0</v>
      </c>
      <c r="AG149" s="30">
        <v>6</v>
      </c>
      <c r="AH149" s="34"/>
      <c r="AI149" s="33" t="s">
        <v>144</v>
      </c>
      <c r="AJ149" s="32">
        <v>0</v>
      </c>
      <c r="AK149" s="32">
        <v>857</v>
      </c>
      <c r="AL149" s="32">
        <v>31</v>
      </c>
      <c r="AM149" s="32">
        <v>2</v>
      </c>
      <c r="AN149" s="32">
        <v>0</v>
      </c>
      <c r="AO149" s="32">
        <v>36</v>
      </c>
      <c r="AP149" s="32">
        <v>30</v>
      </c>
      <c r="AQ149" s="32">
        <v>49</v>
      </c>
      <c r="AR149" s="34"/>
      <c r="AS149" s="33" t="s">
        <v>144</v>
      </c>
      <c r="AT149" s="32">
        <v>371</v>
      </c>
      <c r="AU149" s="32">
        <v>162</v>
      </c>
      <c r="AV149" s="32">
        <v>360</v>
      </c>
      <c r="AW149" s="32">
        <v>160</v>
      </c>
      <c r="AX149" s="32">
        <v>272</v>
      </c>
      <c r="AY149" s="32">
        <v>122</v>
      </c>
      <c r="AZ149" s="32">
        <v>329</v>
      </c>
      <c r="BA149" s="32">
        <v>152</v>
      </c>
      <c r="BB149" s="32">
        <v>319</v>
      </c>
      <c r="BC149" s="32">
        <v>150</v>
      </c>
      <c r="BD149" s="32">
        <v>157</v>
      </c>
      <c r="BE149" s="32">
        <v>79</v>
      </c>
      <c r="BF149" s="34"/>
      <c r="BG149" s="33" t="s">
        <v>144</v>
      </c>
      <c r="BH149" s="32">
        <v>28</v>
      </c>
      <c r="BI149" s="32">
        <v>33</v>
      </c>
      <c r="BJ149" s="32">
        <v>11</v>
      </c>
      <c r="BK149" s="32">
        <v>4</v>
      </c>
      <c r="BL149" s="32">
        <v>0</v>
      </c>
      <c r="BM149" s="32">
        <v>0</v>
      </c>
      <c r="BN149" s="32">
        <v>76</v>
      </c>
      <c r="BO149" s="32">
        <v>29</v>
      </c>
      <c r="BP149" s="32">
        <v>16</v>
      </c>
      <c r="BQ149" s="32">
        <v>3</v>
      </c>
      <c r="BR149" s="33" t="s">
        <v>144</v>
      </c>
      <c r="BS149" s="32">
        <v>64</v>
      </c>
      <c r="BT149" s="32">
        <v>402</v>
      </c>
      <c r="BU149" s="32">
        <v>569</v>
      </c>
      <c r="BV149" s="32">
        <v>146</v>
      </c>
      <c r="BW149" s="32">
        <v>664</v>
      </c>
      <c r="BX149" s="32">
        <v>232</v>
      </c>
      <c r="BY149" s="32">
        <v>90</v>
      </c>
      <c r="BZ149" s="32">
        <v>17</v>
      </c>
    </row>
    <row r="150" spans="1:78" ht="13.5" customHeight="1">
      <c r="A150" s="33" t="s">
        <v>145</v>
      </c>
      <c r="B150" s="8">
        <v>346</v>
      </c>
      <c r="C150" s="8">
        <v>168</v>
      </c>
      <c r="D150" s="8">
        <v>260</v>
      </c>
      <c r="E150" s="8">
        <v>116</v>
      </c>
      <c r="F150" s="8">
        <v>171</v>
      </c>
      <c r="G150" s="8">
        <v>86</v>
      </c>
      <c r="H150" s="8">
        <v>294</v>
      </c>
      <c r="I150" s="8">
        <v>141</v>
      </c>
      <c r="J150" s="8">
        <v>1071</v>
      </c>
      <c r="K150" s="8">
        <v>511</v>
      </c>
      <c r="L150" s="33" t="s">
        <v>145</v>
      </c>
      <c r="M150" s="32">
        <v>52</v>
      </c>
      <c r="N150" s="32">
        <v>18</v>
      </c>
      <c r="O150" s="32">
        <v>60</v>
      </c>
      <c r="P150" s="32">
        <v>19</v>
      </c>
      <c r="Q150" s="32">
        <v>36</v>
      </c>
      <c r="R150" s="32">
        <v>19</v>
      </c>
      <c r="S150" s="32">
        <v>84</v>
      </c>
      <c r="T150" s="32">
        <v>32</v>
      </c>
      <c r="U150" s="32">
        <v>232</v>
      </c>
      <c r="V150" s="32">
        <v>88</v>
      </c>
      <c r="W150" s="33" t="s">
        <v>145</v>
      </c>
      <c r="X150" s="32">
        <v>8</v>
      </c>
      <c r="Y150" s="32">
        <v>8</v>
      </c>
      <c r="Z150" s="32">
        <v>5</v>
      </c>
      <c r="AA150" s="32">
        <v>7</v>
      </c>
      <c r="AB150" s="30">
        <f t="shared" si="18"/>
        <v>28</v>
      </c>
      <c r="AC150" s="32">
        <v>15</v>
      </c>
      <c r="AD150" s="32">
        <v>1</v>
      </c>
      <c r="AE150" s="32">
        <v>6</v>
      </c>
      <c r="AF150" s="32">
        <v>0</v>
      </c>
      <c r="AG150" s="30">
        <v>5</v>
      </c>
      <c r="AH150" s="34"/>
      <c r="AI150" s="33" t="s">
        <v>145</v>
      </c>
      <c r="AJ150" s="32">
        <v>1</v>
      </c>
      <c r="AK150" s="32">
        <v>499</v>
      </c>
      <c r="AL150" s="32">
        <v>9</v>
      </c>
      <c r="AM150" s="32">
        <v>0</v>
      </c>
      <c r="AN150" s="32">
        <v>0</v>
      </c>
      <c r="AO150" s="32">
        <v>23</v>
      </c>
      <c r="AP150" s="32">
        <v>13</v>
      </c>
      <c r="AQ150" s="32">
        <v>28</v>
      </c>
      <c r="AR150" s="34"/>
      <c r="AS150" s="33" t="s">
        <v>145</v>
      </c>
      <c r="AT150" s="32">
        <v>209</v>
      </c>
      <c r="AU150" s="32">
        <v>83</v>
      </c>
      <c r="AV150" s="32">
        <v>204</v>
      </c>
      <c r="AW150" s="32">
        <v>80</v>
      </c>
      <c r="AX150" s="32">
        <v>55</v>
      </c>
      <c r="AY150" s="32">
        <v>19</v>
      </c>
      <c r="AZ150" s="32">
        <v>196</v>
      </c>
      <c r="BA150" s="32">
        <v>80</v>
      </c>
      <c r="BB150" s="32">
        <v>191</v>
      </c>
      <c r="BC150" s="32">
        <v>77</v>
      </c>
      <c r="BD150" s="32">
        <v>55</v>
      </c>
      <c r="BE150" s="32">
        <v>19</v>
      </c>
      <c r="BF150" s="34"/>
      <c r="BG150" s="33" t="s">
        <v>145</v>
      </c>
      <c r="BH150" s="32">
        <v>9</v>
      </c>
      <c r="BI150" s="32">
        <v>21</v>
      </c>
      <c r="BJ150" s="32">
        <v>8</v>
      </c>
      <c r="BK150" s="32">
        <v>5</v>
      </c>
      <c r="BL150" s="32">
        <v>0</v>
      </c>
      <c r="BM150" s="32">
        <v>0</v>
      </c>
      <c r="BN150" s="32">
        <v>43</v>
      </c>
      <c r="BO150" s="32">
        <v>20</v>
      </c>
      <c r="BP150" s="32">
        <v>9</v>
      </c>
      <c r="BQ150" s="32">
        <v>4</v>
      </c>
      <c r="BR150" s="33" t="s">
        <v>145</v>
      </c>
      <c r="BS150" s="32">
        <v>32</v>
      </c>
      <c r="BT150" s="32">
        <v>23</v>
      </c>
      <c r="BU150" s="32">
        <v>113</v>
      </c>
      <c r="BV150" s="32">
        <v>16</v>
      </c>
      <c r="BW150" s="32">
        <v>144</v>
      </c>
      <c r="BX150" s="32">
        <v>37</v>
      </c>
      <c r="BY150" s="32">
        <v>13</v>
      </c>
      <c r="BZ150" s="32">
        <v>52</v>
      </c>
    </row>
    <row r="151" spans="1:78" ht="13.5" customHeight="1">
      <c r="A151" s="33" t="s">
        <v>146</v>
      </c>
      <c r="B151" s="8">
        <v>572</v>
      </c>
      <c r="C151" s="8">
        <v>284</v>
      </c>
      <c r="D151" s="8">
        <v>416</v>
      </c>
      <c r="E151" s="8">
        <v>170</v>
      </c>
      <c r="F151" s="8">
        <v>408</v>
      </c>
      <c r="G151" s="8">
        <v>164</v>
      </c>
      <c r="H151" s="8">
        <v>363</v>
      </c>
      <c r="I151" s="8">
        <v>155</v>
      </c>
      <c r="J151" s="8">
        <v>1759</v>
      </c>
      <c r="K151" s="8">
        <v>773</v>
      </c>
      <c r="L151" s="33" t="s">
        <v>146</v>
      </c>
      <c r="M151" s="32">
        <v>44</v>
      </c>
      <c r="N151" s="32">
        <v>19</v>
      </c>
      <c r="O151" s="32">
        <v>51</v>
      </c>
      <c r="P151" s="32">
        <v>17</v>
      </c>
      <c r="Q151" s="32">
        <v>69</v>
      </c>
      <c r="R151" s="32">
        <v>22</v>
      </c>
      <c r="S151" s="32">
        <v>105</v>
      </c>
      <c r="T151" s="32">
        <v>39</v>
      </c>
      <c r="U151" s="32">
        <v>269</v>
      </c>
      <c r="V151" s="32">
        <v>97</v>
      </c>
      <c r="W151" s="33" t="s">
        <v>146</v>
      </c>
      <c r="X151" s="32">
        <v>13</v>
      </c>
      <c r="Y151" s="32">
        <v>11</v>
      </c>
      <c r="Z151" s="32">
        <v>12</v>
      </c>
      <c r="AA151" s="32">
        <v>10</v>
      </c>
      <c r="AB151" s="30">
        <f t="shared" si="18"/>
        <v>46</v>
      </c>
      <c r="AC151" s="32">
        <v>39</v>
      </c>
      <c r="AD151" s="32">
        <v>5</v>
      </c>
      <c r="AE151" s="32">
        <v>4</v>
      </c>
      <c r="AF151" s="32">
        <v>0</v>
      </c>
      <c r="AG151" s="30">
        <v>8</v>
      </c>
      <c r="AH151" s="34"/>
      <c r="AI151" s="33" t="s">
        <v>146</v>
      </c>
      <c r="AJ151" s="32">
        <v>0</v>
      </c>
      <c r="AK151" s="32">
        <v>796</v>
      </c>
      <c r="AL151" s="32">
        <v>10</v>
      </c>
      <c r="AM151" s="32">
        <v>0</v>
      </c>
      <c r="AN151" s="32">
        <v>0</v>
      </c>
      <c r="AO151" s="32">
        <v>45</v>
      </c>
      <c r="AP151" s="32">
        <v>19</v>
      </c>
      <c r="AQ151" s="32">
        <v>50</v>
      </c>
      <c r="AR151" s="34"/>
      <c r="AS151" s="33" t="s">
        <v>146</v>
      </c>
      <c r="AT151" s="32">
        <v>303</v>
      </c>
      <c r="AU151" s="32">
        <v>95</v>
      </c>
      <c r="AV151" s="32">
        <v>302</v>
      </c>
      <c r="AW151" s="32">
        <v>94</v>
      </c>
      <c r="AX151" s="32">
        <v>131</v>
      </c>
      <c r="AY151" s="32">
        <v>43</v>
      </c>
      <c r="AZ151" s="32">
        <v>273</v>
      </c>
      <c r="BA151" s="32">
        <v>86</v>
      </c>
      <c r="BB151" s="32">
        <v>272</v>
      </c>
      <c r="BC151" s="32">
        <v>85</v>
      </c>
      <c r="BD151" s="32">
        <v>117</v>
      </c>
      <c r="BE151" s="32">
        <v>38</v>
      </c>
      <c r="BF151" s="34"/>
      <c r="BG151" s="33" t="s">
        <v>146</v>
      </c>
      <c r="BH151" s="32">
        <v>26</v>
      </c>
      <c r="BI151" s="32">
        <v>27</v>
      </c>
      <c r="BJ151" s="32">
        <v>10</v>
      </c>
      <c r="BK151" s="32">
        <v>8</v>
      </c>
      <c r="BL151" s="32">
        <v>0</v>
      </c>
      <c r="BM151" s="32">
        <v>0</v>
      </c>
      <c r="BN151" s="32">
        <v>71</v>
      </c>
      <c r="BO151" s="32">
        <v>27</v>
      </c>
      <c r="BP151" s="32">
        <v>21</v>
      </c>
      <c r="BQ151" s="32">
        <v>10</v>
      </c>
      <c r="BR151" s="33" t="s">
        <v>146</v>
      </c>
      <c r="BS151" s="32">
        <v>37</v>
      </c>
      <c r="BT151" s="32">
        <v>347</v>
      </c>
      <c r="BU151" s="32">
        <v>362</v>
      </c>
      <c r="BV151" s="32">
        <v>12</v>
      </c>
      <c r="BW151" s="32">
        <v>421</v>
      </c>
      <c r="BX151" s="32">
        <v>24</v>
      </c>
      <c r="BY151" s="32">
        <v>5</v>
      </c>
      <c r="BZ151" s="32">
        <v>2</v>
      </c>
    </row>
    <row r="152" spans="1:78" ht="13.5" customHeight="1">
      <c r="A152" s="33" t="s">
        <v>147</v>
      </c>
      <c r="B152" s="8">
        <v>1126</v>
      </c>
      <c r="C152" s="8">
        <v>617</v>
      </c>
      <c r="D152" s="8">
        <v>800</v>
      </c>
      <c r="E152" s="8">
        <v>441</v>
      </c>
      <c r="F152" s="8">
        <v>760</v>
      </c>
      <c r="G152" s="8">
        <v>389</v>
      </c>
      <c r="H152" s="8">
        <v>685</v>
      </c>
      <c r="I152" s="8">
        <v>333</v>
      </c>
      <c r="J152" s="8">
        <v>3371</v>
      </c>
      <c r="K152" s="8">
        <v>1780</v>
      </c>
      <c r="L152" s="33" t="s">
        <v>147</v>
      </c>
      <c r="M152" s="32">
        <v>217</v>
      </c>
      <c r="N152" s="32">
        <v>104</v>
      </c>
      <c r="O152" s="32">
        <v>53</v>
      </c>
      <c r="P152" s="32">
        <v>32</v>
      </c>
      <c r="Q152" s="32">
        <v>105</v>
      </c>
      <c r="R152" s="32">
        <v>55</v>
      </c>
      <c r="S152" s="32">
        <v>196</v>
      </c>
      <c r="T152" s="32">
        <v>89</v>
      </c>
      <c r="U152" s="32">
        <v>571</v>
      </c>
      <c r="V152" s="32">
        <v>280</v>
      </c>
      <c r="W152" s="33" t="s">
        <v>147</v>
      </c>
      <c r="X152" s="32">
        <v>26</v>
      </c>
      <c r="Y152" s="32">
        <v>19</v>
      </c>
      <c r="Z152" s="32">
        <v>18</v>
      </c>
      <c r="AA152" s="32">
        <v>16</v>
      </c>
      <c r="AB152" s="30">
        <f t="shared" si="18"/>
        <v>79</v>
      </c>
      <c r="AC152" s="32">
        <v>59</v>
      </c>
      <c r="AD152" s="32">
        <v>16</v>
      </c>
      <c r="AE152" s="32">
        <v>16</v>
      </c>
      <c r="AF152" s="32">
        <v>0</v>
      </c>
      <c r="AG152" s="30">
        <v>10</v>
      </c>
      <c r="AH152" s="34"/>
      <c r="AI152" s="33" t="s">
        <v>147</v>
      </c>
      <c r="AJ152" s="32">
        <v>0</v>
      </c>
      <c r="AK152" s="32">
        <v>1468</v>
      </c>
      <c r="AL152" s="32">
        <v>1</v>
      </c>
      <c r="AM152" s="32">
        <v>0</v>
      </c>
      <c r="AN152" s="32">
        <v>0</v>
      </c>
      <c r="AO152" s="32">
        <v>53</v>
      </c>
      <c r="AP152" s="32">
        <v>28</v>
      </c>
      <c r="AQ152" s="32">
        <v>75</v>
      </c>
      <c r="AR152" s="34"/>
      <c r="AS152" s="33" t="s">
        <v>147</v>
      </c>
      <c r="AT152" s="32">
        <v>725</v>
      </c>
      <c r="AU152" s="32">
        <v>351</v>
      </c>
      <c r="AV152" s="32">
        <v>697</v>
      </c>
      <c r="AW152" s="32">
        <v>336</v>
      </c>
      <c r="AX152" s="32">
        <v>357</v>
      </c>
      <c r="AY152" s="32">
        <v>158</v>
      </c>
      <c r="AZ152" s="32">
        <v>695</v>
      </c>
      <c r="BA152" s="32">
        <v>343</v>
      </c>
      <c r="BB152" s="32">
        <v>670</v>
      </c>
      <c r="BC152" s="32">
        <v>330</v>
      </c>
      <c r="BD152" s="32">
        <v>339</v>
      </c>
      <c r="BE152" s="32">
        <v>156</v>
      </c>
      <c r="BF152" s="34"/>
      <c r="BG152" s="33" t="s">
        <v>147</v>
      </c>
      <c r="BH152" s="32">
        <v>61</v>
      </c>
      <c r="BI152" s="32">
        <v>35</v>
      </c>
      <c r="BJ152" s="32">
        <v>20</v>
      </c>
      <c r="BK152" s="32">
        <v>18</v>
      </c>
      <c r="BL152" s="32">
        <v>3</v>
      </c>
      <c r="BM152" s="32">
        <v>0</v>
      </c>
      <c r="BN152" s="32">
        <v>137</v>
      </c>
      <c r="BO152" s="32">
        <v>89</v>
      </c>
      <c r="BP152" s="32">
        <v>47</v>
      </c>
      <c r="BQ152" s="32">
        <v>29</v>
      </c>
      <c r="BR152" s="33" t="s">
        <v>147</v>
      </c>
      <c r="BS152" s="32">
        <v>35</v>
      </c>
      <c r="BT152" s="32">
        <v>142</v>
      </c>
      <c r="BU152" s="32">
        <v>260</v>
      </c>
      <c r="BV152" s="32">
        <v>37</v>
      </c>
      <c r="BW152" s="32">
        <v>370</v>
      </c>
      <c r="BX152" s="32">
        <v>32</v>
      </c>
      <c r="BY152" s="32">
        <v>22</v>
      </c>
      <c r="BZ152" s="32">
        <v>36</v>
      </c>
    </row>
    <row r="153" spans="1:78" ht="13.5" customHeight="1">
      <c r="A153" s="18" t="s">
        <v>53</v>
      </c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18" t="s">
        <v>53</v>
      </c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18" t="s">
        <v>53</v>
      </c>
      <c r="X153" s="32"/>
      <c r="Y153" s="32"/>
      <c r="Z153" s="32"/>
      <c r="AA153" s="32"/>
      <c r="AB153" s="30"/>
      <c r="AC153" s="32">
        <v>0</v>
      </c>
      <c r="AD153" s="32">
        <v>0</v>
      </c>
      <c r="AE153" s="32">
        <v>0</v>
      </c>
      <c r="AF153" s="32">
        <v>0</v>
      </c>
      <c r="AG153" s="30">
        <v>0</v>
      </c>
      <c r="AH153" s="29"/>
      <c r="AI153" s="18" t="s">
        <v>53</v>
      </c>
      <c r="AJ153" s="32"/>
      <c r="AK153" s="32"/>
      <c r="AL153" s="32"/>
      <c r="AM153" s="32"/>
      <c r="AN153" s="32"/>
      <c r="AO153" s="32"/>
      <c r="AP153" s="32"/>
      <c r="AQ153" s="32"/>
      <c r="AR153" s="29"/>
      <c r="AS153" s="18" t="s">
        <v>53</v>
      </c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29"/>
      <c r="BG153" s="18" t="s">
        <v>53</v>
      </c>
      <c r="BH153" s="32"/>
      <c r="BI153" s="32"/>
      <c r="BJ153" s="32"/>
      <c r="BK153" s="32"/>
      <c r="BL153" s="32"/>
      <c r="BM153" s="32"/>
      <c r="BN153" s="32"/>
      <c r="BO153" s="32"/>
      <c r="BP153" s="32"/>
      <c r="BQ153" s="32"/>
      <c r="BR153" s="18" t="s">
        <v>53</v>
      </c>
      <c r="BS153" s="32"/>
      <c r="BT153" s="32"/>
      <c r="BU153" s="32"/>
      <c r="BV153" s="32"/>
      <c r="BW153" s="32"/>
      <c r="BX153" s="32"/>
      <c r="BY153" s="32"/>
      <c r="BZ153" s="32"/>
    </row>
    <row r="154" spans="1:78" ht="13.5" customHeight="1">
      <c r="A154" s="33" t="s">
        <v>148</v>
      </c>
      <c r="B154" s="8">
        <v>3116</v>
      </c>
      <c r="C154" s="8">
        <v>1529</v>
      </c>
      <c r="D154" s="8">
        <v>1980</v>
      </c>
      <c r="E154" s="8">
        <v>1003</v>
      </c>
      <c r="F154" s="8">
        <v>1555</v>
      </c>
      <c r="G154" s="8">
        <v>726</v>
      </c>
      <c r="H154" s="8">
        <v>1675</v>
      </c>
      <c r="I154" s="8">
        <v>704</v>
      </c>
      <c r="J154" s="8">
        <v>8326</v>
      </c>
      <c r="K154" s="8">
        <v>3962</v>
      </c>
      <c r="L154" s="33" t="s">
        <v>148</v>
      </c>
      <c r="M154" s="32">
        <v>364</v>
      </c>
      <c r="N154" s="32">
        <v>182</v>
      </c>
      <c r="O154" s="32">
        <v>286</v>
      </c>
      <c r="P154" s="32">
        <v>143</v>
      </c>
      <c r="Q154" s="32">
        <v>172</v>
      </c>
      <c r="R154" s="32">
        <v>79</v>
      </c>
      <c r="S154" s="32">
        <v>655</v>
      </c>
      <c r="T154" s="32">
        <v>254</v>
      </c>
      <c r="U154" s="32">
        <v>1477</v>
      </c>
      <c r="V154" s="32">
        <v>658</v>
      </c>
      <c r="W154" s="33" t="s">
        <v>148</v>
      </c>
      <c r="X154" s="32">
        <v>49</v>
      </c>
      <c r="Y154" s="32">
        <v>36</v>
      </c>
      <c r="Z154" s="32">
        <v>30</v>
      </c>
      <c r="AA154" s="32">
        <v>32</v>
      </c>
      <c r="AB154" s="30">
        <f t="shared" si="18"/>
        <v>147</v>
      </c>
      <c r="AC154" s="32">
        <v>125</v>
      </c>
      <c r="AD154" s="32">
        <v>0</v>
      </c>
      <c r="AE154" s="32">
        <v>10</v>
      </c>
      <c r="AF154" s="32">
        <v>0</v>
      </c>
      <c r="AG154" s="30">
        <v>20</v>
      </c>
      <c r="AH154" s="34"/>
      <c r="AI154" s="33" t="s">
        <v>148</v>
      </c>
      <c r="AJ154" s="32">
        <v>0</v>
      </c>
      <c r="AK154" s="32">
        <v>3478</v>
      </c>
      <c r="AL154" s="32">
        <v>47</v>
      </c>
      <c r="AM154" s="32">
        <v>0</v>
      </c>
      <c r="AN154" s="32">
        <v>0</v>
      </c>
      <c r="AO154" s="32">
        <v>45</v>
      </c>
      <c r="AP154" s="32">
        <v>28</v>
      </c>
      <c r="AQ154" s="32">
        <v>142</v>
      </c>
      <c r="AR154" s="34"/>
      <c r="AS154" s="33" t="s">
        <v>148</v>
      </c>
      <c r="AT154" s="32">
        <v>1912</v>
      </c>
      <c r="AU154" s="32">
        <v>787</v>
      </c>
      <c r="AV154" s="32">
        <v>1874</v>
      </c>
      <c r="AW154" s="32">
        <v>764</v>
      </c>
      <c r="AX154" s="32">
        <v>523</v>
      </c>
      <c r="AY154" s="32">
        <v>166</v>
      </c>
      <c r="AZ154" s="32">
        <v>1813</v>
      </c>
      <c r="BA154" s="32">
        <v>766</v>
      </c>
      <c r="BB154" s="32">
        <v>1779</v>
      </c>
      <c r="BC154" s="32">
        <v>745</v>
      </c>
      <c r="BD154" s="32">
        <v>353</v>
      </c>
      <c r="BE154" s="32">
        <v>121</v>
      </c>
      <c r="BF154" s="34"/>
      <c r="BG154" s="33" t="s">
        <v>148</v>
      </c>
      <c r="BH154" s="32">
        <v>72</v>
      </c>
      <c r="BI154" s="32">
        <v>73</v>
      </c>
      <c r="BJ154" s="32">
        <v>27</v>
      </c>
      <c r="BK154" s="32">
        <v>102</v>
      </c>
      <c r="BL154" s="32">
        <v>2</v>
      </c>
      <c r="BM154" s="32">
        <v>0</v>
      </c>
      <c r="BN154" s="32">
        <v>276</v>
      </c>
      <c r="BO154" s="32">
        <v>50</v>
      </c>
      <c r="BP154" s="32">
        <v>21</v>
      </c>
      <c r="BQ154" s="32">
        <v>5</v>
      </c>
      <c r="BR154" s="33" t="s">
        <v>148</v>
      </c>
      <c r="BS154" s="32">
        <v>26</v>
      </c>
      <c r="BT154" s="32">
        <v>552</v>
      </c>
      <c r="BU154" s="32">
        <v>469</v>
      </c>
      <c r="BV154" s="32">
        <v>34</v>
      </c>
      <c r="BW154" s="32">
        <v>723</v>
      </c>
      <c r="BX154" s="32">
        <v>20</v>
      </c>
      <c r="BY154" s="32">
        <v>23</v>
      </c>
      <c r="BZ154" s="32">
        <v>8</v>
      </c>
    </row>
    <row r="155" spans="1:78" ht="13.5" customHeight="1">
      <c r="A155" s="33" t="s">
        <v>184</v>
      </c>
      <c r="B155" s="8">
        <v>5183</v>
      </c>
      <c r="C155" s="8">
        <v>2497</v>
      </c>
      <c r="D155" s="8">
        <v>3507</v>
      </c>
      <c r="E155" s="8">
        <v>1640</v>
      </c>
      <c r="F155" s="8">
        <v>2740</v>
      </c>
      <c r="G155" s="8">
        <v>1219</v>
      </c>
      <c r="H155" s="8">
        <v>2652</v>
      </c>
      <c r="I155" s="8">
        <v>1077</v>
      </c>
      <c r="J155" s="8">
        <v>14082</v>
      </c>
      <c r="K155" s="8">
        <v>6433</v>
      </c>
      <c r="L155" s="33" t="s">
        <v>184</v>
      </c>
      <c r="M155" s="32">
        <v>1558</v>
      </c>
      <c r="N155" s="32">
        <v>718</v>
      </c>
      <c r="O155" s="32">
        <v>578</v>
      </c>
      <c r="P155" s="32">
        <v>251</v>
      </c>
      <c r="Q155" s="32">
        <v>546</v>
      </c>
      <c r="R155" s="32">
        <v>214</v>
      </c>
      <c r="S155" s="32">
        <v>804</v>
      </c>
      <c r="T155" s="32">
        <v>295</v>
      </c>
      <c r="U155" s="32">
        <v>3486</v>
      </c>
      <c r="V155" s="32">
        <v>1478</v>
      </c>
      <c r="W155" s="33" t="s">
        <v>184</v>
      </c>
      <c r="X155" s="32">
        <v>86</v>
      </c>
      <c r="Y155" s="32">
        <v>64</v>
      </c>
      <c r="Z155" s="32">
        <v>56</v>
      </c>
      <c r="AA155" s="32">
        <v>44</v>
      </c>
      <c r="AB155" s="30">
        <f t="shared" si="18"/>
        <v>250</v>
      </c>
      <c r="AC155" s="32">
        <v>133</v>
      </c>
      <c r="AD155" s="32">
        <v>0</v>
      </c>
      <c r="AE155" s="32">
        <v>97</v>
      </c>
      <c r="AF155" s="32">
        <v>0</v>
      </c>
      <c r="AG155" s="30">
        <v>23</v>
      </c>
      <c r="AH155" s="34"/>
      <c r="AI155" s="33" t="s">
        <v>184</v>
      </c>
      <c r="AJ155" s="32">
        <v>0</v>
      </c>
      <c r="AK155" s="32">
        <v>5741</v>
      </c>
      <c r="AL155" s="32">
        <v>63</v>
      </c>
      <c r="AM155" s="32">
        <v>36</v>
      </c>
      <c r="AN155" s="32">
        <v>34</v>
      </c>
      <c r="AO155" s="32">
        <v>76</v>
      </c>
      <c r="AP155" s="32">
        <v>48</v>
      </c>
      <c r="AQ155" s="32">
        <v>249</v>
      </c>
      <c r="AR155" s="34"/>
      <c r="AS155" s="33" t="s">
        <v>184</v>
      </c>
      <c r="AT155" s="32">
        <v>2732</v>
      </c>
      <c r="AU155" s="32">
        <v>1046</v>
      </c>
      <c r="AV155" s="32">
        <v>2467</v>
      </c>
      <c r="AW155" s="32">
        <v>967</v>
      </c>
      <c r="AX155" s="32">
        <v>859</v>
      </c>
      <c r="AY155" s="32">
        <v>366</v>
      </c>
      <c r="AZ155" s="32">
        <v>2627</v>
      </c>
      <c r="BA155" s="32">
        <v>1023</v>
      </c>
      <c r="BB155" s="32">
        <v>2409</v>
      </c>
      <c r="BC155" s="32">
        <v>954</v>
      </c>
      <c r="BD155" s="32">
        <v>416</v>
      </c>
      <c r="BE155" s="32">
        <v>151</v>
      </c>
      <c r="BF155" s="34"/>
      <c r="BG155" s="33" t="s">
        <v>184</v>
      </c>
      <c r="BH155" s="32">
        <v>80</v>
      </c>
      <c r="BI155" s="32">
        <v>30</v>
      </c>
      <c r="BJ155" s="32">
        <v>113</v>
      </c>
      <c r="BK155" s="32">
        <v>72</v>
      </c>
      <c r="BL155" s="32">
        <v>90</v>
      </c>
      <c r="BM155" s="32">
        <v>0</v>
      </c>
      <c r="BN155" s="32">
        <v>385</v>
      </c>
      <c r="BO155" s="32">
        <v>94</v>
      </c>
      <c r="BP155" s="32">
        <v>45</v>
      </c>
      <c r="BQ155" s="32">
        <v>13</v>
      </c>
      <c r="BR155" s="33" t="s">
        <v>184</v>
      </c>
      <c r="BS155" s="32">
        <v>22</v>
      </c>
      <c r="BT155" s="32">
        <v>419</v>
      </c>
      <c r="BU155" s="32">
        <v>188</v>
      </c>
      <c r="BV155" s="32">
        <v>84</v>
      </c>
      <c r="BW155" s="32">
        <v>529</v>
      </c>
      <c r="BX155" s="32">
        <v>22</v>
      </c>
      <c r="BY155" s="32">
        <v>26</v>
      </c>
      <c r="BZ155" s="32">
        <v>0</v>
      </c>
    </row>
    <row r="156" spans="1:78" ht="13.5" customHeight="1">
      <c r="A156" s="33" t="s">
        <v>149</v>
      </c>
      <c r="B156" s="8">
        <v>52</v>
      </c>
      <c r="C156" s="8">
        <v>31</v>
      </c>
      <c r="D156" s="8">
        <v>23</v>
      </c>
      <c r="E156" s="8">
        <v>13</v>
      </c>
      <c r="F156" s="8">
        <v>3346</v>
      </c>
      <c r="G156" s="8">
        <v>1487</v>
      </c>
      <c r="H156" s="8">
        <v>3881</v>
      </c>
      <c r="I156" s="8">
        <v>1586</v>
      </c>
      <c r="J156" s="8">
        <v>7302</v>
      </c>
      <c r="K156" s="8">
        <v>3117</v>
      </c>
      <c r="L156" s="33" t="s">
        <v>149</v>
      </c>
      <c r="M156" s="32">
        <v>0</v>
      </c>
      <c r="N156" s="32">
        <v>0</v>
      </c>
      <c r="O156" s="32">
        <v>0</v>
      </c>
      <c r="P156" s="32">
        <v>0</v>
      </c>
      <c r="Q156" s="32">
        <v>528</v>
      </c>
      <c r="R156" s="32">
        <v>223</v>
      </c>
      <c r="S156" s="32">
        <v>1486</v>
      </c>
      <c r="T156" s="32">
        <v>600</v>
      </c>
      <c r="U156" s="32">
        <v>2014</v>
      </c>
      <c r="V156" s="32">
        <v>823</v>
      </c>
      <c r="W156" s="33" t="s">
        <v>149</v>
      </c>
      <c r="X156" s="32">
        <v>1</v>
      </c>
      <c r="Y156" s="32">
        <v>1</v>
      </c>
      <c r="Z156" s="32">
        <v>74</v>
      </c>
      <c r="AA156" s="32">
        <v>84</v>
      </c>
      <c r="AB156" s="30">
        <f t="shared" si="18"/>
        <v>160</v>
      </c>
      <c r="AC156" s="32">
        <v>160</v>
      </c>
      <c r="AD156" s="32">
        <v>0</v>
      </c>
      <c r="AE156" s="32">
        <v>14</v>
      </c>
      <c r="AF156" s="32">
        <v>0</v>
      </c>
      <c r="AG156" s="30">
        <v>37</v>
      </c>
      <c r="AH156" s="34"/>
      <c r="AI156" s="33" t="s">
        <v>149</v>
      </c>
      <c r="AJ156" s="32">
        <v>0</v>
      </c>
      <c r="AK156" s="32">
        <v>3662</v>
      </c>
      <c r="AL156" s="32">
        <v>85</v>
      </c>
      <c r="AM156" s="32">
        <v>10</v>
      </c>
      <c r="AN156" s="32">
        <v>0</v>
      </c>
      <c r="AO156" s="32">
        <v>70</v>
      </c>
      <c r="AP156" s="32">
        <v>36</v>
      </c>
      <c r="AQ156" s="32">
        <v>203</v>
      </c>
      <c r="AR156" s="34"/>
      <c r="AS156" s="33" t="s">
        <v>149</v>
      </c>
      <c r="AT156" s="32">
        <v>3902</v>
      </c>
      <c r="AU156" s="32">
        <v>1524</v>
      </c>
      <c r="AV156" s="32">
        <v>3681</v>
      </c>
      <c r="AW156" s="32">
        <v>1433</v>
      </c>
      <c r="AX156" s="32">
        <v>470</v>
      </c>
      <c r="AY156" s="32">
        <v>151</v>
      </c>
      <c r="AZ156" s="32">
        <v>3688</v>
      </c>
      <c r="BA156" s="32">
        <v>1467</v>
      </c>
      <c r="BB156" s="32">
        <v>3489</v>
      </c>
      <c r="BC156" s="32">
        <v>1386</v>
      </c>
      <c r="BD156" s="32">
        <v>380</v>
      </c>
      <c r="BE156" s="32">
        <v>124</v>
      </c>
      <c r="BF156" s="34"/>
      <c r="BG156" s="33" t="s">
        <v>149</v>
      </c>
      <c r="BH156" s="32">
        <v>119</v>
      </c>
      <c r="BI156" s="32">
        <v>123</v>
      </c>
      <c r="BJ156" s="32">
        <v>44</v>
      </c>
      <c r="BK156" s="32">
        <v>38</v>
      </c>
      <c r="BL156" s="32">
        <v>5</v>
      </c>
      <c r="BM156" s="32">
        <v>0</v>
      </c>
      <c r="BN156" s="32">
        <v>329</v>
      </c>
      <c r="BO156" s="32">
        <v>75</v>
      </c>
      <c r="BP156" s="32">
        <v>36</v>
      </c>
      <c r="BQ156" s="32">
        <v>14</v>
      </c>
      <c r="BR156" s="33" t="s">
        <v>149</v>
      </c>
      <c r="BS156" s="32">
        <v>68</v>
      </c>
      <c r="BT156" s="32">
        <v>461</v>
      </c>
      <c r="BU156" s="32">
        <v>371</v>
      </c>
      <c r="BV156" s="32">
        <v>161</v>
      </c>
      <c r="BW156" s="32">
        <v>545</v>
      </c>
      <c r="BX156" s="32">
        <v>121</v>
      </c>
      <c r="BY156" s="32">
        <v>84</v>
      </c>
      <c r="BZ156" s="32">
        <v>150</v>
      </c>
    </row>
    <row r="157" spans="1:78" ht="13.5" customHeight="1">
      <c r="A157" s="33" t="s">
        <v>150</v>
      </c>
      <c r="B157" s="8">
        <v>3268</v>
      </c>
      <c r="C157" s="8">
        <v>1623</v>
      </c>
      <c r="D157" s="8">
        <v>2297</v>
      </c>
      <c r="E157" s="8">
        <v>981</v>
      </c>
      <c r="F157" s="8">
        <v>1836</v>
      </c>
      <c r="G157" s="8">
        <v>802</v>
      </c>
      <c r="H157" s="8">
        <v>1782</v>
      </c>
      <c r="I157" s="8">
        <v>660</v>
      </c>
      <c r="J157" s="8">
        <v>9183</v>
      </c>
      <c r="K157" s="8">
        <v>4066</v>
      </c>
      <c r="L157" s="33" t="s">
        <v>150</v>
      </c>
      <c r="M157" s="32">
        <v>400</v>
      </c>
      <c r="N157" s="32">
        <v>194</v>
      </c>
      <c r="O157" s="32">
        <v>145</v>
      </c>
      <c r="P157" s="32">
        <v>58</v>
      </c>
      <c r="Q157" s="32">
        <v>127</v>
      </c>
      <c r="R157" s="32">
        <v>63</v>
      </c>
      <c r="S157" s="32">
        <v>582</v>
      </c>
      <c r="T157" s="32">
        <v>221</v>
      </c>
      <c r="U157" s="32">
        <v>1254</v>
      </c>
      <c r="V157" s="32">
        <v>536</v>
      </c>
      <c r="W157" s="33" t="s">
        <v>150</v>
      </c>
      <c r="X157" s="32">
        <v>55</v>
      </c>
      <c r="Y157" s="32">
        <v>43</v>
      </c>
      <c r="Z157" s="32">
        <v>41</v>
      </c>
      <c r="AA157" s="32">
        <v>39</v>
      </c>
      <c r="AB157" s="30">
        <f t="shared" si="18"/>
        <v>178</v>
      </c>
      <c r="AC157" s="32">
        <v>137</v>
      </c>
      <c r="AD157" s="32">
        <v>0</v>
      </c>
      <c r="AE157" s="32">
        <v>14</v>
      </c>
      <c r="AF157" s="32">
        <v>0</v>
      </c>
      <c r="AG157" s="30">
        <v>20</v>
      </c>
      <c r="AH157" s="34"/>
      <c r="AI157" s="33" t="s">
        <v>150</v>
      </c>
      <c r="AJ157" s="32">
        <v>15</v>
      </c>
      <c r="AK157" s="32">
        <v>13827</v>
      </c>
      <c r="AL157" s="32">
        <v>1535</v>
      </c>
      <c r="AM157" s="32">
        <v>120</v>
      </c>
      <c r="AN157" s="32">
        <v>0</v>
      </c>
      <c r="AO157" s="32">
        <v>210</v>
      </c>
      <c r="AP157" s="32">
        <v>125</v>
      </c>
      <c r="AQ157" s="32">
        <v>777</v>
      </c>
      <c r="AR157" s="34"/>
      <c r="AS157" s="33" t="s">
        <v>150</v>
      </c>
      <c r="AT157" s="32">
        <v>1930</v>
      </c>
      <c r="AU157" s="32">
        <v>650</v>
      </c>
      <c r="AV157" s="32">
        <v>1893</v>
      </c>
      <c r="AW157" s="32">
        <v>637</v>
      </c>
      <c r="AX157" s="32">
        <v>669</v>
      </c>
      <c r="AY157" s="32">
        <v>243</v>
      </c>
      <c r="AZ157" s="32">
        <v>1763</v>
      </c>
      <c r="BA157" s="32">
        <v>586</v>
      </c>
      <c r="BB157" s="32">
        <v>1730</v>
      </c>
      <c r="BC157" s="32">
        <v>574</v>
      </c>
      <c r="BD157" s="32">
        <v>511</v>
      </c>
      <c r="BE157" s="32">
        <v>183</v>
      </c>
      <c r="BF157" s="34"/>
      <c r="BG157" s="33" t="s">
        <v>150</v>
      </c>
      <c r="BH157" s="32">
        <v>77</v>
      </c>
      <c r="BI157" s="32">
        <v>67</v>
      </c>
      <c r="BJ157" s="32">
        <v>52</v>
      </c>
      <c r="BK157" s="32">
        <v>43</v>
      </c>
      <c r="BL157" s="32">
        <v>43</v>
      </c>
      <c r="BM157" s="32">
        <v>0</v>
      </c>
      <c r="BN157" s="32">
        <v>282</v>
      </c>
      <c r="BO157" s="32">
        <v>68</v>
      </c>
      <c r="BP157" s="32">
        <v>28</v>
      </c>
      <c r="BQ157" s="32">
        <v>6</v>
      </c>
      <c r="BR157" s="33" t="s">
        <v>150</v>
      </c>
      <c r="BS157" s="32">
        <v>30</v>
      </c>
      <c r="BT157" s="32">
        <v>617</v>
      </c>
      <c r="BU157" s="32">
        <v>520</v>
      </c>
      <c r="BV157" s="32">
        <v>61</v>
      </c>
      <c r="BW157" s="32">
        <v>566</v>
      </c>
      <c r="BX157" s="32">
        <v>134</v>
      </c>
      <c r="BY157" s="32">
        <v>164</v>
      </c>
      <c r="BZ157" s="32">
        <v>64</v>
      </c>
    </row>
    <row r="158" spans="1:78" ht="13.5" customHeight="1">
      <c r="A158" s="18" t="s">
        <v>54</v>
      </c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18" t="s">
        <v>54</v>
      </c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18" t="s">
        <v>54</v>
      </c>
      <c r="X158" s="32"/>
      <c r="Y158" s="32"/>
      <c r="Z158" s="32"/>
      <c r="AA158" s="32"/>
      <c r="AB158" s="30"/>
      <c r="AC158" s="32">
        <v>0</v>
      </c>
      <c r="AD158" s="32">
        <v>0</v>
      </c>
      <c r="AE158" s="32">
        <v>0</v>
      </c>
      <c r="AF158" s="32">
        <v>0</v>
      </c>
      <c r="AG158" s="30">
        <v>0</v>
      </c>
      <c r="AH158" s="29"/>
      <c r="AI158" s="18" t="s">
        <v>54</v>
      </c>
      <c r="AJ158" s="32"/>
      <c r="AK158" s="32"/>
      <c r="AL158" s="32"/>
      <c r="AM158" s="32"/>
      <c r="AN158" s="32"/>
      <c r="AO158" s="32"/>
      <c r="AP158" s="32"/>
      <c r="AQ158" s="32"/>
      <c r="AR158" s="29"/>
      <c r="AS158" s="18" t="s">
        <v>54</v>
      </c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29"/>
      <c r="BG158" s="18" t="s">
        <v>54</v>
      </c>
      <c r="BH158" s="32"/>
      <c r="BI158" s="32"/>
      <c r="BJ158" s="32"/>
      <c r="BK158" s="32"/>
      <c r="BL158" s="32"/>
      <c r="BM158" s="32"/>
      <c r="BN158" s="32"/>
      <c r="BO158" s="32"/>
      <c r="BP158" s="32"/>
      <c r="BQ158" s="32"/>
      <c r="BR158" s="18" t="s">
        <v>54</v>
      </c>
      <c r="BS158" s="32"/>
      <c r="BT158" s="32"/>
      <c r="BU158" s="32"/>
      <c r="BV158" s="32"/>
      <c r="BW158" s="32"/>
      <c r="BX158" s="32"/>
      <c r="BY158" s="32"/>
      <c r="BZ158" s="32"/>
    </row>
    <row r="159" spans="1:78" ht="13.5" customHeight="1">
      <c r="A159" s="33" t="s">
        <v>151</v>
      </c>
      <c r="B159" s="8">
        <v>1910</v>
      </c>
      <c r="C159" s="8">
        <v>956</v>
      </c>
      <c r="D159" s="8">
        <v>1441</v>
      </c>
      <c r="E159" s="8">
        <v>650</v>
      </c>
      <c r="F159" s="8">
        <v>1027</v>
      </c>
      <c r="G159" s="8">
        <v>436</v>
      </c>
      <c r="H159" s="8">
        <v>1014</v>
      </c>
      <c r="I159" s="8">
        <v>408</v>
      </c>
      <c r="J159" s="8">
        <v>5392</v>
      </c>
      <c r="K159" s="8">
        <v>2450</v>
      </c>
      <c r="L159" s="33" t="s">
        <v>151</v>
      </c>
      <c r="M159" s="32">
        <v>388</v>
      </c>
      <c r="N159" s="32">
        <v>194</v>
      </c>
      <c r="O159" s="32">
        <v>115</v>
      </c>
      <c r="P159" s="32">
        <v>48</v>
      </c>
      <c r="Q159" s="32">
        <v>110</v>
      </c>
      <c r="R159" s="32">
        <v>44</v>
      </c>
      <c r="S159" s="32">
        <v>167</v>
      </c>
      <c r="T159" s="32">
        <v>68</v>
      </c>
      <c r="U159" s="32">
        <v>780</v>
      </c>
      <c r="V159" s="32">
        <v>354</v>
      </c>
      <c r="W159" s="33" t="s">
        <v>151</v>
      </c>
      <c r="X159" s="32">
        <v>40</v>
      </c>
      <c r="Y159" s="32">
        <v>34</v>
      </c>
      <c r="Z159" s="32">
        <v>26</v>
      </c>
      <c r="AA159" s="32">
        <v>24</v>
      </c>
      <c r="AB159" s="30">
        <f t="shared" si="18"/>
        <v>124</v>
      </c>
      <c r="AC159" s="32">
        <v>96</v>
      </c>
      <c r="AD159" s="32">
        <v>0</v>
      </c>
      <c r="AE159" s="32">
        <v>9</v>
      </c>
      <c r="AF159" s="32">
        <v>0</v>
      </c>
      <c r="AG159" s="30">
        <v>21</v>
      </c>
      <c r="AH159" s="34"/>
      <c r="AI159" s="33" t="s">
        <v>151</v>
      </c>
      <c r="AJ159" s="32">
        <v>7</v>
      </c>
      <c r="AK159" s="32">
        <v>2137</v>
      </c>
      <c r="AL159" s="32">
        <v>59</v>
      </c>
      <c r="AM159" s="32">
        <v>11</v>
      </c>
      <c r="AN159" s="32">
        <v>5</v>
      </c>
      <c r="AO159" s="32">
        <v>42</v>
      </c>
      <c r="AP159" s="32">
        <v>27</v>
      </c>
      <c r="AQ159" s="32">
        <v>108</v>
      </c>
      <c r="AR159" s="34"/>
      <c r="AS159" s="33" t="s">
        <v>151</v>
      </c>
      <c r="AT159" s="32">
        <v>1146</v>
      </c>
      <c r="AU159" s="32">
        <v>411</v>
      </c>
      <c r="AV159" s="32">
        <v>1105</v>
      </c>
      <c r="AW159" s="32">
        <v>400</v>
      </c>
      <c r="AX159" s="32">
        <v>578</v>
      </c>
      <c r="AY159" s="32">
        <v>233</v>
      </c>
      <c r="AZ159" s="32">
        <v>1022</v>
      </c>
      <c r="BA159" s="32">
        <v>377</v>
      </c>
      <c r="BB159" s="32">
        <v>985</v>
      </c>
      <c r="BC159" s="32">
        <v>366</v>
      </c>
      <c r="BD159" s="32">
        <v>530</v>
      </c>
      <c r="BE159" s="32">
        <v>218</v>
      </c>
      <c r="BF159" s="34"/>
      <c r="BG159" s="33" t="s">
        <v>151</v>
      </c>
      <c r="BH159" s="32">
        <v>24</v>
      </c>
      <c r="BI159" s="32">
        <v>45</v>
      </c>
      <c r="BJ159" s="32">
        <v>63</v>
      </c>
      <c r="BK159" s="32">
        <v>34</v>
      </c>
      <c r="BL159" s="32">
        <v>6</v>
      </c>
      <c r="BM159" s="32">
        <v>0</v>
      </c>
      <c r="BN159" s="32">
        <v>172</v>
      </c>
      <c r="BO159" s="32">
        <v>57</v>
      </c>
      <c r="BP159" s="32">
        <v>30</v>
      </c>
      <c r="BQ159" s="32">
        <v>10</v>
      </c>
      <c r="BR159" s="33" t="s">
        <v>151</v>
      </c>
      <c r="BS159" s="32">
        <v>32</v>
      </c>
      <c r="BT159" s="32">
        <v>131</v>
      </c>
      <c r="BU159" s="32">
        <v>109</v>
      </c>
      <c r="BV159" s="32">
        <v>25</v>
      </c>
      <c r="BW159" s="32">
        <v>149</v>
      </c>
      <c r="BX159" s="32">
        <v>24</v>
      </c>
      <c r="BY159" s="32">
        <v>23</v>
      </c>
      <c r="BZ159" s="32">
        <v>12</v>
      </c>
    </row>
    <row r="160" spans="1:78" ht="13.5" customHeight="1">
      <c r="A160" s="33" t="s">
        <v>152</v>
      </c>
      <c r="B160" s="8">
        <v>633</v>
      </c>
      <c r="C160" s="8">
        <v>316</v>
      </c>
      <c r="D160" s="8">
        <v>585</v>
      </c>
      <c r="E160" s="8">
        <v>254</v>
      </c>
      <c r="F160" s="8">
        <v>1134</v>
      </c>
      <c r="G160" s="8">
        <v>488</v>
      </c>
      <c r="H160" s="8">
        <v>1735</v>
      </c>
      <c r="I160" s="8">
        <v>730</v>
      </c>
      <c r="J160" s="8">
        <v>4087</v>
      </c>
      <c r="K160" s="8">
        <v>1788</v>
      </c>
      <c r="L160" s="33" t="s">
        <v>152</v>
      </c>
      <c r="M160" s="32">
        <v>118</v>
      </c>
      <c r="N160" s="32">
        <v>49</v>
      </c>
      <c r="O160" s="32">
        <v>99</v>
      </c>
      <c r="P160" s="32">
        <v>51</v>
      </c>
      <c r="Q160" s="32">
        <v>220</v>
      </c>
      <c r="R160" s="32">
        <v>93</v>
      </c>
      <c r="S160" s="32">
        <v>378</v>
      </c>
      <c r="T160" s="32">
        <v>142</v>
      </c>
      <c r="U160" s="32">
        <v>815</v>
      </c>
      <c r="V160" s="32">
        <v>335</v>
      </c>
      <c r="W160" s="33" t="s">
        <v>152</v>
      </c>
      <c r="X160" s="32">
        <v>16</v>
      </c>
      <c r="Y160" s="32">
        <v>14</v>
      </c>
      <c r="Z160" s="32">
        <v>30</v>
      </c>
      <c r="AA160" s="32">
        <v>37</v>
      </c>
      <c r="AB160" s="30">
        <f t="shared" si="18"/>
        <v>97</v>
      </c>
      <c r="AC160" s="32">
        <v>81</v>
      </c>
      <c r="AD160" s="32">
        <v>0</v>
      </c>
      <c r="AE160" s="32">
        <v>2</v>
      </c>
      <c r="AF160" s="32">
        <v>0</v>
      </c>
      <c r="AG160" s="30">
        <v>22</v>
      </c>
      <c r="AH160" s="34"/>
      <c r="AI160" s="33" t="s">
        <v>152</v>
      </c>
      <c r="AJ160" s="32">
        <v>13</v>
      </c>
      <c r="AK160" s="32">
        <v>2390</v>
      </c>
      <c r="AL160" s="32">
        <v>114</v>
      </c>
      <c r="AM160" s="32">
        <v>2</v>
      </c>
      <c r="AN160" s="32">
        <v>5</v>
      </c>
      <c r="AO160" s="32">
        <v>63</v>
      </c>
      <c r="AP160" s="32">
        <v>43</v>
      </c>
      <c r="AQ160" s="32">
        <v>97</v>
      </c>
      <c r="AR160" s="34"/>
      <c r="AS160" s="33" t="s">
        <v>152</v>
      </c>
      <c r="AT160" s="32">
        <v>1907</v>
      </c>
      <c r="AU160" s="32">
        <v>764</v>
      </c>
      <c r="AV160" s="32">
        <v>1845</v>
      </c>
      <c r="AW160" s="32">
        <v>751</v>
      </c>
      <c r="AX160" s="32">
        <v>1007</v>
      </c>
      <c r="AY160" s="32">
        <v>422</v>
      </c>
      <c r="AZ160" s="32">
        <v>1698</v>
      </c>
      <c r="BA160" s="32">
        <v>708</v>
      </c>
      <c r="BB160" s="32">
        <v>1646</v>
      </c>
      <c r="BC160" s="32">
        <v>699</v>
      </c>
      <c r="BD160" s="32">
        <v>520</v>
      </c>
      <c r="BE160" s="32">
        <v>217</v>
      </c>
      <c r="BF160" s="34"/>
      <c r="BG160" s="33" t="s">
        <v>152</v>
      </c>
      <c r="BH160" s="32">
        <v>59</v>
      </c>
      <c r="BI160" s="32">
        <v>49</v>
      </c>
      <c r="BJ160" s="32">
        <v>29</v>
      </c>
      <c r="BK160" s="32">
        <v>29</v>
      </c>
      <c r="BL160" s="32">
        <v>44</v>
      </c>
      <c r="BM160" s="32">
        <v>0</v>
      </c>
      <c r="BN160" s="32">
        <v>210</v>
      </c>
      <c r="BO160" s="32">
        <v>72</v>
      </c>
      <c r="BP160" s="32">
        <v>33</v>
      </c>
      <c r="BQ160" s="32">
        <v>14</v>
      </c>
      <c r="BR160" s="33" t="s">
        <v>152</v>
      </c>
      <c r="BS160" s="32">
        <v>46</v>
      </c>
      <c r="BT160" s="32">
        <v>166</v>
      </c>
      <c r="BU160" s="32">
        <v>56</v>
      </c>
      <c r="BV160" s="32">
        <v>39</v>
      </c>
      <c r="BW160" s="32">
        <v>269</v>
      </c>
      <c r="BX160" s="32">
        <v>32</v>
      </c>
      <c r="BY160" s="32">
        <v>21</v>
      </c>
      <c r="BZ160" s="32">
        <v>4</v>
      </c>
    </row>
    <row r="161" spans="1:78" ht="13.5" customHeight="1">
      <c r="A161" s="33" t="s">
        <v>153</v>
      </c>
      <c r="B161" s="8">
        <v>2239</v>
      </c>
      <c r="C161" s="8">
        <v>1092</v>
      </c>
      <c r="D161" s="8">
        <v>1646</v>
      </c>
      <c r="E161" s="8">
        <v>803</v>
      </c>
      <c r="F161" s="8">
        <v>1048</v>
      </c>
      <c r="G161" s="8">
        <v>477</v>
      </c>
      <c r="H161" s="8">
        <v>1377</v>
      </c>
      <c r="I161" s="8">
        <v>567</v>
      </c>
      <c r="J161" s="8">
        <v>6310</v>
      </c>
      <c r="K161" s="8">
        <v>2939</v>
      </c>
      <c r="L161" s="33" t="s">
        <v>153</v>
      </c>
      <c r="M161" s="32">
        <v>260</v>
      </c>
      <c r="N161" s="32">
        <v>107</v>
      </c>
      <c r="O161" s="32">
        <v>144</v>
      </c>
      <c r="P161" s="32">
        <v>73</v>
      </c>
      <c r="Q161" s="32">
        <v>143</v>
      </c>
      <c r="R161" s="32">
        <v>56</v>
      </c>
      <c r="S161" s="32">
        <v>401</v>
      </c>
      <c r="T161" s="32">
        <v>179</v>
      </c>
      <c r="U161" s="32">
        <v>948</v>
      </c>
      <c r="V161" s="32">
        <v>415</v>
      </c>
      <c r="W161" s="33" t="s">
        <v>153</v>
      </c>
      <c r="X161" s="32">
        <v>46</v>
      </c>
      <c r="Y161" s="32">
        <v>38</v>
      </c>
      <c r="Z161" s="32">
        <v>31</v>
      </c>
      <c r="AA161" s="32">
        <v>32</v>
      </c>
      <c r="AB161" s="30">
        <f t="shared" si="18"/>
        <v>147</v>
      </c>
      <c r="AC161" s="32">
        <v>121</v>
      </c>
      <c r="AD161" s="32">
        <v>0</v>
      </c>
      <c r="AE161" s="32">
        <v>6</v>
      </c>
      <c r="AF161" s="32">
        <v>0</v>
      </c>
      <c r="AG161" s="30">
        <v>25</v>
      </c>
      <c r="AH161" s="34"/>
      <c r="AI161" s="33" t="s">
        <v>153</v>
      </c>
      <c r="AJ161" s="32">
        <v>0</v>
      </c>
      <c r="AK161" s="32">
        <v>2037</v>
      </c>
      <c r="AL161" s="32">
        <v>147</v>
      </c>
      <c r="AM161" s="32">
        <v>45</v>
      </c>
      <c r="AN161" s="32">
        <v>0</v>
      </c>
      <c r="AO161" s="32">
        <v>118</v>
      </c>
      <c r="AP161" s="32">
        <v>23</v>
      </c>
      <c r="AQ161" s="32">
        <v>125</v>
      </c>
      <c r="AR161" s="34"/>
      <c r="AS161" s="33" t="s">
        <v>153</v>
      </c>
      <c r="AT161" s="32">
        <v>1200</v>
      </c>
      <c r="AU161" s="32">
        <v>510</v>
      </c>
      <c r="AV161" s="32">
        <v>1129</v>
      </c>
      <c r="AW161" s="32">
        <v>480</v>
      </c>
      <c r="AX161" s="32">
        <v>428</v>
      </c>
      <c r="AY161" s="32">
        <v>172</v>
      </c>
      <c r="AZ161" s="32">
        <v>1179</v>
      </c>
      <c r="BA161" s="32">
        <v>504</v>
      </c>
      <c r="BB161" s="32">
        <v>1108</v>
      </c>
      <c r="BC161" s="32">
        <v>474</v>
      </c>
      <c r="BD161" s="32">
        <v>367</v>
      </c>
      <c r="BE161" s="32">
        <v>152</v>
      </c>
      <c r="BF161" s="34"/>
      <c r="BG161" s="33" t="s">
        <v>153</v>
      </c>
      <c r="BH161" s="32">
        <v>50</v>
      </c>
      <c r="BI161" s="32">
        <v>63</v>
      </c>
      <c r="BJ161" s="32">
        <v>74</v>
      </c>
      <c r="BK161" s="32">
        <v>61</v>
      </c>
      <c r="BL161" s="32">
        <v>3</v>
      </c>
      <c r="BM161" s="32">
        <v>0</v>
      </c>
      <c r="BN161" s="32">
        <v>251</v>
      </c>
      <c r="BO161" s="32">
        <v>76</v>
      </c>
      <c r="BP161" s="32">
        <v>40</v>
      </c>
      <c r="BQ161" s="32">
        <v>12</v>
      </c>
      <c r="BR161" s="33" t="s">
        <v>153</v>
      </c>
      <c r="BS161" s="32">
        <v>152</v>
      </c>
      <c r="BT161" s="32">
        <v>904</v>
      </c>
      <c r="BU161" s="32">
        <v>690</v>
      </c>
      <c r="BV161" s="32">
        <v>601</v>
      </c>
      <c r="BW161" s="32">
        <v>845</v>
      </c>
      <c r="BX161" s="32">
        <v>283</v>
      </c>
      <c r="BY161" s="32">
        <v>399</v>
      </c>
      <c r="BZ161" s="32">
        <v>339</v>
      </c>
    </row>
    <row r="162" spans="1:78" ht="13.5" customHeight="1">
      <c r="A162" s="33" t="s">
        <v>154</v>
      </c>
      <c r="B162" s="8">
        <v>3093</v>
      </c>
      <c r="C162" s="8">
        <v>1435</v>
      </c>
      <c r="D162" s="8">
        <v>2400</v>
      </c>
      <c r="E162" s="8">
        <v>1084</v>
      </c>
      <c r="F162" s="8">
        <v>1624</v>
      </c>
      <c r="G162" s="8">
        <v>705</v>
      </c>
      <c r="H162" s="8">
        <v>2163</v>
      </c>
      <c r="I162" s="8">
        <v>912</v>
      </c>
      <c r="J162" s="8">
        <v>9280</v>
      </c>
      <c r="K162" s="8">
        <v>4136</v>
      </c>
      <c r="L162" s="33" t="s">
        <v>154</v>
      </c>
      <c r="M162" s="32">
        <v>324</v>
      </c>
      <c r="N162" s="32">
        <v>159</v>
      </c>
      <c r="O162" s="32">
        <v>172</v>
      </c>
      <c r="P162" s="32">
        <v>79</v>
      </c>
      <c r="Q162" s="32">
        <v>160</v>
      </c>
      <c r="R162" s="32">
        <v>58</v>
      </c>
      <c r="S162" s="32">
        <v>609</v>
      </c>
      <c r="T162" s="32">
        <v>233</v>
      </c>
      <c r="U162" s="32">
        <v>1265</v>
      </c>
      <c r="V162" s="32">
        <v>529</v>
      </c>
      <c r="W162" s="33" t="s">
        <v>154</v>
      </c>
      <c r="X162" s="32">
        <v>58</v>
      </c>
      <c r="Y162" s="32">
        <v>52</v>
      </c>
      <c r="Z162" s="32">
        <v>41</v>
      </c>
      <c r="AA162" s="32">
        <v>45</v>
      </c>
      <c r="AB162" s="30">
        <f t="shared" si="18"/>
        <v>196</v>
      </c>
      <c r="AC162" s="32">
        <v>180</v>
      </c>
      <c r="AD162" s="32">
        <v>0</v>
      </c>
      <c r="AE162" s="32">
        <v>23</v>
      </c>
      <c r="AF162" s="32">
        <v>0</v>
      </c>
      <c r="AG162" s="30">
        <v>41</v>
      </c>
      <c r="AH162" s="34"/>
      <c r="AI162" s="33" t="s">
        <v>154</v>
      </c>
      <c r="AJ162" s="32">
        <v>12</v>
      </c>
      <c r="AK162" s="32">
        <v>1280</v>
      </c>
      <c r="AL162" s="32">
        <v>1429</v>
      </c>
      <c r="AM162" s="32">
        <v>478</v>
      </c>
      <c r="AN162" s="32">
        <v>22</v>
      </c>
      <c r="AO162" s="32">
        <v>77</v>
      </c>
      <c r="AP162" s="32">
        <v>46</v>
      </c>
      <c r="AQ162" s="32">
        <v>198</v>
      </c>
      <c r="AR162" s="34"/>
      <c r="AS162" s="33" t="s">
        <v>154</v>
      </c>
      <c r="AT162" s="32">
        <v>1687</v>
      </c>
      <c r="AU162" s="32">
        <v>665</v>
      </c>
      <c r="AV162" s="32">
        <v>1651</v>
      </c>
      <c r="AW162" s="32">
        <v>648</v>
      </c>
      <c r="AX162" s="32">
        <v>256</v>
      </c>
      <c r="AY162" s="32">
        <v>92</v>
      </c>
      <c r="AZ162" s="32">
        <v>1621</v>
      </c>
      <c r="BA162" s="32">
        <v>648</v>
      </c>
      <c r="BB162" s="32">
        <v>1587</v>
      </c>
      <c r="BC162" s="32">
        <v>631</v>
      </c>
      <c r="BD162" s="32">
        <v>242</v>
      </c>
      <c r="BE162" s="32">
        <v>89</v>
      </c>
      <c r="BF162" s="34"/>
      <c r="BG162" s="33" t="s">
        <v>154</v>
      </c>
      <c r="BH162" s="32">
        <v>83</v>
      </c>
      <c r="BI162" s="32">
        <v>62</v>
      </c>
      <c r="BJ162" s="32">
        <v>93</v>
      </c>
      <c r="BK162" s="32">
        <v>86</v>
      </c>
      <c r="BL162" s="32">
        <v>2</v>
      </c>
      <c r="BM162" s="32">
        <v>1</v>
      </c>
      <c r="BN162" s="32">
        <v>327</v>
      </c>
      <c r="BO162" s="32">
        <v>75</v>
      </c>
      <c r="BP162" s="32">
        <v>44</v>
      </c>
      <c r="BQ162" s="32">
        <v>8</v>
      </c>
      <c r="BR162" s="33" t="s">
        <v>154</v>
      </c>
      <c r="BS162" s="32">
        <v>678</v>
      </c>
      <c r="BT162" s="32">
        <v>805</v>
      </c>
      <c r="BU162" s="32">
        <v>804</v>
      </c>
      <c r="BV162" s="32">
        <v>295</v>
      </c>
      <c r="BW162" s="32">
        <v>1214</v>
      </c>
      <c r="BX162" s="32">
        <v>235</v>
      </c>
      <c r="BY162" s="32">
        <v>250</v>
      </c>
      <c r="BZ162" s="32">
        <v>229</v>
      </c>
    </row>
    <row r="163" spans="1:78" ht="13.5" customHeight="1">
      <c r="A163" s="33" t="s">
        <v>155</v>
      </c>
      <c r="B163" s="8">
        <v>2100</v>
      </c>
      <c r="C163" s="8">
        <v>906</v>
      </c>
      <c r="D163" s="8">
        <v>1646</v>
      </c>
      <c r="E163" s="8">
        <v>633</v>
      </c>
      <c r="F163" s="8">
        <v>986</v>
      </c>
      <c r="G163" s="8">
        <v>340</v>
      </c>
      <c r="H163" s="8">
        <v>1431</v>
      </c>
      <c r="I163" s="8">
        <v>483</v>
      </c>
      <c r="J163" s="8">
        <v>6163</v>
      </c>
      <c r="K163" s="8">
        <v>2362</v>
      </c>
      <c r="L163" s="33" t="s">
        <v>155</v>
      </c>
      <c r="M163" s="32">
        <v>393</v>
      </c>
      <c r="N163" s="32">
        <v>203</v>
      </c>
      <c r="O163" s="32">
        <v>196</v>
      </c>
      <c r="P163" s="32">
        <v>96</v>
      </c>
      <c r="Q163" s="32">
        <v>176</v>
      </c>
      <c r="R163" s="32">
        <v>71</v>
      </c>
      <c r="S163" s="32">
        <v>624</v>
      </c>
      <c r="T163" s="32">
        <v>221</v>
      </c>
      <c r="U163" s="32">
        <v>1389</v>
      </c>
      <c r="V163" s="32">
        <v>591</v>
      </c>
      <c r="W163" s="33" t="s">
        <v>155</v>
      </c>
      <c r="X163" s="32">
        <v>33</v>
      </c>
      <c r="Y163" s="32">
        <v>33</v>
      </c>
      <c r="Z163" s="32">
        <v>23</v>
      </c>
      <c r="AA163" s="32">
        <v>29</v>
      </c>
      <c r="AB163" s="30">
        <f t="shared" si="18"/>
        <v>118</v>
      </c>
      <c r="AC163" s="32">
        <v>76</v>
      </c>
      <c r="AD163" s="32">
        <v>0</v>
      </c>
      <c r="AE163" s="32">
        <v>5</v>
      </c>
      <c r="AF163" s="32">
        <v>0</v>
      </c>
      <c r="AG163" s="30">
        <v>14</v>
      </c>
      <c r="AH163" s="34"/>
      <c r="AI163" s="33" t="s">
        <v>155</v>
      </c>
      <c r="AJ163" s="32">
        <v>1</v>
      </c>
      <c r="AK163" s="32">
        <v>1445</v>
      </c>
      <c r="AL163" s="32">
        <v>339</v>
      </c>
      <c r="AM163" s="32">
        <v>121</v>
      </c>
      <c r="AN163" s="32">
        <v>41</v>
      </c>
      <c r="AO163" s="32">
        <v>21</v>
      </c>
      <c r="AP163" s="32">
        <v>8</v>
      </c>
      <c r="AQ163" s="32">
        <v>86</v>
      </c>
      <c r="AR163" s="34"/>
      <c r="AS163" s="33" t="s">
        <v>155</v>
      </c>
      <c r="AT163" s="32">
        <v>1440</v>
      </c>
      <c r="AU163" s="32">
        <v>524</v>
      </c>
      <c r="AV163" s="32">
        <v>1366</v>
      </c>
      <c r="AW163" s="32">
        <v>488</v>
      </c>
      <c r="AX163" s="32">
        <v>404</v>
      </c>
      <c r="AY163" s="32">
        <v>115</v>
      </c>
      <c r="AZ163" s="32">
        <v>1224</v>
      </c>
      <c r="BA163" s="32">
        <v>471</v>
      </c>
      <c r="BB163" s="32">
        <v>1162</v>
      </c>
      <c r="BC163" s="32">
        <v>440</v>
      </c>
      <c r="BD163" s="32">
        <v>330</v>
      </c>
      <c r="BE163" s="32">
        <v>99</v>
      </c>
      <c r="BF163" s="34"/>
      <c r="BG163" s="33" t="s">
        <v>155</v>
      </c>
      <c r="BH163" s="32">
        <v>43</v>
      </c>
      <c r="BI163" s="32">
        <v>30</v>
      </c>
      <c r="BJ163" s="32">
        <v>63</v>
      </c>
      <c r="BK163" s="32">
        <v>21</v>
      </c>
      <c r="BL163" s="32">
        <v>55</v>
      </c>
      <c r="BM163" s="32">
        <v>0</v>
      </c>
      <c r="BN163" s="32">
        <v>212</v>
      </c>
      <c r="BO163" s="32">
        <v>82</v>
      </c>
      <c r="BP163" s="32">
        <v>25</v>
      </c>
      <c r="BQ163" s="32">
        <v>4</v>
      </c>
      <c r="BR163" s="33" t="s">
        <v>155</v>
      </c>
      <c r="BS163" s="32">
        <v>30</v>
      </c>
      <c r="BT163" s="32">
        <v>388</v>
      </c>
      <c r="BU163" s="32">
        <v>156</v>
      </c>
      <c r="BV163" s="32">
        <v>198</v>
      </c>
      <c r="BW163" s="32">
        <v>384</v>
      </c>
      <c r="BX163" s="32">
        <v>134</v>
      </c>
      <c r="BY163" s="32">
        <v>176</v>
      </c>
      <c r="BZ163" s="32">
        <v>121</v>
      </c>
    </row>
    <row r="164" spans="1:78" ht="13.5" customHeight="1">
      <c r="A164" s="33" t="s">
        <v>156</v>
      </c>
      <c r="B164" s="8">
        <v>4241</v>
      </c>
      <c r="C164" s="8">
        <v>1981</v>
      </c>
      <c r="D164" s="8">
        <v>3309</v>
      </c>
      <c r="E164" s="8">
        <v>1522</v>
      </c>
      <c r="F164" s="8">
        <v>2285</v>
      </c>
      <c r="G164" s="8">
        <v>997</v>
      </c>
      <c r="H164" s="8">
        <v>3668</v>
      </c>
      <c r="I164" s="8">
        <v>1483</v>
      </c>
      <c r="J164" s="8">
        <v>13503</v>
      </c>
      <c r="K164" s="8">
        <v>5983</v>
      </c>
      <c r="L164" s="33" t="s">
        <v>156</v>
      </c>
      <c r="M164" s="32">
        <v>688</v>
      </c>
      <c r="N164" s="32">
        <v>318</v>
      </c>
      <c r="O164" s="32">
        <v>246</v>
      </c>
      <c r="P164" s="32">
        <v>122</v>
      </c>
      <c r="Q164" s="32">
        <v>274</v>
      </c>
      <c r="R164" s="32">
        <v>113</v>
      </c>
      <c r="S164" s="32">
        <v>1270</v>
      </c>
      <c r="T164" s="32">
        <v>596</v>
      </c>
      <c r="U164" s="32">
        <v>2478</v>
      </c>
      <c r="V164" s="32">
        <v>1149</v>
      </c>
      <c r="W164" s="33" t="s">
        <v>156</v>
      </c>
      <c r="X164" s="32">
        <v>78</v>
      </c>
      <c r="Y164" s="32">
        <v>70</v>
      </c>
      <c r="Z164" s="32">
        <v>62</v>
      </c>
      <c r="AA164" s="32">
        <v>66</v>
      </c>
      <c r="AB164" s="30">
        <f t="shared" si="18"/>
        <v>276</v>
      </c>
      <c r="AC164" s="32">
        <v>232</v>
      </c>
      <c r="AD164" s="32">
        <v>0</v>
      </c>
      <c r="AE164" s="32">
        <v>28</v>
      </c>
      <c r="AF164" s="32">
        <v>0</v>
      </c>
      <c r="AG164" s="30">
        <v>57</v>
      </c>
      <c r="AH164" s="34"/>
      <c r="AI164" s="33" t="s">
        <v>156</v>
      </c>
      <c r="AJ164" s="32">
        <v>0</v>
      </c>
      <c r="AK164" s="32">
        <v>4917</v>
      </c>
      <c r="AL164" s="32">
        <v>525</v>
      </c>
      <c r="AM164" s="32">
        <v>82</v>
      </c>
      <c r="AN164" s="32">
        <v>6</v>
      </c>
      <c r="AO164" s="32">
        <v>108</v>
      </c>
      <c r="AP164" s="32">
        <v>92</v>
      </c>
      <c r="AQ164" s="32">
        <v>291</v>
      </c>
      <c r="AR164" s="34"/>
      <c r="AS164" s="33" t="s">
        <v>156</v>
      </c>
      <c r="AT164" s="32">
        <v>2963</v>
      </c>
      <c r="AU164" s="32">
        <v>1225</v>
      </c>
      <c r="AV164" s="32">
        <v>2835</v>
      </c>
      <c r="AW164" s="32">
        <v>1169</v>
      </c>
      <c r="AX164" s="32">
        <v>395</v>
      </c>
      <c r="AY164" s="32">
        <v>112</v>
      </c>
      <c r="AZ164" s="32">
        <v>2787</v>
      </c>
      <c r="BA164" s="32">
        <v>1169</v>
      </c>
      <c r="BB164" s="32">
        <v>2671</v>
      </c>
      <c r="BC164" s="32">
        <v>1121</v>
      </c>
      <c r="BD164" s="32">
        <v>310</v>
      </c>
      <c r="BE164" s="32">
        <v>104</v>
      </c>
      <c r="BF164" s="34"/>
      <c r="BG164" s="33" t="s">
        <v>156</v>
      </c>
      <c r="BH164" s="32">
        <v>68</v>
      </c>
      <c r="BI164" s="32">
        <v>102</v>
      </c>
      <c r="BJ164" s="32">
        <v>98</v>
      </c>
      <c r="BK164" s="32">
        <v>204</v>
      </c>
      <c r="BL164" s="32">
        <v>13</v>
      </c>
      <c r="BM164" s="32">
        <v>1</v>
      </c>
      <c r="BN164" s="32">
        <v>486</v>
      </c>
      <c r="BO164" s="32">
        <v>122</v>
      </c>
      <c r="BP164" s="32">
        <v>92</v>
      </c>
      <c r="BQ164" s="32">
        <v>30</v>
      </c>
      <c r="BR164" s="33" t="s">
        <v>156</v>
      </c>
      <c r="BS164" s="32">
        <v>169</v>
      </c>
      <c r="BT164" s="32">
        <v>805</v>
      </c>
      <c r="BU164" s="32">
        <v>571</v>
      </c>
      <c r="BV164" s="32">
        <v>221</v>
      </c>
      <c r="BW164" s="32">
        <v>468</v>
      </c>
      <c r="BX164" s="32">
        <v>134</v>
      </c>
      <c r="BY164" s="32">
        <v>134</v>
      </c>
      <c r="BZ164" s="32">
        <v>140</v>
      </c>
    </row>
    <row r="165" spans="1:78" ht="13.5" customHeight="1">
      <c r="A165" s="33" t="s">
        <v>157</v>
      </c>
      <c r="B165" s="8">
        <v>1890</v>
      </c>
      <c r="C165" s="8">
        <v>894</v>
      </c>
      <c r="D165" s="8">
        <v>1180</v>
      </c>
      <c r="E165" s="8">
        <v>478</v>
      </c>
      <c r="F165" s="8">
        <v>867</v>
      </c>
      <c r="G165" s="8">
        <v>372</v>
      </c>
      <c r="H165" s="8">
        <v>1135</v>
      </c>
      <c r="I165" s="8">
        <v>435</v>
      </c>
      <c r="J165" s="8">
        <v>5072</v>
      </c>
      <c r="K165" s="8">
        <v>2179</v>
      </c>
      <c r="L165" s="33" t="s">
        <v>157</v>
      </c>
      <c r="M165" s="32">
        <v>315</v>
      </c>
      <c r="N165" s="32">
        <v>150</v>
      </c>
      <c r="O165" s="32">
        <v>117</v>
      </c>
      <c r="P165" s="32">
        <v>40</v>
      </c>
      <c r="Q165" s="32">
        <v>96</v>
      </c>
      <c r="R165" s="32">
        <v>39</v>
      </c>
      <c r="S165" s="32">
        <v>234</v>
      </c>
      <c r="T165" s="32">
        <v>88</v>
      </c>
      <c r="U165" s="32">
        <v>762</v>
      </c>
      <c r="V165" s="32">
        <v>317</v>
      </c>
      <c r="W165" s="33" t="s">
        <v>157</v>
      </c>
      <c r="X165" s="32">
        <v>38</v>
      </c>
      <c r="Y165" s="32">
        <v>28</v>
      </c>
      <c r="Z165" s="32">
        <v>23</v>
      </c>
      <c r="AA165" s="32">
        <v>28</v>
      </c>
      <c r="AB165" s="30">
        <f t="shared" si="18"/>
        <v>117</v>
      </c>
      <c r="AC165" s="32">
        <v>79</v>
      </c>
      <c r="AD165" s="32">
        <v>0</v>
      </c>
      <c r="AE165" s="32">
        <v>14</v>
      </c>
      <c r="AF165" s="32">
        <v>0</v>
      </c>
      <c r="AG165" s="30">
        <v>18</v>
      </c>
      <c r="AH165" s="34"/>
      <c r="AI165" s="33" t="s">
        <v>157</v>
      </c>
      <c r="AJ165" s="32">
        <v>6</v>
      </c>
      <c r="AK165" s="32">
        <v>824</v>
      </c>
      <c r="AL165" s="32">
        <v>296</v>
      </c>
      <c r="AM165" s="32">
        <v>383</v>
      </c>
      <c r="AN165" s="32">
        <v>37</v>
      </c>
      <c r="AO165" s="32">
        <v>50</v>
      </c>
      <c r="AP165" s="32">
        <v>15</v>
      </c>
      <c r="AQ165" s="32">
        <v>97</v>
      </c>
      <c r="AR165" s="34"/>
      <c r="AS165" s="33" t="s">
        <v>157</v>
      </c>
      <c r="AT165" s="32">
        <v>1092</v>
      </c>
      <c r="AU165" s="32">
        <v>392</v>
      </c>
      <c r="AV165" s="32">
        <v>1075</v>
      </c>
      <c r="AW165" s="32">
        <v>384</v>
      </c>
      <c r="AX165" s="32">
        <v>344</v>
      </c>
      <c r="AY165" s="32">
        <v>122</v>
      </c>
      <c r="AZ165" s="32">
        <v>1041</v>
      </c>
      <c r="BA165" s="32">
        <v>375</v>
      </c>
      <c r="BB165" s="32">
        <v>1033</v>
      </c>
      <c r="BC165" s="32">
        <v>371</v>
      </c>
      <c r="BD165" s="32">
        <v>313</v>
      </c>
      <c r="BE165" s="32">
        <v>115</v>
      </c>
      <c r="BF165" s="34"/>
      <c r="BG165" s="33" t="s">
        <v>157</v>
      </c>
      <c r="BH165" s="32">
        <v>51</v>
      </c>
      <c r="BI165" s="32">
        <v>32</v>
      </c>
      <c r="BJ165" s="32">
        <v>60</v>
      </c>
      <c r="BK165" s="32">
        <v>30</v>
      </c>
      <c r="BL165" s="32">
        <v>4</v>
      </c>
      <c r="BM165" s="32">
        <v>0</v>
      </c>
      <c r="BN165" s="32">
        <v>177</v>
      </c>
      <c r="BO165" s="32">
        <v>49</v>
      </c>
      <c r="BP165" s="32">
        <v>32</v>
      </c>
      <c r="BQ165" s="32">
        <v>14</v>
      </c>
      <c r="BR165" s="33" t="s">
        <v>157</v>
      </c>
      <c r="BS165" s="32">
        <v>34</v>
      </c>
      <c r="BT165" s="32">
        <v>1130</v>
      </c>
      <c r="BU165" s="32">
        <v>739</v>
      </c>
      <c r="BV165" s="32">
        <v>431</v>
      </c>
      <c r="BW165" s="32">
        <v>717</v>
      </c>
      <c r="BX165" s="32">
        <v>264</v>
      </c>
      <c r="BY165" s="32">
        <v>329</v>
      </c>
      <c r="BZ165" s="32">
        <v>116</v>
      </c>
    </row>
    <row r="166" spans="1:78" ht="13.5" customHeight="1">
      <c r="A166" s="18" t="s">
        <v>55</v>
      </c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18" t="s">
        <v>55</v>
      </c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18" t="s">
        <v>55</v>
      </c>
      <c r="X166" s="32"/>
      <c r="Y166" s="32"/>
      <c r="Z166" s="32"/>
      <c r="AA166" s="32"/>
      <c r="AB166" s="30"/>
      <c r="AC166" s="32">
        <v>0</v>
      </c>
      <c r="AD166" s="32">
        <v>0</v>
      </c>
      <c r="AE166" s="32">
        <v>0</v>
      </c>
      <c r="AF166" s="32">
        <v>0</v>
      </c>
      <c r="AG166" s="30">
        <v>0</v>
      </c>
      <c r="AH166" s="29"/>
      <c r="AI166" s="18" t="s">
        <v>55</v>
      </c>
      <c r="AJ166" s="32"/>
      <c r="AK166" s="32"/>
      <c r="AL166" s="32"/>
      <c r="AM166" s="32"/>
      <c r="AN166" s="32"/>
      <c r="AO166" s="32"/>
      <c r="AP166" s="32"/>
      <c r="AQ166" s="32"/>
      <c r="AR166" s="29"/>
      <c r="AS166" s="18" t="s">
        <v>55</v>
      </c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29"/>
      <c r="BG166" s="18" t="s">
        <v>55</v>
      </c>
      <c r="BH166" s="32"/>
      <c r="BI166" s="32"/>
      <c r="BJ166" s="32"/>
      <c r="BK166" s="32"/>
      <c r="BL166" s="32"/>
      <c r="BM166" s="32"/>
      <c r="BN166" s="32"/>
      <c r="BO166" s="32"/>
      <c r="BP166" s="32"/>
      <c r="BQ166" s="32"/>
      <c r="BR166" s="18" t="s">
        <v>55</v>
      </c>
      <c r="BS166" s="32"/>
      <c r="BT166" s="32"/>
      <c r="BU166" s="32"/>
      <c r="BV166" s="32"/>
      <c r="BW166" s="32"/>
      <c r="BX166" s="32"/>
      <c r="BY166" s="32"/>
      <c r="BZ166" s="32"/>
    </row>
    <row r="167" spans="1:78" ht="13.5" customHeight="1">
      <c r="A167" s="33" t="s">
        <v>158</v>
      </c>
      <c r="B167" s="8">
        <v>2830</v>
      </c>
      <c r="C167" s="8">
        <v>1414</v>
      </c>
      <c r="D167" s="8">
        <v>2295</v>
      </c>
      <c r="E167" s="8">
        <v>1137</v>
      </c>
      <c r="F167" s="8">
        <v>1886</v>
      </c>
      <c r="G167" s="8">
        <v>998</v>
      </c>
      <c r="H167" s="8">
        <v>1841</v>
      </c>
      <c r="I167" s="8">
        <v>988</v>
      </c>
      <c r="J167" s="8">
        <v>8852</v>
      </c>
      <c r="K167" s="8">
        <v>4537</v>
      </c>
      <c r="L167" s="33" t="s">
        <v>158</v>
      </c>
      <c r="M167" s="32">
        <v>76</v>
      </c>
      <c r="N167" s="32">
        <v>37</v>
      </c>
      <c r="O167" s="32">
        <v>174</v>
      </c>
      <c r="P167" s="32">
        <v>74</v>
      </c>
      <c r="Q167" s="32">
        <v>215</v>
      </c>
      <c r="R167" s="32">
        <v>116</v>
      </c>
      <c r="S167" s="32">
        <v>456</v>
      </c>
      <c r="T167" s="32">
        <v>230</v>
      </c>
      <c r="U167" s="32">
        <v>921</v>
      </c>
      <c r="V167" s="32">
        <v>457</v>
      </c>
      <c r="W167" s="33" t="s">
        <v>158</v>
      </c>
      <c r="X167" s="32">
        <v>61</v>
      </c>
      <c r="Y167" s="32">
        <v>54</v>
      </c>
      <c r="Z167" s="32">
        <v>47</v>
      </c>
      <c r="AA167" s="32">
        <v>49</v>
      </c>
      <c r="AB167" s="30">
        <f t="shared" si="18"/>
        <v>211</v>
      </c>
      <c r="AC167" s="32">
        <v>188</v>
      </c>
      <c r="AD167" s="32">
        <v>0</v>
      </c>
      <c r="AE167" s="32">
        <v>4</v>
      </c>
      <c r="AF167" s="32">
        <v>0</v>
      </c>
      <c r="AG167" s="30">
        <v>28</v>
      </c>
      <c r="AH167" s="34"/>
      <c r="AI167" s="33" t="s">
        <v>158</v>
      </c>
      <c r="AJ167" s="32">
        <v>53</v>
      </c>
      <c r="AK167" s="32">
        <v>1957</v>
      </c>
      <c r="AL167" s="32">
        <v>683</v>
      </c>
      <c r="AM167" s="32">
        <v>201</v>
      </c>
      <c r="AN167" s="32">
        <v>10</v>
      </c>
      <c r="AO167" s="32">
        <v>174</v>
      </c>
      <c r="AP167" s="32">
        <v>84</v>
      </c>
      <c r="AQ167" s="32">
        <v>193</v>
      </c>
      <c r="AR167" s="34"/>
      <c r="AS167" s="33" t="s">
        <v>158</v>
      </c>
      <c r="AT167" s="32">
        <v>1881</v>
      </c>
      <c r="AU167" s="32">
        <v>1003</v>
      </c>
      <c r="AV167" s="32">
        <v>1848</v>
      </c>
      <c r="AW167" s="32">
        <v>990</v>
      </c>
      <c r="AX167" s="32">
        <v>757</v>
      </c>
      <c r="AY167" s="32">
        <v>398</v>
      </c>
      <c r="AZ167" s="32">
        <v>1873</v>
      </c>
      <c r="BA167" s="32">
        <v>1003</v>
      </c>
      <c r="BB167" s="32">
        <v>1840</v>
      </c>
      <c r="BC167" s="32">
        <v>990</v>
      </c>
      <c r="BD167" s="32">
        <v>452</v>
      </c>
      <c r="BE167" s="32">
        <v>247</v>
      </c>
      <c r="BF167" s="34"/>
      <c r="BG167" s="33" t="s">
        <v>158</v>
      </c>
      <c r="BH167" s="32">
        <v>56</v>
      </c>
      <c r="BI167" s="32">
        <v>51</v>
      </c>
      <c r="BJ167" s="32">
        <v>28</v>
      </c>
      <c r="BK167" s="32">
        <v>51</v>
      </c>
      <c r="BL167" s="32">
        <v>147</v>
      </c>
      <c r="BM167" s="32">
        <v>1</v>
      </c>
      <c r="BN167" s="32">
        <v>334</v>
      </c>
      <c r="BO167" s="32">
        <v>168</v>
      </c>
      <c r="BP167" s="32">
        <v>40</v>
      </c>
      <c r="BQ167" s="32">
        <v>18</v>
      </c>
      <c r="BR167" s="33" t="s">
        <v>158</v>
      </c>
      <c r="BS167" s="32">
        <v>8382</v>
      </c>
      <c r="BT167" s="32">
        <v>9000</v>
      </c>
      <c r="BU167" s="32">
        <v>8201</v>
      </c>
      <c r="BV167" s="32">
        <v>6419</v>
      </c>
      <c r="BW167" s="32">
        <v>6322</v>
      </c>
      <c r="BX167" s="32">
        <v>1685</v>
      </c>
      <c r="BY167" s="32">
        <v>3990</v>
      </c>
      <c r="BZ167" s="32">
        <v>13</v>
      </c>
    </row>
    <row r="168" spans="1:78" ht="13.5" customHeight="1">
      <c r="A168" s="33" t="s">
        <v>159</v>
      </c>
      <c r="B168" s="8">
        <v>3355</v>
      </c>
      <c r="C168" s="8">
        <v>1765</v>
      </c>
      <c r="D168" s="8">
        <v>2327</v>
      </c>
      <c r="E168" s="8">
        <v>1183</v>
      </c>
      <c r="F168" s="8">
        <v>1891</v>
      </c>
      <c r="G168" s="8">
        <v>1005</v>
      </c>
      <c r="H168" s="8">
        <v>1948</v>
      </c>
      <c r="I168" s="8">
        <v>982</v>
      </c>
      <c r="J168" s="8">
        <v>9521</v>
      </c>
      <c r="K168" s="8">
        <v>4935</v>
      </c>
      <c r="L168" s="33" t="s">
        <v>159</v>
      </c>
      <c r="M168" s="32">
        <v>178</v>
      </c>
      <c r="N168" s="32">
        <v>75</v>
      </c>
      <c r="O168" s="32">
        <v>109</v>
      </c>
      <c r="P168" s="32">
        <v>49</v>
      </c>
      <c r="Q168" s="32">
        <v>157</v>
      </c>
      <c r="R168" s="32">
        <v>74</v>
      </c>
      <c r="S168" s="32">
        <v>345</v>
      </c>
      <c r="T168" s="32">
        <v>178</v>
      </c>
      <c r="U168" s="32">
        <v>789</v>
      </c>
      <c r="V168" s="32">
        <v>376</v>
      </c>
      <c r="W168" s="33" t="s">
        <v>159</v>
      </c>
      <c r="X168" s="32">
        <v>75</v>
      </c>
      <c r="Y168" s="32">
        <v>67</v>
      </c>
      <c r="Z168" s="32">
        <v>63</v>
      </c>
      <c r="AA168" s="32">
        <v>65</v>
      </c>
      <c r="AB168" s="30">
        <f t="shared" si="18"/>
        <v>270</v>
      </c>
      <c r="AC168" s="32">
        <v>232</v>
      </c>
      <c r="AD168" s="32">
        <v>0</v>
      </c>
      <c r="AE168" s="32">
        <v>23</v>
      </c>
      <c r="AF168" s="32">
        <v>1</v>
      </c>
      <c r="AG168" s="30">
        <v>55</v>
      </c>
      <c r="AH168" s="34"/>
      <c r="AI168" s="33" t="s">
        <v>159</v>
      </c>
      <c r="AJ168" s="32">
        <v>3</v>
      </c>
      <c r="AK168" s="32">
        <v>3574</v>
      </c>
      <c r="AL168" s="32">
        <v>302</v>
      </c>
      <c r="AM168" s="32">
        <v>174</v>
      </c>
      <c r="AN168" s="32">
        <v>28</v>
      </c>
      <c r="AO168" s="32">
        <v>229</v>
      </c>
      <c r="AP168" s="32">
        <v>121</v>
      </c>
      <c r="AQ168" s="32">
        <v>264</v>
      </c>
      <c r="AR168" s="34"/>
      <c r="AS168" s="33" t="s">
        <v>159</v>
      </c>
      <c r="AT168" s="32">
        <v>1917</v>
      </c>
      <c r="AU168" s="32">
        <v>1011</v>
      </c>
      <c r="AV168" s="32">
        <v>1885</v>
      </c>
      <c r="AW168" s="32">
        <v>997</v>
      </c>
      <c r="AX168" s="32">
        <v>1114</v>
      </c>
      <c r="AY168" s="32">
        <v>606</v>
      </c>
      <c r="AZ168" s="32">
        <v>1905</v>
      </c>
      <c r="BA168" s="32">
        <v>1009</v>
      </c>
      <c r="BB168" s="32">
        <v>1873</v>
      </c>
      <c r="BC168" s="32">
        <v>995</v>
      </c>
      <c r="BD168" s="32">
        <v>838</v>
      </c>
      <c r="BE168" s="32">
        <v>452</v>
      </c>
      <c r="BF168" s="34"/>
      <c r="BG168" s="33" t="s">
        <v>159</v>
      </c>
      <c r="BH168" s="32">
        <v>34</v>
      </c>
      <c r="BI168" s="32">
        <v>98</v>
      </c>
      <c r="BJ168" s="32">
        <v>64</v>
      </c>
      <c r="BK168" s="32">
        <v>133</v>
      </c>
      <c r="BL168" s="32">
        <v>146</v>
      </c>
      <c r="BM168" s="32">
        <v>2</v>
      </c>
      <c r="BN168" s="32">
        <v>477</v>
      </c>
      <c r="BO168" s="32">
        <v>208</v>
      </c>
      <c r="BP168" s="32">
        <v>25</v>
      </c>
      <c r="BQ168" s="32">
        <v>5</v>
      </c>
      <c r="BR168" s="33" t="s">
        <v>159</v>
      </c>
      <c r="BS168" s="32">
        <v>10317</v>
      </c>
      <c r="BT168" s="32">
        <v>10169</v>
      </c>
      <c r="BU168" s="32">
        <v>9174</v>
      </c>
      <c r="BV168" s="32">
        <v>4722</v>
      </c>
      <c r="BW168" s="32">
        <v>7770</v>
      </c>
      <c r="BX168" s="32">
        <v>1518</v>
      </c>
      <c r="BY168" s="32">
        <v>1762</v>
      </c>
      <c r="BZ168" s="32">
        <v>1365</v>
      </c>
    </row>
    <row r="169" spans="1:78" ht="13.5" customHeight="1">
      <c r="A169" s="33" t="s">
        <v>160</v>
      </c>
      <c r="B169" s="8">
        <v>1903</v>
      </c>
      <c r="C169" s="8">
        <v>937</v>
      </c>
      <c r="D169" s="8">
        <v>1648</v>
      </c>
      <c r="E169" s="8">
        <v>860</v>
      </c>
      <c r="F169" s="8">
        <v>1532</v>
      </c>
      <c r="G169" s="8">
        <v>812</v>
      </c>
      <c r="H169" s="8">
        <v>1561</v>
      </c>
      <c r="I169" s="8">
        <v>790</v>
      </c>
      <c r="J169" s="8">
        <v>6644</v>
      </c>
      <c r="K169" s="8">
        <v>3399</v>
      </c>
      <c r="L169" s="33" t="s">
        <v>160</v>
      </c>
      <c r="M169" s="32">
        <v>370</v>
      </c>
      <c r="N169" s="32">
        <v>167</v>
      </c>
      <c r="O169" s="32">
        <v>191</v>
      </c>
      <c r="P169" s="32">
        <v>99</v>
      </c>
      <c r="Q169" s="32">
        <v>202</v>
      </c>
      <c r="R169" s="32">
        <v>109</v>
      </c>
      <c r="S169" s="32">
        <v>423</v>
      </c>
      <c r="T169" s="32">
        <v>202</v>
      </c>
      <c r="U169" s="32">
        <v>1186</v>
      </c>
      <c r="V169" s="32">
        <v>577</v>
      </c>
      <c r="W169" s="33" t="s">
        <v>160</v>
      </c>
      <c r="X169" s="32">
        <v>37</v>
      </c>
      <c r="Y169" s="32">
        <v>31</v>
      </c>
      <c r="Z169" s="32">
        <v>27</v>
      </c>
      <c r="AA169" s="32">
        <v>29</v>
      </c>
      <c r="AB169" s="30">
        <f t="shared" si="18"/>
        <v>124</v>
      </c>
      <c r="AC169" s="32">
        <v>95</v>
      </c>
      <c r="AD169" s="32">
        <v>0</v>
      </c>
      <c r="AE169" s="32">
        <v>2</v>
      </c>
      <c r="AF169" s="32">
        <v>0</v>
      </c>
      <c r="AG169" s="30">
        <v>6</v>
      </c>
      <c r="AH169" s="34"/>
      <c r="AI169" s="33" t="s">
        <v>160</v>
      </c>
      <c r="AJ169" s="32">
        <v>37</v>
      </c>
      <c r="AK169" s="32">
        <v>1145</v>
      </c>
      <c r="AL169" s="32">
        <v>263</v>
      </c>
      <c r="AM169" s="32">
        <v>224</v>
      </c>
      <c r="AN169" s="32">
        <v>0</v>
      </c>
      <c r="AO169" s="32">
        <v>89</v>
      </c>
      <c r="AP169" s="32">
        <v>43</v>
      </c>
      <c r="AQ169" s="32">
        <v>105</v>
      </c>
      <c r="AR169" s="34"/>
      <c r="AS169" s="33" t="s">
        <v>160</v>
      </c>
      <c r="AT169" s="32">
        <v>1591</v>
      </c>
      <c r="AU169" s="32">
        <v>774</v>
      </c>
      <c r="AV169" s="32">
        <v>1565</v>
      </c>
      <c r="AW169" s="32">
        <v>760</v>
      </c>
      <c r="AX169" s="32">
        <v>927</v>
      </c>
      <c r="AY169" s="32">
        <v>512</v>
      </c>
      <c r="AZ169" s="32">
        <v>1585</v>
      </c>
      <c r="BA169" s="32">
        <v>774</v>
      </c>
      <c r="BB169" s="32">
        <v>1559</v>
      </c>
      <c r="BC169" s="32">
        <v>760</v>
      </c>
      <c r="BD169" s="32">
        <v>320</v>
      </c>
      <c r="BE169" s="32">
        <v>169</v>
      </c>
      <c r="BF169" s="34"/>
      <c r="BG169" s="33" t="s">
        <v>160</v>
      </c>
      <c r="BH169" s="32">
        <v>110</v>
      </c>
      <c r="BI169" s="32">
        <v>26</v>
      </c>
      <c r="BJ169" s="32">
        <v>5</v>
      </c>
      <c r="BK169" s="32">
        <v>49</v>
      </c>
      <c r="BL169" s="32">
        <v>8</v>
      </c>
      <c r="BM169" s="32">
        <v>4</v>
      </c>
      <c r="BN169" s="32">
        <v>202</v>
      </c>
      <c r="BO169" s="32">
        <v>146</v>
      </c>
      <c r="BP169" s="32">
        <v>63</v>
      </c>
      <c r="BQ169" s="32">
        <v>39</v>
      </c>
      <c r="BR169" s="33" t="s">
        <v>160</v>
      </c>
      <c r="BS169" s="32">
        <v>83</v>
      </c>
      <c r="BT169" s="32">
        <v>3362</v>
      </c>
      <c r="BU169" s="32">
        <v>2125</v>
      </c>
      <c r="BV169" s="32">
        <v>291</v>
      </c>
      <c r="BW169" s="32">
        <v>2587</v>
      </c>
      <c r="BX169" s="32">
        <v>108</v>
      </c>
      <c r="BY169" s="32">
        <v>153</v>
      </c>
      <c r="BZ169" s="32">
        <v>82</v>
      </c>
    </row>
    <row r="170" spans="1:78" ht="13.5" customHeight="1">
      <c r="A170" s="33" t="s">
        <v>161</v>
      </c>
      <c r="B170" s="8">
        <v>2802</v>
      </c>
      <c r="C170" s="8">
        <v>1401</v>
      </c>
      <c r="D170" s="8">
        <v>2095</v>
      </c>
      <c r="E170" s="8">
        <v>1052</v>
      </c>
      <c r="F170" s="8">
        <v>1678</v>
      </c>
      <c r="G170" s="8">
        <v>868</v>
      </c>
      <c r="H170" s="8">
        <v>1677</v>
      </c>
      <c r="I170" s="8">
        <v>830</v>
      </c>
      <c r="J170" s="8">
        <v>8252</v>
      </c>
      <c r="K170" s="8">
        <v>4151</v>
      </c>
      <c r="L170" s="33" t="s">
        <v>161</v>
      </c>
      <c r="M170" s="32">
        <v>427</v>
      </c>
      <c r="N170" s="32">
        <v>205</v>
      </c>
      <c r="O170" s="32">
        <v>164</v>
      </c>
      <c r="P170" s="32">
        <v>66</v>
      </c>
      <c r="Q170" s="32">
        <v>164</v>
      </c>
      <c r="R170" s="32">
        <v>85</v>
      </c>
      <c r="S170" s="32">
        <v>354</v>
      </c>
      <c r="T170" s="32">
        <v>187</v>
      </c>
      <c r="U170" s="32">
        <v>1109</v>
      </c>
      <c r="V170" s="32">
        <v>543</v>
      </c>
      <c r="W170" s="33" t="s">
        <v>161</v>
      </c>
      <c r="X170" s="32">
        <v>56</v>
      </c>
      <c r="Y170" s="32">
        <v>46</v>
      </c>
      <c r="Z170" s="32">
        <v>41</v>
      </c>
      <c r="AA170" s="32">
        <v>41</v>
      </c>
      <c r="AB170" s="30">
        <f t="shared" si="18"/>
        <v>184</v>
      </c>
      <c r="AC170" s="32">
        <v>172</v>
      </c>
      <c r="AD170" s="32">
        <v>0</v>
      </c>
      <c r="AE170" s="32">
        <v>11</v>
      </c>
      <c r="AF170" s="32">
        <v>0</v>
      </c>
      <c r="AG170" s="30">
        <v>28</v>
      </c>
      <c r="AH170" s="34"/>
      <c r="AI170" s="33" t="s">
        <v>161</v>
      </c>
      <c r="AJ170" s="32">
        <v>2</v>
      </c>
      <c r="AK170" s="32">
        <v>2405</v>
      </c>
      <c r="AL170" s="32">
        <v>546</v>
      </c>
      <c r="AM170" s="32">
        <v>203</v>
      </c>
      <c r="AN170" s="32">
        <v>5</v>
      </c>
      <c r="AO170" s="32">
        <v>186</v>
      </c>
      <c r="AP170" s="32">
        <v>110</v>
      </c>
      <c r="AQ170" s="32">
        <v>206</v>
      </c>
      <c r="AR170" s="34"/>
      <c r="AS170" s="33" t="s">
        <v>161</v>
      </c>
      <c r="AT170" s="32">
        <v>1503</v>
      </c>
      <c r="AU170" s="32">
        <v>778</v>
      </c>
      <c r="AV170" s="32">
        <v>1483</v>
      </c>
      <c r="AW170" s="32">
        <v>765</v>
      </c>
      <c r="AX170" s="32">
        <v>748</v>
      </c>
      <c r="AY170" s="32">
        <v>373</v>
      </c>
      <c r="AZ170" s="32">
        <v>1458</v>
      </c>
      <c r="BA170" s="32">
        <v>750</v>
      </c>
      <c r="BB170" s="32">
        <v>1438</v>
      </c>
      <c r="BC170" s="32">
        <v>737</v>
      </c>
      <c r="BD170" s="32">
        <v>289</v>
      </c>
      <c r="BE170" s="32">
        <v>139</v>
      </c>
      <c r="BF170" s="34"/>
      <c r="BG170" s="33" t="s">
        <v>161</v>
      </c>
      <c r="BH170" s="32">
        <v>75</v>
      </c>
      <c r="BI170" s="32">
        <v>47</v>
      </c>
      <c r="BJ170" s="32">
        <v>70</v>
      </c>
      <c r="BK170" s="32">
        <v>90</v>
      </c>
      <c r="BL170" s="32">
        <v>7</v>
      </c>
      <c r="BM170" s="32">
        <v>1</v>
      </c>
      <c r="BN170" s="32">
        <v>290</v>
      </c>
      <c r="BO170" s="32">
        <v>132</v>
      </c>
      <c r="BP170" s="32">
        <v>42</v>
      </c>
      <c r="BQ170" s="32">
        <v>17</v>
      </c>
      <c r="BR170" s="33" t="s">
        <v>161</v>
      </c>
      <c r="BS170" s="32">
        <v>262</v>
      </c>
      <c r="BT170" s="32">
        <v>1480</v>
      </c>
      <c r="BU170" s="32">
        <v>1077</v>
      </c>
      <c r="BV170" s="32">
        <v>344</v>
      </c>
      <c r="BW170" s="32">
        <v>1312</v>
      </c>
      <c r="BX170" s="32">
        <v>332</v>
      </c>
      <c r="BY170" s="32">
        <v>290</v>
      </c>
      <c r="BZ170" s="32">
        <v>94</v>
      </c>
    </row>
    <row r="171" spans="1:78" ht="13.5" customHeight="1">
      <c r="A171" s="33" t="s">
        <v>162</v>
      </c>
      <c r="B171" s="8">
        <v>2737</v>
      </c>
      <c r="C171" s="8">
        <v>1321</v>
      </c>
      <c r="D171" s="8">
        <v>1773</v>
      </c>
      <c r="E171" s="8">
        <v>843</v>
      </c>
      <c r="F171" s="8">
        <v>1527</v>
      </c>
      <c r="G171" s="8">
        <v>764</v>
      </c>
      <c r="H171" s="8">
        <v>1395</v>
      </c>
      <c r="I171" s="8">
        <v>694</v>
      </c>
      <c r="J171" s="8">
        <v>7432</v>
      </c>
      <c r="K171" s="8">
        <v>3622</v>
      </c>
      <c r="L171" s="33" t="s">
        <v>162</v>
      </c>
      <c r="M171" s="32">
        <v>307</v>
      </c>
      <c r="N171" s="32">
        <v>150</v>
      </c>
      <c r="O171" s="32">
        <v>76</v>
      </c>
      <c r="P171" s="32">
        <v>33</v>
      </c>
      <c r="Q171" s="32">
        <v>201</v>
      </c>
      <c r="R171" s="32">
        <v>96</v>
      </c>
      <c r="S171" s="32">
        <v>212</v>
      </c>
      <c r="T171" s="32">
        <v>97</v>
      </c>
      <c r="U171" s="32">
        <v>796</v>
      </c>
      <c r="V171" s="32">
        <v>376</v>
      </c>
      <c r="W171" s="33" t="s">
        <v>162</v>
      </c>
      <c r="X171" s="32">
        <v>54</v>
      </c>
      <c r="Y171" s="32">
        <v>40</v>
      </c>
      <c r="Z171" s="32">
        <v>38</v>
      </c>
      <c r="AA171" s="32">
        <v>34</v>
      </c>
      <c r="AB171" s="30">
        <f t="shared" si="18"/>
        <v>166</v>
      </c>
      <c r="AC171" s="32">
        <v>132</v>
      </c>
      <c r="AD171" s="32">
        <v>0</v>
      </c>
      <c r="AE171" s="32">
        <v>13</v>
      </c>
      <c r="AF171" s="32">
        <v>0</v>
      </c>
      <c r="AG171" s="30">
        <v>18</v>
      </c>
      <c r="AH171" s="34"/>
      <c r="AI171" s="33" t="s">
        <v>162</v>
      </c>
      <c r="AJ171" s="32">
        <v>0</v>
      </c>
      <c r="AK171" s="32">
        <v>1310</v>
      </c>
      <c r="AL171" s="32">
        <v>680</v>
      </c>
      <c r="AM171" s="32">
        <v>232</v>
      </c>
      <c r="AN171" s="32">
        <v>39</v>
      </c>
      <c r="AO171" s="32">
        <v>136</v>
      </c>
      <c r="AP171" s="32">
        <v>58</v>
      </c>
      <c r="AQ171" s="32">
        <v>143</v>
      </c>
      <c r="AR171" s="34"/>
      <c r="AS171" s="33" t="s">
        <v>162</v>
      </c>
      <c r="AT171" s="32">
        <v>1425</v>
      </c>
      <c r="AU171" s="32">
        <v>706</v>
      </c>
      <c r="AV171" s="32">
        <v>1400</v>
      </c>
      <c r="AW171" s="32">
        <v>690</v>
      </c>
      <c r="AX171" s="32">
        <v>826</v>
      </c>
      <c r="AY171" s="32">
        <v>397</v>
      </c>
      <c r="AZ171" s="32">
        <v>1416</v>
      </c>
      <c r="BA171" s="32">
        <v>701</v>
      </c>
      <c r="BB171" s="32">
        <v>1391</v>
      </c>
      <c r="BC171" s="32">
        <v>685</v>
      </c>
      <c r="BD171" s="32">
        <v>208</v>
      </c>
      <c r="BE171" s="32">
        <v>91</v>
      </c>
      <c r="BF171" s="34"/>
      <c r="BG171" s="33" t="s">
        <v>162</v>
      </c>
      <c r="BH171" s="32">
        <v>31</v>
      </c>
      <c r="BI171" s="32">
        <v>82</v>
      </c>
      <c r="BJ171" s="32">
        <v>45</v>
      </c>
      <c r="BK171" s="32">
        <v>109</v>
      </c>
      <c r="BL171" s="32">
        <v>71</v>
      </c>
      <c r="BM171" s="32">
        <v>6</v>
      </c>
      <c r="BN171" s="32">
        <v>344</v>
      </c>
      <c r="BO171" s="32">
        <v>152</v>
      </c>
      <c r="BP171" s="32">
        <v>28</v>
      </c>
      <c r="BQ171" s="32">
        <v>12</v>
      </c>
      <c r="BR171" s="33" t="s">
        <v>162</v>
      </c>
      <c r="BS171" s="32">
        <v>69</v>
      </c>
      <c r="BT171" s="32">
        <v>1056</v>
      </c>
      <c r="BU171" s="32">
        <v>1123</v>
      </c>
      <c r="BV171" s="32">
        <v>62</v>
      </c>
      <c r="BW171" s="32">
        <v>1321</v>
      </c>
      <c r="BX171" s="32">
        <v>23</v>
      </c>
      <c r="BY171" s="32">
        <v>29</v>
      </c>
      <c r="BZ171" s="32">
        <v>71</v>
      </c>
    </row>
    <row r="172" spans="1:78" ht="13.5" customHeight="1">
      <c r="A172" s="33" t="s">
        <v>163</v>
      </c>
      <c r="B172" s="8">
        <v>1440</v>
      </c>
      <c r="C172" s="8">
        <v>742</v>
      </c>
      <c r="D172" s="8">
        <v>1042</v>
      </c>
      <c r="E172" s="8">
        <v>526</v>
      </c>
      <c r="F172" s="8">
        <v>926</v>
      </c>
      <c r="G172" s="8">
        <v>497</v>
      </c>
      <c r="H172" s="8">
        <v>923</v>
      </c>
      <c r="I172" s="8">
        <v>514</v>
      </c>
      <c r="J172" s="8">
        <v>4331</v>
      </c>
      <c r="K172" s="8">
        <v>2279</v>
      </c>
      <c r="L172" s="33" t="s">
        <v>163</v>
      </c>
      <c r="M172" s="32">
        <v>104</v>
      </c>
      <c r="N172" s="32">
        <v>44</v>
      </c>
      <c r="O172" s="32">
        <v>72</v>
      </c>
      <c r="P172" s="32">
        <v>24</v>
      </c>
      <c r="Q172" s="32">
        <v>60</v>
      </c>
      <c r="R172" s="32">
        <v>30</v>
      </c>
      <c r="S172" s="32">
        <v>160</v>
      </c>
      <c r="T172" s="32">
        <v>101</v>
      </c>
      <c r="U172" s="32">
        <v>396</v>
      </c>
      <c r="V172" s="32">
        <v>199</v>
      </c>
      <c r="W172" s="33" t="s">
        <v>163</v>
      </c>
      <c r="X172" s="32">
        <v>34</v>
      </c>
      <c r="Y172" s="32">
        <v>27</v>
      </c>
      <c r="Z172" s="32">
        <v>24</v>
      </c>
      <c r="AA172" s="32">
        <v>27</v>
      </c>
      <c r="AB172" s="30">
        <f t="shared" si="18"/>
        <v>112</v>
      </c>
      <c r="AC172" s="32">
        <v>103</v>
      </c>
      <c r="AD172" s="32">
        <v>0</v>
      </c>
      <c r="AE172" s="32">
        <v>16</v>
      </c>
      <c r="AF172" s="32">
        <v>0</v>
      </c>
      <c r="AG172" s="30">
        <v>17</v>
      </c>
      <c r="AH172" s="34"/>
      <c r="AI172" s="33" t="s">
        <v>163</v>
      </c>
      <c r="AJ172" s="32">
        <v>0</v>
      </c>
      <c r="AK172" s="32">
        <v>1136</v>
      </c>
      <c r="AL172" s="32">
        <v>489</v>
      </c>
      <c r="AM172" s="32">
        <v>51</v>
      </c>
      <c r="AN172" s="32">
        <v>0</v>
      </c>
      <c r="AO172" s="32">
        <v>112</v>
      </c>
      <c r="AP172" s="32">
        <v>41</v>
      </c>
      <c r="AQ172" s="32">
        <v>117</v>
      </c>
      <c r="AR172" s="34"/>
      <c r="AS172" s="33" t="s">
        <v>163</v>
      </c>
      <c r="AT172" s="32">
        <v>899</v>
      </c>
      <c r="AU172" s="32">
        <v>497</v>
      </c>
      <c r="AV172" s="32">
        <v>895</v>
      </c>
      <c r="AW172" s="32">
        <v>495</v>
      </c>
      <c r="AX172" s="32">
        <v>567</v>
      </c>
      <c r="AY172" s="32">
        <v>301</v>
      </c>
      <c r="AZ172" s="32">
        <v>896</v>
      </c>
      <c r="BA172" s="32">
        <v>496</v>
      </c>
      <c r="BB172" s="32">
        <v>892</v>
      </c>
      <c r="BC172" s="32">
        <v>494</v>
      </c>
      <c r="BD172" s="32">
        <v>441</v>
      </c>
      <c r="BE172" s="32">
        <v>222</v>
      </c>
      <c r="BF172" s="34"/>
      <c r="BG172" s="33" t="s">
        <v>163</v>
      </c>
      <c r="BH172" s="32">
        <v>17</v>
      </c>
      <c r="BI172" s="32">
        <v>58</v>
      </c>
      <c r="BJ172" s="32">
        <v>13</v>
      </c>
      <c r="BK172" s="32">
        <v>29</v>
      </c>
      <c r="BL172" s="32">
        <v>59</v>
      </c>
      <c r="BM172" s="32">
        <v>0</v>
      </c>
      <c r="BN172" s="32">
        <v>176</v>
      </c>
      <c r="BO172" s="32">
        <v>87</v>
      </c>
      <c r="BP172" s="32">
        <v>24</v>
      </c>
      <c r="BQ172" s="32">
        <v>6</v>
      </c>
      <c r="BR172" s="33" t="s">
        <v>163</v>
      </c>
      <c r="BS172" s="32">
        <v>41</v>
      </c>
      <c r="BT172" s="32">
        <v>406</v>
      </c>
      <c r="BU172" s="32">
        <v>653</v>
      </c>
      <c r="BV172" s="32">
        <v>39</v>
      </c>
      <c r="BW172" s="32">
        <v>518</v>
      </c>
      <c r="BX172" s="32">
        <v>118</v>
      </c>
      <c r="BY172" s="32">
        <v>31</v>
      </c>
      <c r="BZ172" s="32">
        <v>126</v>
      </c>
    </row>
    <row r="173" spans="1:78" ht="13.5" customHeight="1">
      <c r="A173" s="33" t="s">
        <v>164</v>
      </c>
      <c r="B173" s="8">
        <v>1097</v>
      </c>
      <c r="C173" s="8">
        <v>563</v>
      </c>
      <c r="D173" s="8">
        <v>750</v>
      </c>
      <c r="E173" s="8">
        <v>372</v>
      </c>
      <c r="F173" s="8">
        <v>521</v>
      </c>
      <c r="G173" s="8">
        <v>257</v>
      </c>
      <c r="H173" s="8">
        <v>435</v>
      </c>
      <c r="I173" s="8">
        <v>215</v>
      </c>
      <c r="J173" s="8">
        <v>2803</v>
      </c>
      <c r="K173" s="8">
        <v>1407</v>
      </c>
      <c r="L173" s="33" t="s">
        <v>164</v>
      </c>
      <c r="M173" s="32">
        <v>91</v>
      </c>
      <c r="N173" s="32">
        <v>50</v>
      </c>
      <c r="O173" s="32">
        <v>31</v>
      </c>
      <c r="P173" s="32">
        <v>14</v>
      </c>
      <c r="Q173" s="32">
        <v>53</v>
      </c>
      <c r="R173" s="32">
        <v>28</v>
      </c>
      <c r="S173" s="32">
        <v>24</v>
      </c>
      <c r="T173" s="32">
        <v>13</v>
      </c>
      <c r="U173" s="32">
        <v>199</v>
      </c>
      <c r="V173" s="32">
        <v>105</v>
      </c>
      <c r="W173" s="33" t="s">
        <v>164</v>
      </c>
      <c r="X173" s="32">
        <v>21</v>
      </c>
      <c r="Y173" s="32">
        <v>15</v>
      </c>
      <c r="Z173" s="32">
        <v>14</v>
      </c>
      <c r="AA173" s="32">
        <v>14</v>
      </c>
      <c r="AB173" s="30">
        <f t="shared" si="18"/>
        <v>64</v>
      </c>
      <c r="AC173" s="32">
        <v>53</v>
      </c>
      <c r="AD173" s="32">
        <v>0</v>
      </c>
      <c r="AE173" s="32">
        <v>6</v>
      </c>
      <c r="AF173" s="32">
        <v>0</v>
      </c>
      <c r="AG173" s="30">
        <v>11</v>
      </c>
      <c r="AH173" s="34"/>
      <c r="AI173" s="33" t="s">
        <v>164</v>
      </c>
      <c r="AJ173" s="32">
        <v>0</v>
      </c>
      <c r="AK173" s="32">
        <v>536</v>
      </c>
      <c r="AL173" s="32">
        <v>261</v>
      </c>
      <c r="AM173" s="32">
        <v>98</v>
      </c>
      <c r="AN173" s="32">
        <v>0</v>
      </c>
      <c r="AO173" s="32">
        <v>62</v>
      </c>
      <c r="AP173" s="32">
        <v>29</v>
      </c>
      <c r="AQ173" s="32">
        <v>65</v>
      </c>
      <c r="AR173" s="34"/>
      <c r="AS173" s="33" t="s">
        <v>164</v>
      </c>
      <c r="AT173" s="32">
        <v>406</v>
      </c>
      <c r="AU173" s="32">
        <v>193</v>
      </c>
      <c r="AV173" s="32">
        <v>402</v>
      </c>
      <c r="AW173" s="32">
        <v>191</v>
      </c>
      <c r="AX173" s="32">
        <v>292</v>
      </c>
      <c r="AY173" s="32">
        <v>133</v>
      </c>
      <c r="AZ173" s="32">
        <v>404</v>
      </c>
      <c r="BA173" s="32">
        <v>193</v>
      </c>
      <c r="BB173" s="32">
        <v>400</v>
      </c>
      <c r="BC173" s="32">
        <v>191</v>
      </c>
      <c r="BD173" s="32">
        <v>246</v>
      </c>
      <c r="BE173" s="32">
        <v>110</v>
      </c>
      <c r="BF173" s="34"/>
      <c r="BG173" s="33" t="s">
        <v>164</v>
      </c>
      <c r="BH173" s="32">
        <v>12</v>
      </c>
      <c r="BI173" s="32">
        <v>45</v>
      </c>
      <c r="BJ173" s="32">
        <v>23</v>
      </c>
      <c r="BK173" s="32">
        <v>21</v>
      </c>
      <c r="BL173" s="32">
        <v>7</v>
      </c>
      <c r="BM173" s="32">
        <v>0</v>
      </c>
      <c r="BN173" s="32">
        <v>108</v>
      </c>
      <c r="BO173" s="32">
        <v>53</v>
      </c>
      <c r="BP173" s="32">
        <v>6</v>
      </c>
      <c r="BQ173" s="32">
        <v>3</v>
      </c>
      <c r="BR173" s="33" t="s">
        <v>164</v>
      </c>
      <c r="BS173" s="32">
        <v>0</v>
      </c>
      <c r="BT173" s="32">
        <v>72</v>
      </c>
      <c r="BU173" s="32">
        <v>200</v>
      </c>
      <c r="BV173" s="32">
        <v>34</v>
      </c>
      <c r="BW173" s="32">
        <v>83</v>
      </c>
      <c r="BX173" s="32">
        <v>0</v>
      </c>
      <c r="BY173" s="32">
        <v>39</v>
      </c>
      <c r="BZ173" s="32">
        <v>16</v>
      </c>
    </row>
    <row r="174" spans="1:78" ht="13.5" customHeight="1">
      <c r="A174" s="18" t="s">
        <v>56</v>
      </c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18" t="s">
        <v>56</v>
      </c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18" t="s">
        <v>56</v>
      </c>
      <c r="X174" s="32"/>
      <c r="Y174" s="32"/>
      <c r="Z174" s="32"/>
      <c r="AA174" s="32"/>
      <c r="AB174" s="30"/>
      <c r="AC174" s="32">
        <v>0</v>
      </c>
      <c r="AD174" s="32">
        <v>0</v>
      </c>
      <c r="AE174" s="32">
        <v>0</v>
      </c>
      <c r="AF174" s="32">
        <v>0</v>
      </c>
      <c r="AG174" s="30">
        <v>0</v>
      </c>
      <c r="AH174" s="29"/>
      <c r="AI174" s="18" t="s">
        <v>56</v>
      </c>
      <c r="AJ174" s="32"/>
      <c r="AK174" s="32"/>
      <c r="AL174" s="32"/>
      <c r="AM174" s="32"/>
      <c r="AN174" s="32"/>
      <c r="AO174" s="32"/>
      <c r="AP174" s="32"/>
      <c r="AQ174" s="32"/>
      <c r="AR174" s="29"/>
      <c r="AS174" s="18" t="s">
        <v>56</v>
      </c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29"/>
      <c r="BG174" s="18" t="s">
        <v>56</v>
      </c>
      <c r="BH174" s="32"/>
      <c r="BI174" s="32"/>
      <c r="BJ174" s="32"/>
      <c r="BK174" s="32"/>
      <c r="BL174" s="32"/>
      <c r="BM174" s="32"/>
      <c r="BN174" s="32"/>
      <c r="BO174" s="32"/>
      <c r="BP174" s="32"/>
      <c r="BQ174" s="32"/>
      <c r="BR174" s="18" t="s">
        <v>56</v>
      </c>
      <c r="BS174" s="32"/>
      <c r="BT174" s="32"/>
      <c r="BU174" s="32"/>
      <c r="BV174" s="32"/>
      <c r="BW174" s="32"/>
      <c r="BX174" s="32"/>
      <c r="BY174" s="32"/>
      <c r="BZ174" s="32"/>
    </row>
    <row r="175" spans="1:78" ht="13.5" customHeight="1">
      <c r="A175" s="33" t="s">
        <v>165</v>
      </c>
      <c r="B175" s="8">
        <v>1336</v>
      </c>
      <c r="C175" s="8">
        <v>617</v>
      </c>
      <c r="D175" s="8">
        <v>1009</v>
      </c>
      <c r="E175" s="8">
        <v>438</v>
      </c>
      <c r="F175" s="8">
        <v>655</v>
      </c>
      <c r="G175" s="8">
        <v>265</v>
      </c>
      <c r="H175" s="8">
        <v>778</v>
      </c>
      <c r="I175" s="8">
        <v>320</v>
      </c>
      <c r="J175" s="8">
        <v>3778</v>
      </c>
      <c r="K175" s="8">
        <v>1640</v>
      </c>
      <c r="L175" s="33" t="s">
        <v>165</v>
      </c>
      <c r="M175" s="32">
        <v>204</v>
      </c>
      <c r="N175" s="32">
        <v>101</v>
      </c>
      <c r="O175" s="32">
        <v>45</v>
      </c>
      <c r="P175" s="32">
        <v>21</v>
      </c>
      <c r="Q175" s="32">
        <v>98</v>
      </c>
      <c r="R175" s="32">
        <v>47</v>
      </c>
      <c r="S175" s="32">
        <v>274</v>
      </c>
      <c r="T175" s="32">
        <v>125</v>
      </c>
      <c r="U175" s="32">
        <v>621</v>
      </c>
      <c r="V175" s="32">
        <v>294</v>
      </c>
      <c r="W175" s="33" t="s">
        <v>165</v>
      </c>
      <c r="X175" s="32">
        <v>29</v>
      </c>
      <c r="Y175" s="32">
        <v>29</v>
      </c>
      <c r="Z175" s="32">
        <v>24</v>
      </c>
      <c r="AA175" s="32">
        <v>24</v>
      </c>
      <c r="AB175" s="30">
        <f t="shared" si="18"/>
        <v>106</v>
      </c>
      <c r="AC175" s="32">
        <v>89</v>
      </c>
      <c r="AD175" s="32">
        <v>0</v>
      </c>
      <c r="AE175" s="32">
        <v>14</v>
      </c>
      <c r="AF175" s="32">
        <v>0</v>
      </c>
      <c r="AG175" s="30">
        <v>22</v>
      </c>
      <c r="AH175" s="34"/>
      <c r="AI175" s="33" t="s">
        <v>165</v>
      </c>
      <c r="AJ175" s="32">
        <v>31</v>
      </c>
      <c r="AK175" s="32">
        <v>698</v>
      </c>
      <c r="AL175" s="32">
        <v>347</v>
      </c>
      <c r="AM175" s="32">
        <v>111</v>
      </c>
      <c r="AN175" s="32">
        <v>28</v>
      </c>
      <c r="AO175" s="32">
        <v>58</v>
      </c>
      <c r="AP175" s="32">
        <v>22</v>
      </c>
      <c r="AQ175" s="32">
        <v>99</v>
      </c>
      <c r="AR175" s="34"/>
      <c r="AS175" s="33" t="s">
        <v>165</v>
      </c>
      <c r="AT175" s="32">
        <v>850</v>
      </c>
      <c r="AU175" s="32">
        <v>353</v>
      </c>
      <c r="AV175" s="32">
        <v>832</v>
      </c>
      <c r="AW175" s="32">
        <v>348</v>
      </c>
      <c r="AX175" s="32">
        <v>375</v>
      </c>
      <c r="AY175" s="32">
        <v>146</v>
      </c>
      <c r="AZ175" s="32">
        <v>771</v>
      </c>
      <c r="BA175" s="32">
        <v>325</v>
      </c>
      <c r="BB175" s="32">
        <v>758</v>
      </c>
      <c r="BC175" s="32">
        <v>320</v>
      </c>
      <c r="BD175" s="32">
        <v>340</v>
      </c>
      <c r="BE175" s="32">
        <v>135</v>
      </c>
      <c r="BF175" s="34"/>
      <c r="BG175" s="33" t="s">
        <v>165</v>
      </c>
      <c r="BH175" s="32">
        <v>36</v>
      </c>
      <c r="BI175" s="32">
        <v>36</v>
      </c>
      <c r="BJ175" s="32">
        <v>57</v>
      </c>
      <c r="BK175" s="32">
        <v>28</v>
      </c>
      <c r="BL175" s="32">
        <v>7</v>
      </c>
      <c r="BM175" s="32">
        <v>1</v>
      </c>
      <c r="BN175" s="32">
        <v>165</v>
      </c>
      <c r="BO175" s="32">
        <v>71</v>
      </c>
      <c r="BP175" s="32">
        <v>24</v>
      </c>
      <c r="BQ175" s="32">
        <v>10</v>
      </c>
      <c r="BR175" s="33" t="s">
        <v>165</v>
      </c>
      <c r="BS175" s="32">
        <v>39</v>
      </c>
      <c r="BT175" s="32">
        <v>121</v>
      </c>
      <c r="BU175" s="32">
        <v>135</v>
      </c>
      <c r="BV175" s="32">
        <v>24</v>
      </c>
      <c r="BW175" s="32">
        <v>192</v>
      </c>
      <c r="BX175" s="32">
        <v>8</v>
      </c>
      <c r="BY175" s="32">
        <v>31</v>
      </c>
      <c r="BZ175" s="32">
        <v>17</v>
      </c>
    </row>
    <row r="176" spans="1:78" ht="13.5" customHeight="1">
      <c r="A176" s="33" t="s">
        <v>166</v>
      </c>
      <c r="B176" s="8">
        <v>1799</v>
      </c>
      <c r="C176" s="8">
        <v>810</v>
      </c>
      <c r="D176" s="8">
        <v>1344</v>
      </c>
      <c r="E176" s="8">
        <v>589</v>
      </c>
      <c r="F176" s="8">
        <v>1108</v>
      </c>
      <c r="G176" s="8">
        <v>511</v>
      </c>
      <c r="H176" s="8">
        <v>1724</v>
      </c>
      <c r="I176" s="8">
        <v>733</v>
      </c>
      <c r="J176" s="8">
        <v>5975</v>
      </c>
      <c r="K176" s="8">
        <v>2643</v>
      </c>
      <c r="L176" s="33" t="s">
        <v>166</v>
      </c>
      <c r="M176" s="32">
        <v>330</v>
      </c>
      <c r="N176" s="32">
        <v>145</v>
      </c>
      <c r="O176" s="32">
        <v>240</v>
      </c>
      <c r="P176" s="32">
        <v>127</v>
      </c>
      <c r="Q176" s="32">
        <v>126</v>
      </c>
      <c r="R176" s="32">
        <v>52</v>
      </c>
      <c r="S176" s="32">
        <v>464</v>
      </c>
      <c r="T176" s="32">
        <v>203</v>
      </c>
      <c r="U176" s="32">
        <v>1160</v>
      </c>
      <c r="V176" s="32">
        <v>527</v>
      </c>
      <c r="W176" s="33" t="s">
        <v>166</v>
      </c>
      <c r="X176" s="32">
        <v>36</v>
      </c>
      <c r="Y176" s="32">
        <v>31</v>
      </c>
      <c r="Z176" s="32">
        <v>26</v>
      </c>
      <c r="AA176" s="32">
        <v>34</v>
      </c>
      <c r="AB176" s="30">
        <f t="shared" si="18"/>
        <v>127</v>
      </c>
      <c r="AC176" s="32">
        <v>101</v>
      </c>
      <c r="AD176" s="32">
        <v>22</v>
      </c>
      <c r="AE176" s="32">
        <v>8</v>
      </c>
      <c r="AF176" s="32">
        <v>0</v>
      </c>
      <c r="AG176" s="30">
        <v>18</v>
      </c>
      <c r="AH176" s="34"/>
      <c r="AI176" s="33" t="s">
        <v>166</v>
      </c>
      <c r="AJ176" s="32">
        <v>0</v>
      </c>
      <c r="AK176" s="32">
        <v>1336</v>
      </c>
      <c r="AL176" s="32">
        <v>369</v>
      </c>
      <c r="AM176" s="32">
        <v>29</v>
      </c>
      <c r="AN176" s="32">
        <v>8</v>
      </c>
      <c r="AO176" s="32">
        <v>48</v>
      </c>
      <c r="AP176" s="32">
        <v>22</v>
      </c>
      <c r="AQ176" s="32">
        <v>105</v>
      </c>
      <c r="AR176" s="34"/>
      <c r="AS176" s="33" t="s">
        <v>166</v>
      </c>
      <c r="AT176" s="32">
        <v>1679</v>
      </c>
      <c r="AU176" s="32">
        <v>717</v>
      </c>
      <c r="AV176" s="32">
        <v>1618</v>
      </c>
      <c r="AW176" s="32">
        <v>684</v>
      </c>
      <c r="AX176" s="32">
        <v>377</v>
      </c>
      <c r="AY176" s="32">
        <v>146</v>
      </c>
      <c r="AZ176" s="32">
        <v>1518</v>
      </c>
      <c r="BA176" s="32">
        <v>663</v>
      </c>
      <c r="BB176" s="32">
        <v>1469</v>
      </c>
      <c r="BC176" s="32">
        <v>638</v>
      </c>
      <c r="BD176" s="32">
        <v>315</v>
      </c>
      <c r="BE176" s="32">
        <v>132</v>
      </c>
      <c r="BF176" s="34"/>
      <c r="BG176" s="33" t="s">
        <v>166</v>
      </c>
      <c r="BH176" s="32">
        <v>49</v>
      </c>
      <c r="BI176" s="32">
        <v>42</v>
      </c>
      <c r="BJ176" s="32">
        <v>77</v>
      </c>
      <c r="BK176" s="32">
        <v>35</v>
      </c>
      <c r="BL176" s="32">
        <v>1</v>
      </c>
      <c r="BM176" s="32">
        <v>0</v>
      </c>
      <c r="BN176" s="32">
        <v>204</v>
      </c>
      <c r="BO176" s="32">
        <v>57</v>
      </c>
      <c r="BP176" s="32">
        <v>29</v>
      </c>
      <c r="BQ176" s="32">
        <v>9</v>
      </c>
      <c r="BR176" s="33" t="s">
        <v>166</v>
      </c>
      <c r="BS176" s="32">
        <v>13</v>
      </c>
      <c r="BT176" s="32">
        <v>221</v>
      </c>
      <c r="BU176" s="32">
        <v>261</v>
      </c>
      <c r="BV176" s="32">
        <v>22</v>
      </c>
      <c r="BW176" s="32">
        <v>298</v>
      </c>
      <c r="BX176" s="32">
        <v>29</v>
      </c>
      <c r="BY176" s="32">
        <v>150</v>
      </c>
      <c r="BZ176" s="32">
        <v>93</v>
      </c>
    </row>
    <row r="177" spans="1:78" ht="13.5" customHeight="1">
      <c r="A177" s="33" t="s">
        <v>167</v>
      </c>
      <c r="B177" s="8">
        <v>3697</v>
      </c>
      <c r="C177" s="8">
        <v>1771</v>
      </c>
      <c r="D177" s="8">
        <v>3139</v>
      </c>
      <c r="E177" s="8">
        <v>1456</v>
      </c>
      <c r="F177" s="8">
        <v>2199</v>
      </c>
      <c r="G177" s="8">
        <v>943</v>
      </c>
      <c r="H177" s="8">
        <v>3074</v>
      </c>
      <c r="I177" s="8">
        <v>1212</v>
      </c>
      <c r="J177" s="8">
        <v>12109</v>
      </c>
      <c r="K177" s="8">
        <v>5382</v>
      </c>
      <c r="L177" s="33" t="s">
        <v>167</v>
      </c>
      <c r="M177" s="32">
        <v>674</v>
      </c>
      <c r="N177" s="32">
        <v>333</v>
      </c>
      <c r="O177" s="32">
        <v>323</v>
      </c>
      <c r="P177" s="32">
        <v>147</v>
      </c>
      <c r="Q177" s="32">
        <v>390</v>
      </c>
      <c r="R177" s="32">
        <v>156</v>
      </c>
      <c r="S177" s="32">
        <v>1171</v>
      </c>
      <c r="T177" s="32">
        <v>422</v>
      </c>
      <c r="U177" s="32">
        <v>2558</v>
      </c>
      <c r="V177" s="32">
        <v>1058</v>
      </c>
      <c r="W177" s="33" t="s">
        <v>167</v>
      </c>
      <c r="X177" s="32">
        <v>70</v>
      </c>
      <c r="Y177" s="32">
        <v>63</v>
      </c>
      <c r="Z177" s="32">
        <v>55</v>
      </c>
      <c r="AA177" s="32">
        <v>64</v>
      </c>
      <c r="AB177" s="30">
        <f t="shared" si="18"/>
        <v>252</v>
      </c>
      <c r="AC177" s="32">
        <v>216</v>
      </c>
      <c r="AD177" s="32">
        <v>0</v>
      </c>
      <c r="AE177" s="32">
        <v>21</v>
      </c>
      <c r="AF177" s="32">
        <v>0</v>
      </c>
      <c r="AG177" s="30">
        <v>41</v>
      </c>
      <c r="AH177" s="34"/>
      <c r="AI177" s="33" t="s">
        <v>167</v>
      </c>
      <c r="AJ177" s="32">
        <v>48</v>
      </c>
      <c r="AK177" s="32">
        <v>3367</v>
      </c>
      <c r="AL177" s="32">
        <v>284</v>
      </c>
      <c r="AM177" s="32">
        <v>29</v>
      </c>
      <c r="AN177" s="32">
        <v>6</v>
      </c>
      <c r="AO177" s="32">
        <v>121</v>
      </c>
      <c r="AP177" s="32">
        <v>67</v>
      </c>
      <c r="AQ177" s="32">
        <v>230</v>
      </c>
      <c r="AR177" s="34"/>
      <c r="AS177" s="33" t="s">
        <v>167</v>
      </c>
      <c r="AT177" s="32">
        <v>2901</v>
      </c>
      <c r="AU177" s="32">
        <v>1074</v>
      </c>
      <c r="AV177" s="32">
        <v>2840</v>
      </c>
      <c r="AW177" s="32">
        <v>1059</v>
      </c>
      <c r="AX177" s="32">
        <v>933</v>
      </c>
      <c r="AY177" s="32">
        <v>355</v>
      </c>
      <c r="AZ177" s="32">
        <v>2830</v>
      </c>
      <c r="BA177" s="32">
        <v>1059</v>
      </c>
      <c r="BB177" s="32">
        <v>2771</v>
      </c>
      <c r="BC177" s="32">
        <v>1045</v>
      </c>
      <c r="BD177" s="32">
        <v>906</v>
      </c>
      <c r="BE177" s="32">
        <v>352</v>
      </c>
      <c r="BF177" s="34"/>
      <c r="BG177" s="33" t="s">
        <v>167</v>
      </c>
      <c r="BH177" s="32">
        <v>58</v>
      </c>
      <c r="BI177" s="32">
        <v>104</v>
      </c>
      <c r="BJ177" s="32">
        <v>146</v>
      </c>
      <c r="BK177" s="32">
        <v>115</v>
      </c>
      <c r="BL177" s="32">
        <v>5</v>
      </c>
      <c r="BM177" s="32">
        <v>0</v>
      </c>
      <c r="BN177" s="32">
        <v>428</v>
      </c>
      <c r="BO177" s="32">
        <v>150</v>
      </c>
      <c r="BP177" s="32">
        <v>80</v>
      </c>
      <c r="BQ177" s="32">
        <v>30</v>
      </c>
      <c r="BR177" s="33" t="s">
        <v>167</v>
      </c>
      <c r="BS177" s="32">
        <v>81</v>
      </c>
      <c r="BT177" s="32">
        <v>338</v>
      </c>
      <c r="BU177" s="32">
        <v>204</v>
      </c>
      <c r="BV177" s="32">
        <v>61</v>
      </c>
      <c r="BW177" s="32">
        <v>291</v>
      </c>
      <c r="BX177" s="32">
        <v>65</v>
      </c>
      <c r="BY177" s="32">
        <v>52</v>
      </c>
      <c r="BZ177" s="32">
        <v>148</v>
      </c>
    </row>
    <row r="178" spans="1:78" ht="13.5" customHeight="1">
      <c r="A178" s="33" t="s">
        <v>168</v>
      </c>
      <c r="B178" s="8">
        <v>1959</v>
      </c>
      <c r="C178" s="8">
        <v>944</v>
      </c>
      <c r="D178" s="8">
        <v>1447</v>
      </c>
      <c r="E178" s="8">
        <v>669</v>
      </c>
      <c r="F178" s="8">
        <v>1261</v>
      </c>
      <c r="G178" s="8">
        <v>559</v>
      </c>
      <c r="H178" s="8">
        <v>1451</v>
      </c>
      <c r="I178" s="8">
        <v>593</v>
      </c>
      <c r="J178" s="8">
        <v>6118</v>
      </c>
      <c r="K178" s="8">
        <v>2765</v>
      </c>
      <c r="L178" s="33" t="s">
        <v>168</v>
      </c>
      <c r="M178" s="32">
        <v>315</v>
      </c>
      <c r="N178" s="32">
        <v>142</v>
      </c>
      <c r="O178" s="32">
        <v>127</v>
      </c>
      <c r="P178" s="32">
        <v>64</v>
      </c>
      <c r="Q178" s="32">
        <v>218</v>
      </c>
      <c r="R178" s="32">
        <v>108</v>
      </c>
      <c r="S178" s="32">
        <v>412</v>
      </c>
      <c r="T178" s="32">
        <v>187</v>
      </c>
      <c r="U178" s="32">
        <v>1072</v>
      </c>
      <c r="V178" s="32">
        <v>501</v>
      </c>
      <c r="W178" s="33" t="s">
        <v>168</v>
      </c>
      <c r="X178" s="32">
        <v>40</v>
      </c>
      <c r="Y178" s="32">
        <v>36</v>
      </c>
      <c r="Z178" s="32">
        <v>38</v>
      </c>
      <c r="AA178" s="32">
        <v>42</v>
      </c>
      <c r="AB178" s="30">
        <f t="shared" si="18"/>
        <v>156</v>
      </c>
      <c r="AC178" s="32">
        <v>203</v>
      </c>
      <c r="AD178" s="32">
        <v>0</v>
      </c>
      <c r="AE178" s="32">
        <v>57</v>
      </c>
      <c r="AF178" s="32">
        <v>115</v>
      </c>
      <c r="AG178" s="30">
        <v>27</v>
      </c>
      <c r="AH178" s="34"/>
      <c r="AI178" s="33" t="s">
        <v>168</v>
      </c>
      <c r="AJ178" s="32">
        <v>0</v>
      </c>
      <c r="AK178" s="32">
        <v>1758</v>
      </c>
      <c r="AL178" s="32">
        <v>196</v>
      </c>
      <c r="AM178" s="32">
        <v>0</v>
      </c>
      <c r="AN178" s="32">
        <v>0</v>
      </c>
      <c r="AO178" s="32">
        <v>61</v>
      </c>
      <c r="AP178" s="32">
        <v>52</v>
      </c>
      <c r="AQ178" s="32">
        <v>113</v>
      </c>
      <c r="AR178" s="34"/>
      <c r="AS178" s="33" t="s">
        <v>168</v>
      </c>
      <c r="AT178" s="32">
        <v>1502</v>
      </c>
      <c r="AU178" s="32">
        <v>592</v>
      </c>
      <c r="AV178" s="32">
        <v>1438</v>
      </c>
      <c r="AW178" s="32">
        <v>566</v>
      </c>
      <c r="AX178" s="32">
        <v>674</v>
      </c>
      <c r="AY178" s="32">
        <v>262</v>
      </c>
      <c r="AZ178" s="32">
        <v>1339</v>
      </c>
      <c r="BA178" s="32">
        <v>540</v>
      </c>
      <c r="BB178" s="32">
        <v>1281</v>
      </c>
      <c r="BC178" s="32">
        <v>516</v>
      </c>
      <c r="BD178" s="32">
        <v>495</v>
      </c>
      <c r="BE178" s="32">
        <v>204</v>
      </c>
      <c r="BF178" s="34"/>
      <c r="BG178" s="33" t="s">
        <v>168</v>
      </c>
      <c r="BH178" s="32">
        <v>34</v>
      </c>
      <c r="BI178" s="32">
        <v>88</v>
      </c>
      <c r="BJ178" s="32">
        <v>70</v>
      </c>
      <c r="BK178" s="32">
        <v>42</v>
      </c>
      <c r="BL178" s="32">
        <v>20</v>
      </c>
      <c r="BM178" s="32">
        <v>0</v>
      </c>
      <c r="BN178" s="32">
        <v>254</v>
      </c>
      <c r="BO178" s="32">
        <v>101</v>
      </c>
      <c r="BP178" s="32">
        <v>34</v>
      </c>
      <c r="BQ178" s="32">
        <v>10</v>
      </c>
      <c r="BR178" s="33" t="s">
        <v>168</v>
      </c>
      <c r="BS178" s="32">
        <v>36</v>
      </c>
      <c r="BT178" s="32">
        <v>38</v>
      </c>
      <c r="BU178" s="32">
        <v>42</v>
      </c>
      <c r="BV178" s="32">
        <v>34</v>
      </c>
      <c r="BW178" s="32">
        <v>22</v>
      </c>
      <c r="BX178" s="32">
        <v>72</v>
      </c>
      <c r="BY178" s="32">
        <v>86</v>
      </c>
      <c r="BZ178" s="32">
        <v>6343</v>
      </c>
    </row>
    <row r="179" spans="1:78" ht="13.5" customHeight="1">
      <c r="A179" s="33" t="s">
        <v>169</v>
      </c>
      <c r="B179" s="8">
        <v>2369</v>
      </c>
      <c r="C179" s="8">
        <v>1048</v>
      </c>
      <c r="D179" s="8">
        <v>1960</v>
      </c>
      <c r="E179" s="8">
        <v>820</v>
      </c>
      <c r="F179" s="8">
        <v>1399</v>
      </c>
      <c r="G179" s="8">
        <v>561</v>
      </c>
      <c r="H179" s="8">
        <v>1731</v>
      </c>
      <c r="I179" s="8">
        <v>652</v>
      </c>
      <c r="J179" s="8">
        <v>7459</v>
      </c>
      <c r="K179" s="8">
        <v>3081</v>
      </c>
      <c r="L179" s="33" t="s">
        <v>169</v>
      </c>
      <c r="M179" s="32">
        <v>580</v>
      </c>
      <c r="N179" s="32">
        <v>260</v>
      </c>
      <c r="O179" s="32">
        <v>259</v>
      </c>
      <c r="P179" s="32">
        <v>90</v>
      </c>
      <c r="Q179" s="32">
        <v>275</v>
      </c>
      <c r="R179" s="32">
        <v>106</v>
      </c>
      <c r="S179" s="32">
        <v>462</v>
      </c>
      <c r="T179" s="32">
        <v>166</v>
      </c>
      <c r="U179" s="32">
        <v>1576</v>
      </c>
      <c r="V179" s="32">
        <v>622</v>
      </c>
      <c r="W179" s="33" t="s">
        <v>169</v>
      </c>
      <c r="X179" s="32">
        <v>58</v>
      </c>
      <c r="Y179" s="32">
        <v>51</v>
      </c>
      <c r="Z179" s="32">
        <v>38</v>
      </c>
      <c r="AA179" s="32">
        <v>40</v>
      </c>
      <c r="AB179" s="30">
        <f t="shared" si="18"/>
        <v>187</v>
      </c>
      <c r="AC179" s="32">
        <v>125</v>
      </c>
      <c r="AD179" s="32">
        <v>0</v>
      </c>
      <c r="AE179" s="32">
        <v>39</v>
      </c>
      <c r="AF179" s="32">
        <v>0</v>
      </c>
      <c r="AG179" s="30">
        <v>37</v>
      </c>
      <c r="AH179" s="34"/>
      <c r="AI179" s="33" t="s">
        <v>169</v>
      </c>
      <c r="AJ179" s="32">
        <v>26</v>
      </c>
      <c r="AK179" s="32">
        <v>1616</v>
      </c>
      <c r="AL179" s="32">
        <v>508</v>
      </c>
      <c r="AM179" s="32">
        <v>47</v>
      </c>
      <c r="AN179" s="32">
        <v>10</v>
      </c>
      <c r="AO179" s="32">
        <v>107</v>
      </c>
      <c r="AP179" s="32">
        <v>57</v>
      </c>
      <c r="AQ179" s="32">
        <v>149</v>
      </c>
      <c r="AR179" s="34"/>
      <c r="AS179" s="33" t="s">
        <v>169</v>
      </c>
      <c r="AT179" s="32">
        <v>1509</v>
      </c>
      <c r="AU179" s="32">
        <v>552</v>
      </c>
      <c r="AV179" s="32">
        <v>1472</v>
      </c>
      <c r="AW179" s="32">
        <v>544</v>
      </c>
      <c r="AX179" s="32">
        <v>563</v>
      </c>
      <c r="AY179" s="32">
        <v>204</v>
      </c>
      <c r="AZ179" s="32">
        <v>1357</v>
      </c>
      <c r="BA179" s="32">
        <v>505</v>
      </c>
      <c r="BB179" s="32">
        <v>1329</v>
      </c>
      <c r="BC179" s="32">
        <v>498</v>
      </c>
      <c r="BD179" s="32">
        <v>502</v>
      </c>
      <c r="BE179" s="32">
        <v>183</v>
      </c>
      <c r="BF179" s="34"/>
      <c r="BG179" s="33" t="s">
        <v>169</v>
      </c>
      <c r="BH179" s="32">
        <v>39</v>
      </c>
      <c r="BI179" s="32">
        <v>107</v>
      </c>
      <c r="BJ179" s="32">
        <v>87</v>
      </c>
      <c r="BK179" s="32">
        <v>42</v>
      </c>
      <c r="BL179" s="32">
        <v>0</v>
      </c>
      <c r="BM179" s="32">
        <v>0</v>
      </c>
      <c r="BN179" s="32">
        <v>275</v>
      </c>
      <c r="BO179" s="32">
        <v>102</v>
      </c>
      <c r="BP179" s="32">
        <v>36</v>
      </c>
      <c r="BQ179" s="32">
        <v>8</v>
      </c>
      <c r="BR179" s="33" t="s">
        <v>169</v>
      </c>
      <c r="BS179" s="32">
        <v>137</v>
      </c>
      <c r="BT179" s="32">
        <v>225</v>
      </c>
      <c r="BU179" s="32">
        <v>346</v>
      </c>
      <c r="BV179" s="32">
        <v>116</v>
      </c>
      <c r="BW179" s="32">
        <v>455</v>
      </c>
      <c r="BX179" s="32">
        <v>104</v>
      </c>
      <c r="BY179" s="32">
        <v>76</v>
      </c>
      <c r="BZ179" s="32">
        <v>24</v>
      </c>
    </row>
    <row r="180" spans="1:78" ht="13.5" customHeight="1">
      <c r="A180" s="33" t="s">
        <v>170</v>
      </c>
      <c r="B180" s="8">
        <v>1943</v>
      </c>
      <c r="C180" s="8">
        <v>955</v>
      </c>
      <c r="D180" s="8">
        <v>1414</v>
      </c>
      <c r="E180" s="8">
        <v>655</v>
      </c>
      <c r="F180" s="8">
        <v>1346</v>
      </c>
      <c r="G180" s="8">
        <v>595</v>
      </c>
      <c r="H180" s="8">
        <v>1834</v>
      </c>
      <c r="I180" s="8">
        <v>749</v>
      </c>
      <c r="J180" s="8">
        <v>6537</v>
      </c>
      <c r="K180" s="8">
        <v>2954</v>
      </c>
      <c r="L180" s="33" t="s">
        <v>170</v>
      </c>
      <c r="M180" s="32">
        <v>528</v>
      </c>
      <c r="N180" s="32">
        <v>244</v>
      </c>
      <c r="O180" s="32">
        <v>208</v>
      </c>
      <c r="P180" s="32">
        <v>97</v>
      </c>
      <c r="Q180" s="32">
        <v>255</v>
      </c>
      <c r="R180" s="32">
        <v>111</v>
      </c>
      <c r="S180" s="32">
        <v>670</v>
      </c>
      <c r="T180" s="32">
        <v>244</v>
      </c>
      <c r="U180" s="32">
        <v>1661</v>
      </c>
      <c r="V180" s="32">
        <v>696</v>
      </c>
      <c r="W180" s="33" t="s">
        <v>170</v>
      </c>
      <c r="X180" s="32">
        <v>44</v>
      </c>
      <c r="Y180" s="32">
        <v>41</v>
      </c>
      <c r="Z180" s="32">
        <v>40</v>
      </c>
      <c r="AA180" s="32">
        <v>42</v>
      </c>
      <c r="AB180" s="30">
        <f t="shared" si="18"/>
        <v>167</v>
      </c>
      <c r="AC180" s="32">
        <v>141</v>
      </c>
      <c r="AD180" s="32">
        <v>0</v>
      </c>
      <c r="AE180" s="32">
        <v>12</v>
      </c>
      <c r="AF180" s="32">
        <v>0</v>
      </c>
      <c r="AG180" s="30">
        <v>34</v>
      </c>
      <c r="AH180" s="34"/>
      <c r="AI180" s="33" t="s">
        <v>170</v>
      </c>
      <c r="AJ180" s="32">
        <v>13</v>
      </c>
      <c r="AK180" s="32">
        <v>2071</v>
      </c>
      <c r="AL180" s="32">
        <v>61</v>
      </c>
      <c r="AM180" s="32">
        <v>183</v>
      </c>
      <c r="AN180" s="32">
        <v>0</v>
      </c>
      <c r="AO180" s="32">
        <v>101</v>
      </c>
      <c r="AP180" s="32">
        <v>42</v>
      </c>
      <c r="AQ180" s="32">
        <v>150</v>
      </c>
      <c r="AR180" s="34"/>
      <c r="AS180" s="33" t="s">
        <v>170</v>
      </c>
      <c r="AT180" s="32">
        <v>1340</v>
      </c>
      <c r="AU180" s="32">
        <v>547</v>
      </c>
      <c r="AV180" s="32">
        <v>1321</v>
      </c>
      <c r="AW180" s="32">
        <v>534</v>
      </c>
      <c r="AX180" s="32">
        <v>499</v>
      </c>
      <c r="AY180" s="32">
        <v>213</v>
      </c>
      <c r="AZ180" s="32">
        <v>1265</v>
      </c>
      <c r="BA180" s="32">
        <v>524</v>
      </c>
      <c r="BB180" s="32">
        <v>1249</v>
      </c>
      <c r="BC180" s="32">
        <v>513</v>
      </c>
      <c r="BD180" s="32">
        <v>428</v>
      </c>
      <c r="BE180" s="32">
        <v>186</v>
      </c>
      <c r="BF180" s="34"/>
      <c r="BG180" s="33" t="s">
        <v>170</v>
      </c>
      <c r="BH180" s="32">
        <v>31</v>
      </c>
      <c r="BI180" s="32">
        <v>70</v>
      </c>
      <c r="BJ180" s="32">
        <v>80</v>
      </c>
      <c r="BK180" s="32">
        <v>68</v>
      </c>
      <c r="BL180" s="32">
        <v>30</v>
      </c>
      <c r="BM180" s="32">
        <v>0</v>
      </c>
      <c r="BN180" s="32">
        <v>279</v>
      </c>
      <c r="BO180" s="32">
        <v>99</v>
      </c>
      <c r="BP180" s="32">
        <v>53</v>
      </c>
      <c r="BQ180" s="32">
        <v>14</v>
      </c>
      <c r="BR180" s="33" t="s">
        <v>170</v>
      </c>
      <c r="BS180" s="32">
        <v>711</v>
      </c>
      <c r="BT180" s="32">
        <v>779</v>
      </c>
      <c r="BU180" s="32">
        <v>863</v>
      </c>
      <c r="BV180" s="32">
        <v>661</v>
      </c>
      <c r="BW180" s="32">
        <v>491</v>
      </c>
      <c r="BX180" s="32">
        <v>348</v>
      </c>
      <c r="BY180" s="32">
        <v>34</v>
      </c>
      <c r="BZ180" s="32">
        <v>4</v>
      </c>
    </row>
  </sheetData>
  <mergeCells count="222">
    <mergeCell ref="AX145:AY145"/>
    <mergeCell ref="AZ145:BA145"/>
    <mergeCell ref="BB145:BC145"/>
    <mergeCell ref="BD145:BE145"/>
    <mergeCell ref="BG145:BG146"/>
    <mergeCell ref="BH145:BQ145"/>
    <mergeCell ref="AG145:AG146"/>
    <mergeCell ref="AI145:AI146"/>
    <mergeCell ref="AJ145:AQ145"/>
    <mergeCell ref="AS145:AS146"/>
    <mergeCell ref="AT145:AU145"/>
    <mergeCell ref="AV145:AW145"/>
    <mergeCell ref="Q145:R145"/>
    <mergeCell ref="S145:T145"/>
    <mergeCell ref="U145:V145"/>
    <mergeCell ref="W145:W146"/>
    <mergeCell ref="X145:AB145"/>
    <mergeCell ref="AC145:AF145"/>
    <mergeCell ref="BR144:BZ144"/>
    <mergeCell ref="A145:A146"/>
    <mergeCell ref="B145:C145"/>
    <mergeCell ref="D145:E145"/>
    <mergeCell ref="F145:G145"/>
    <mergeCell ref="H145:I145"/>
    <mergeCell ref="J145:K145"/>
    <mergeCell ref="L145:L146"/>
    <mergeCell ref="M145:N145"/>
    <mergeCell ref="O145:P145"/>
    <mergeCell ref="A144:J144"/>
    <mergeCell ref="L144:V144"/>
    <mergeCell ref="W144:AG144"/>
    <mergeCell ref="AI144:AQ144"/>
    <mergeCell ref="AS144:BE144"/>
    <mergeCell ref="BG144:BQ144"/>
    <mergeCell ref="BR145:BR146"/>
    <mergeCell ref="BS145:BZ145"/>
    <mergeCell ref="A143:K143"/>
    <mergeCell ref="L143:V143"/>
    <mergeCell ref="W143:AG143"/>
    <mergeCell ref="AI143:AQ143"/>
    <mergeCell ref="AS143:BE143"/>
    <mergeCell ref="BG143:BQ143"/>
    <mergeCell ref="BR143:BZ143"/>
    <mergeCell ref="AX103:AY103"/>
    <mergeCell ref="AZ103:BA103"/>
    <mergeCell ref="BB103:BC103"/>
    <mergeCell ref="BD103:BE103"/>
    <mergeCell ref="BG103:BG104"/>
    <mergeCell ref="BH103:BQ103"/>
    <mergeCell ref="AG103:AG104"/>
    <mergeCell ref="AI103:AI104"/>
    <mergeCell ref="AJ103:AQ103"/>
    <mergeCell ref="AS103:AS104"/>
    <mergeCell ref="AT103:AU103"/>
    <mergeCell ref="AV103:AW103"/>
    <mergeCell ref="Q103:R103"/>
    <mergeCell ref="S103:T103"/>
    <mergeCell ref="U103:V103"/>
    <mergeCell ref="W103:W104"/>
    <mergeCell ref="X103:AB103"/>
    <mergeCell ref="AC103:AF103"/>
    <mergeCell ref="BR102:BZ102"/>
    <mergeCell ref="A103:A104"/>
    <mergeCell ref="B103:C103"/>
    <mergeCell ref="D103:E103"/>
    <mergeCell ref="F103:G103"/>
    <mergeCell ref="H103:I103"/>
    <mergeCell ref="J103:K103"/>
    <mergeCell ref="L103:L104"/>
    <mergeCell ref="M103:N103"/>
    <mergeCell ref="O103:P103"/>
    <mergeCell ref="A102:J102"/>
    <mergeCell ref="L102:V102"/>
    <mergeCell ref="W102:AG102"/>
    <mergeCell ref="AI102:AQ102"/>
    <mergeCell ref="AS102:BE102"/>
    <mergeCell ref="BG102:BQ102"/>
    <mergeCell ref="BR103:BR104"/>
    <mergeCell ref="BS103:BZ103"/>
    <mergeCell ref="A101:K101"/>
    <mergeCell ref="L101:V101"/>
    <mergeCell ref="W101:AG101"/>
    <mergeCell ref="AI101:AQ101"/>
    <mergeCell ref="AS101:BE101"/>
    <mergeCell ref="BG101:BQ101"/>
    <mergeCell ref="BR101:BZ101"/>
    <mergeCell ref="AX67:AY67"/>
    <mergeCell ref="AZ67:BA67"/>
    <mergeCell ref="BB67:BC67"/>
    <mergeCell ref="BD67:BE67"/>
    <mergeCell ref="BG67:BG68"/>
    <mergeCell ref="BH67:BQ67"/>
    <mergeCell ref="AG67:AG68"/>
    <mergeCell ref="AI67:AI68"/>
    <mergeCell ref="AJ67:AQ67"/>
    <mergeCell ref="AS67:AS68"/>
    <mergeCell ref="AT67:AU67"/>
    <mergeCell ref="AV67:AW67"/>
    <mergeCell ref="Q67:R67"/>
    <mergeCell ref="S67:T67"/>
    <mergeCell ref="U67:V67"/>
    <mergeCell ref="W67:W68"/>
    <mergeCell ref="X67:AB67"/>
    <mergeCell ref="AC67:AF67"/>
    <mergeCell ref="BR66:BZ66"/>
    <mergeCell ref="A67:A68"/>
    <mergeCell ref="B67:C67"/>
    <mergeCell ref="D67:E67"/>
    <mergeCell ref="F67:G67"/>
    <mergeCell ref="H67:I67"/>
    <mergeCell ref="J67:K67"/>
    <mergeCell ref="L67:L68"/>
    <mergeCell ref="M67:N67"/>
    <mergeCell ref="O67:P67"/>
    <mergeCell ref="A66:J66"/>
    <mergeCell ref="L66:V66"/>
    <mergeCell ref="W66:AG66"/>
    <mergeCell ref="AI66:AQ66"/>
    <mergeCell ref="AS66:BE66"/>
    <mergeCell ref="BG66:BQ66"/>
    <mergeCell ref="BR67:BR68"/>
    <mergeCell ref="BS67:BZ67"/>
    <mergeCell ref="A65:K65"/>
    <mergeCell ref="L65:V65"/>
    <mergeCell ref="W65:AG65"/>
    <mergeCell ref="AI65:AQ65"/>
    <mergeCell ref="AS65:BE65"/>
    <mergeCell ref="BG65:BQ65"/>
    <mergeCell ref="BR65:BZ65"/>
    <mergeCell ref="AX31:AY31"/>
    <mergeCell ref="AZ31:BA31"/>
    <mergeCell ref="BB31:BC31"/>
    <mergeCell ref="BD31:BE31"/>
    <mergeCell ref="BG31:BG32"/>
    <mergeCell ref="BH31:BQ31"/>
    <mergeCell ref="AG31:AG32"/>
    <mergeCell ref="AI31:AI32"/>
    <mergeCell ref="AJ31:AQ31"/>
    <mergeCell ref="AS31:AS32"/>
    <mergeCell ref="AT31:AU31"/>
    <mergeCell ref="AV31:AW31"/>
    <mergeCell ref="Q31:R31"/>
    <mergeCell ref="S31:T31"/>
    <mergeCell ref="U31:V31"/>
    <mergeCell ref="W31:W32"/>
    <mergeCell ref="X31:AB31"/>
    <mergeCell ref="AC31:AF31"/>
    <mergeCell ref="BR30:BZ30"/>
    <mergeCell ref="A31:A32"/>
    <mergeCell ref="B31:C31"/>
    <mergeCell ref="D31:E31"/>
    <mergeCell ref="F31:G31"/>
    <mergeCell ref="H31:I31"/>
    <mergeCell ref="J31:K31"/>
    <mergeCell ref="L31:L32"/>
    <mergeCell ref="M31:N31"/>
    <mergeCell ref="O31:P31"/>
    <mergeCell ref="A30:J30"/>
    <mergeCell ref="L30:V30"/>
    <mergeCell ref="W30:AG30"/>
    <mergeCell ref="AI30:AQ30"/>
    <mergeCell ref="AS30:BE30"/>
    <mergeCell ref="BG30:BQ30"/>
    <mergeCell ref="BR31:BR32"/>
    <mergeCell ref="BS31:BZ31"/>
    <mergeCell ref="A29:K29"/>
    <mergeCell ref="L29:V29"/>
    <mergeCell ref="W29:AG29"/>
    <mergeCell ref="AI29:AQ29"/>
    <mergeCell ref="AS29:BE29"/>
    <mergeCell ref="BG29:BQ29"/>
    <mergeCell ref="BR29:BZ29"/>
    <mergeCell ref="AX4:AY4"/>
    <mergeCell ref="AZ4:BA4"/>
    <mergeCell ref="BB4:BC4"/>
    <mergeCell ref="BD4:BE4"/>
    <mergeCell ref="BG4:BG5"/>
    <mergeCell ref="BH4:BQ4"/>
    <mergeCell ref="AG4:AG5"/>
    <mergeCell ref="AI4:AI5"/>
    <mergeCell ref="AJ4:AQ4"/>
    <mergeCell ref="AS4:AS5"/>
    <mergeCell ref="AT4:AU4"/>
    <mergeCell ref="AV4:AW4"/>
    <mergeCell ref="Q4:R4"/>
    <mergeCell ref="S4:T4"/>
    <mergeCell ref="U4:V4"/>
    <mergeCell ref="W4:W5"/>
    <mergeCell ref="X4:AB4"/>
    <mergeCell ref="AC4:AF4"/>
    <mergeCell ref="BR3:BZ3"/>
    <mergeCell ref="A4:A5"/>
    <mergeCell ref="B4:C4"/>
    <mergeCell ref="D4:E4"/>
    <mergeCell ref="F4:G4"/>
    <mergeCell ref="H4:I4"/>
    <mergeCell ref="J4:K4"/>
    <mergeCell ref="L4:L5"/>
    <mergeCell ref="M4:N4"/>
    <mergeCell ref="O4:P4"/>
    <mergeCell ref="A3:J3"/>
    <mergeCell ref="L3:V3"/>
    <mergeCell ref="W3:AG3"/>
    <mergeCell ref="AI3:AQ3"/>
    <mergeCell ref="AS3:BE3"/>
    <mergeCell ref="BG3:BQ3"/>
    <mergeCell ref="BR4:BR5"/>
    <mergeCell ref="BS4:BZ4"/>
    <mergeCell ref="BR1:CC1"/>
    <mergeCell ref="A2:K2"/>
    <mergeCell ref="L2:V2"/>
    <mergeCell ref="W2:AG2"/>
    <mergeCell ref="AI2:AQ2"/>
    <mergeCell ref="AS2:BE2"/>
    <mergeCell ref="BG2:BQ2"/>
    <mergeCell ref="BR2:BZ2"/>
    <mergeCell ref="A1:K1"/>
    <mergeCell ref="L1:V1"/>
    <mergeCell ref="W1:AG1"/>
    <mergeCell ref="AI1:AQ1"/>
    <mergeCell ref="AS1:BE1"/>
    <mergeCell ref="BG1:BQ1"/>
  </mergeCells>
  <hyperlinks>
    <hyperlink ref="A3" r:id="rId1" display="javascript:aff_excel()"/>
    <hyperlink ref="A30" r:id="rId2" display="javascript:aff_excel()"/>
    <hyperlink ref="A66" r:id="rId3" display="javascript:aff_excel()"/>
    <hyperlink ref="A102" r:id="rId4" display="javascript:aff_excel()"/>
    <hyperlink ref="A144" r:id="rId5" display="javascript:aff_excel()"/>
  </hyperlinks>
  <printOptions horizontalCentered="1"/>
  <pageMargins left="0.82677165354330717" right="0.82677165354330717" top="0.74803149606299213" bottom="0.74803149606299213" header="0.31496062992125984" footer="0.31496062992125984"/>
  <pageSetup paperSize="9" scale="80" firstPageNumber="57" orientation="landscape" useFirstPageNumber="1" r:id="rId6"/>
  <headerFooter>
    <oddFooter>Page &amp;P</oddFooter>
  </headerFooter>
  <rowBreaks count="4" manualBreakCount="4">
    <brk id="28" max="16383" man="1"/>
    <brk id="64" max="16383" man="1"/>
    <brk id="100" max="65" man="1"/>
    <brk id="142" max="16383" man="1"/>
  </rowBreaks>
  <colBreaks count="6" manualBreakCount="6">
    <brk id="11" max="1048575" man="1"/>
    <brk id="22" max="1048575" man="1"/>
    <brk id="33" max="1048575" man="1"/>
    <brk id="43" max="1048575" man="1"/>
    <brk id="57" max="1048575" man="1"/>
    <brk id="6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XFD183"/>
  <sheetViews>
    <sheetView showWhiteSpace="0" view="pageBreakPreview" topLeftCell="BN1" zoomScaleSheetLayoutView="100" workbookViewId="0">
      <selection activeCell="BX9" sqref="BX9"/>
    </sheetView>
  </sheetViews>
  <sheetFormatPr baseColWidth="10" defaultRowHeight="15"/>
  <cols>
    <col min="1" max="1" width="27" customWidth="1"/>
    <col min="2" max="21" width="6.42578125" customWidth="1"/>
    <col min="22" max="22" width="26.42578125" customWidth="1"/>
    <col min="23" max="42" width="6.42578125" customWidth="1"/>
    <col min="43" max="43" width="24.7109375" style="100" customWidth="1"/>
    <col min="44" max="57" width="8.7109375" customWidth="1"/>
    <col min="58" max="58" width="12.7109375" customWidth="1"/>
    <col min="59" max="59" width="25.5703125" style="100" customWidth="1"/>
    <col min="68" max="68" width="24.7109375" style="100" customWidth="1"/>
    <col min="69" max="86" width="7" customWidth="1"/>
    <col min="87" max="87" width="24.28515625" style="100" customWidth="1"/>
    <col min="98" max="98" width="24.7109375" style="100" customWidth="1"/>
    <col min="99" max="107" width="12.42578125" customWidth="1"/>
    <col min="109" max="16384" width="11.42578125" style="103"/>
  </cols>
  <sheetData>
    <row r="1" spans="1:107" ht="21">
      <c r="A1" s="291" t="s">
        <v>294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 t="s">
        <v>295</v>
      </c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291"/>
      <c r="AI1" s="291"/>
      <c r="AJ1" s="291"/>
      <c r="AK1" s="291"/>
      <c r="AL1" s="291"/>
      <c r="AM1" s="291"/>
      <c r="AN1" s="291"/>
      <c r="AO1" s="291"/>
      <c r="AP1" s="291"/>
      <c r="AQ1" s="291" t="s">
        <v>296</v>
      </c>
      <c r="AR1" s="291"/>
      <c r="AS1" s="291"/>
      <c r="AT1" s="291"/>
      <c r="AU1" s="291"/>
      <c r="AV1" s="291"/>
      <c r="AW1" s="291"/>
      <c r="AX1" s="291"/>
      <c r="AY1" s="291"/>
      <c r="AZ1" s="291"/>
      <c r="BA1" s="291"/>
      <c r="BB1" s="291"/>
      <c r="BC1" s="291"/>
      <c r="BD1" s="291"/>
      <c r="BE1" s="291"/>
      <c r="BF1" s="291"/>
      <c r="BG1" s="291" t="s">
        <v>472</v>
      </c>
      <c r="BH1" s="291"/>
      <c r="BI1" s="291"/>
      <c r="BJ1" s="291"/>
      <c r="BK1" s="291"/>
      <c r="BL1" s="291"/>
      <c r="BM1" s="291"/>
      <c r="BN1" s="291"/>
      <c r="BO1" s="291"/>
      <c r="BP1" s="291" t="s">
        <v>474</v>
      </c>
      <c r="BQ1" s="291"/>
      <c r="BR1" s="291"/>
      <c r="BS1" s="291"/>
      <c r="BT1" s="291"/>
      <c r="BU1" s="291"/>
      <c r="BV1" s="291"/>
      <c r="BW1" s="291"/>
      <c r="BX1" s="291"/>
      <c r="BY1" s="291"/>
      <c r="BZ1" s="291"/>
      <c r="CA1" s="291"/>
      <c r="CB1" s="291"/>
      <c r="CC1" s="291"/>
      <c r="CD1" s="291"/>
      <c r="CE1" s="291"/>
      <c r="CF1" s="291"/>
      <c r="CG1" s="291"/>
      <c r="CH1" s="291"/>
      <c r="CI1" s="291" t="s">
        <v>482</v>
      </c>
      <c r="CJ1" s="291"/>
      <c r="CK1" s="291"/>
      <c r="CL1" s="291"/>
      <c r="CM1" s="291"/>
      <c r="CN1" s="291"/>
      <c r="CO1" s="291"/>
      <c r="CP1" s="291"/>
      <c r="CQ1" s="291"/>
      <c r="CR1" s="291"/>
      <c r="CS1" s="43"/>
      <c r="CT1" s="291" t="s">
        <v>229</v>
      </c>
      <c r="CU1" s="291"/>
      <c r="CV1" s="291"/>
      <c r="CW1" s="291"/>
      <c r="CX1" s="291"/>
      <c r="CY1" s="291"/>
      <c r="CZ1" s="291"/>
      <c r="DA1" s="291"/>
      <c r="DB1" s="291"/>
    </row>
    <row r="2" spans="1:107">
      <c r="A2" s="300" t="s">
        <v>475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 t="s">
        <v>477</v>
      </c>
      <c r="W2" s="300"/>
      <c r="X2" s="300"/>
      <c r="Y2" s="300"/>
      <c r="Z2" s="300"/>
      <c r="AA2" s="300"/>
      <c r="AB2" s="300"/>
      <c r="AC2" s="300"/>
      <c r="AD2" s="300"/>
      <c r="AE2" s="300"/>
      <c r="AF2" s="300"/>
      <c r="AG2" s="300"/>
      <c r="AH2" s="300"/>
      <c r="AI2" s="300"/>
      <c r="AJ2" s="300"/>
      <c r="AK2" s="300"/>
      <c r="AL2" s="300"/>
      <c r="AM2" s="300"/>
      <c r="AN2" s="300"/>
      <c r="AO2" s="300"/>
      <c r="AP2" s="300"/>
      <c r="AQ2" s="300" t="s">
        <v>537</v>
      </c>
      <c r="AR2" s="300"/>
      <c r="AS2" s="300"/>
      <c r="AT2" s="300"/>
      <c r="AU2" s="300"/>
      <c r="AV2" s="300"/>
      <c r="AW2" s="300"/>
      <c r="AX2" s="300"/>
      <c r="AY2" s="300"/>
      <c r="AZ2" s="300"/>
      <c r="BA2" s="300"/>
      <c r="BB2" s="300"/>
      <c r="BC2" s="300"/>
      <c r="BD2" s="300"/>
      <c r="BE2" s="300"/>
      <c r="BF2" s="300"/>
      <c r="BG2" s="300" t="s">
        <v>479</v>
      </c>
      <c r="BH2" s="300"/>
      <c r="BI2" s="300"/>
      <c r="BJ2" s="300"/>
      <c r="BK2" s="300"/>
      <c r="BL2" s="300"/>
      <c r="BM2" s="300"/>
      <c r="BN2" s="300"/>
      <c r="BO2" s="300"/>
      <c r="BP2" s="300" t="s">
        <v>480</v>
      </c>
      <c r="BQ2" s="300"/>
      <c r="BR2" s="300"/>
      <c r="BS2" s="300"/>
      <c r="BT2" s="300"/>
      <c r="BU2" s="300"/>
      <c r="BV2" s="300"/>
      <c r="BW2" s="300"/>
      <c r="BX2" s="300"/>
      <c r="BY2" s="300"/>
      <c r="BZ2" s="300"/>
      <c r="CA2" s="300"/>
      <c r="CB2" s="300"/>
      <c r="CC2" s="300"/>
      <c r="CD2" s="300"/>
      <c r="CE2" s="300"/>
      <c r="CF2" s="300"/>
      <c r="CG2" s="300"/>
      <c r="CH2" s="300"/>
      <c r="CI2" s="300" t="s">
        <v>483</v>
      </c>
      <c r="CJ2" s="300"/>
      <c r="CK2" s="300"/>
      <c r="CL2" s="300"/>
      <c r="CM2" s="300"/>
      <c r="CN2" s="300"/>
      <c r="CO2" s="300"/>
      <c r="CP2" s="300"/>
      <c r="CQ2" s="300"/>
      <c r="CR2" s="300"/>
      <c r="CS2" s="45"/>
      <c r="CT2" s="292" t="s">
        <v>484</v>
      </c>
      <c r="CU2" s="292"/>
      <c r="CV2" s="292"/>
      <c r="CW2" s="292"/>
      <c r="CX2" s="292"/>
      <c r="CY2" s="292"/>
      <c r="CZ2" s="292"/>
      <c r="DA2" s="292"/>
      <c r="DB2" s="292"/>
    </row>
    <row r="3" spans="1:107">
      <c r="A3" s="272" t="s">
        <v>0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 t="s">
        <v>0</v>
      </c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  <c r="AJ3" s="272"/>
      <c r="AK3" s="272"/>
      <c r="AL3" s="272"/>
      <c r="AM3" s="272"/>
      <c r="AN3" s="272"/>
      <c r="AO3" s="272"/>
      <c r="AP3" s="272"/>
      <c r="AQ3" s="272" t="s">
        <v>0</v>
      </c>
      <c r="AR3" s="272"/>
      <c r="AS3" s="272"/>
      <c r="AT3" s="272"/>
      <c r="AU3" s="272"/>
      <c r="AV3" s="272"/>
      <c r="AW3" s="272"/>
      <c r="AX3" s="272"/>
      <c r="AY3" s="272"/>
      <c r="AZ3" s="272"/>
      <c r="BA3" s="272"/>
      <c r="BB3" s="272"/>
      <c r="BC3" s="272"/>
      <c r="BD3" s="272"/>
      <c r="BE3" s="272"/>
      <c r="BF3" s="272"/>
      <c r="BG3" s="293" t="s">
        <v>298</v>
      </c>
      <c r="BH3" s="293"/>
      <c r="BI3" s="293"/>
      <c r="BJ3" s="293"/>
      <c r="BK3" s="293"/>
      <c r="BL3" s="293"/>
      <c r="BM3" s="293"/>
      <c r="BN3" s="293"/>
      <c r="BO3" s="293"/>
      <c r="BP3" s="272" t="s">
        <v>0</v>
      </c>
      <c r="BQ3" s="272"/>
      <c r="BR3" s="272"/>
      <c r="BS3" s="272"/>
      <c r="BT3" s="272"/>
      <c r="BU3" s="272"/>
      <c r="BV3" s="272"/>
      <c r="BW3" s="272"/>
      <c r="BX3" s="272"/>
      <c r="BY3" s="272"/>
      <c r="BZ3" s="272"/>
      <c r="CA3" s="272"/>
      <c r="CB3" s="272"/>
      <c r="CC3" s="272"/>
      <c r="CD3" s="272"/>
      <c r="CE3" s="272"/>
      <c r="CF3" s="272"/>
      <c r="CG3" s="272"/>
      <c r="CH3" s="272"/>
      <c r="CI3" s="272" t="s">
        <v>0</v>
      </c>
      <c r="CJ3" s="272"/>
      <c r="CK3" s="272"/>
      <c r="CL3" s="272"/>
      <c r="CM3" s="272"/>
      <c r="CN3" s="272"/>
      <c r="CO3" s="272"/>
      <c r="CP3" s="272"/>
      <c r="CQ3" s="272"/>
      <c r="CR3" s="272"/>
      <c r="CS3" s="46"/>
      <c r="CT3" s="283" t="s">
        <v>0</v>
      </c>
      <c r="CU3" s="283"/>
      <c r="CV3" s="283"/>
      <c r="CW3" s="283"/>
      <c r="CX3" s="283"/>
      <c r="CY3" s="283"/>
      <c r="CZ3" s="283"/>
      <c r="DA3" s="283"/>
      <c r="DB3" s="283"/>
    </row>
    <row r="4" spans="1:107" ht="25.5" customHeight="1">
      <c r="A4" s="319" t="s">
        <v>8</v>
      </c>
      <c r="B4" s="302" t="s">
        <v>299</v>
      </c>
      <c r="C4" s="302"/>
      <c r="D4" s="302" t="s">
        <v>300</v>
      </c>
      <c r="E4" s="302"/>
      <c r="F4" s="302" t="s">
        <v>301</v>
      </c>
      <c r="G4" s="302"/>
      <c r="H4" s="302" t="s">
        <v>302</v>
      </c>
      <c r="I4" s="302"/>
      <c r="J4" s="315" t="s">
        <v>303</v>
      </c>
      <c r="K4" s="315"/>
      <c r="L4" s="302" t="s">
        <v>304</v>
      </c>
      <c r="M4" s="302"/>
      <c r="N4" s="302" t="s">
        <v>305</v>
      </c>
      <c r="O4" s="302"/>
      <c r="P4" s="302" t="s">
        <v>306</v>
      </c>
      <c r="Q4" s="302"/>
      <c r="R4" s="302" t="s">
        <v>307</v>
      </c>
      <c r="S4" s="302"/>
      <c r="T4" s="302" t="s">
        <v>6</v>
      </c>
      <c r="U4" s="302"/>
      <c r="V4" s="319" t="s">
        <v>8</v>
      </c>
      <c r="W4" s="302" t="s">
        <v>299</v>
      </c>
      <c r="X4" s="302"/>
      <c r="Y4" s="302" t="s">
        <v>300</v>
      </c>
      <c r="Z4" s="302"/>
      <c r="AA4" s="302" t="s">
        <v>301</v>
      </c>
      <c r="AB4" s="302"/>
      <c r="AC4" s="302" t="s">
        <v>302</v>
      </c>
      <c r="AD4" s="302"/>
      <c r="AE4" s="315" t="s">
        <v>308</v>
      </c>
      <c r="AF4" s="315"/>
      <c r="AG4" s="302" t="s">
        <v>304</v>
      </c>
      <c r="AH4" s="302"/>
      <c r="AI4" s="302" t="s">
        <v>305</v>
      </c>
      <c r="AJ4" s="302"/>
      <c r="AK4" s="302" t="s">
        <v>306</v>
      </c>
      <c r="AL4" s="302"/>
      <c r="AM4" s="302" t="s">
        <v>307</v>
      </c>
      <c r="AN4" s="302"/>
      <c r="AO4" s="302" t="s">
        <v>6</v>
      </c>
      <c r="AP4" s="302"/>
      <c r="AQ4" s="316" t="s">
        <v>8</v>
      </c>
      <c r="AR4" s="314" t="s">
        <v>173</v>
      </c>
      <c r="AS4" s="314"/>
      <c r="AT4" s="314"/>
      <c r="AU4" s="314"/>
      <c r="AV4" s="314"/>
      <c r="AW4" s="314"/>
      <c r="AX4" s="314"/>
      <c r="AY4" s="314"/>
      <c r="AZ4" s="314"/>
      <c r="BA4" s="314"/>
      <c r="BB4" s="273" t="s">
        <v>309</v>
      </c>
      <c r="BC4" s="318"/>
      <c r="BD4" s="318"/>
      <c r="BE4" s="274"/>
      <c r="BF4" s="314" t="s">
        <v>198</v>
      </c>
      <c r="BG4" s="284" t="s">
        <v>8</v>
      </c>
      <c r="BH4" s="279" t="s">
        <v>431</v>
      </c>
      <c r="BI4" s="279"/>
      <c r="BJ4" s="279"/>
      <c r="BK4" s="279"/>
      <c r="BL4" s="279"/>
      <c r="BM4" s="279"/>
      <c r="BN4" s="279"/>
      <c r="BO4" s="279"/>
      <c r="BP4" s="284" t="s">
        <v>8</v>
      </c>
      <c r="BQ4" s="261" t="s">
        <v>311</v>
      </c>
      <c r="BR4" s="261"/>
      <c r="BS4" s="261"/>
      <c r="BT4" s="261"/>
      <c r="BU4" s="261"/>
      <c r="BV4" s="261"/>
      <c r="BW4" s="261" t="s">
        <v>312</v>
      </c>
      <c r="BX4" s="261"/>
      <c r="BY4" s="261"/>
      <c r="BZ4" s="261"/>
      <c r="CA4" s="261"/>
      <c r="CB4" s="261"/>
      <c r="CC4" s="261" t="s">
        <v>313</v>
      </c>
      <c r="CD4" s="261"/>
      <c r="CE4" s="261"/>
      <c r="CF4" s="261"/>
      <c r="CG4" s="261"/>
      <c r="CH4" s="261"/>
      <c r="CI4" s="306" t="s">
        <v>8</v>
      </c>
      <c r="CJ4" s="303" t="s">
        <v>428</v>
      </c>
      <c r="CK4" s="304"/>
      <c r="CL4" s="304"/>
      <c r="CM4" s="304"/>
      <c r="CN4" s="304"/>
      <c r="CO4" s="304"/>
      <c r="CP4" s="304"/>
      <c r="CQ4" s="304"/>
      <c r="CR4" s="304"/>
      <c r="CS4" s="305"/>
      <c r="CT4" s="306" t="s">
        <v>8</v>
      </c>
      <c r="CU4" s="308" t="s">
        <v>235</v>
      </c>
      <c r="CV4" s="309"/>
      <c r="CW4" s="309"/>
      <c r="CX4" s="309"/>
      <c r="CY4" s="309"/>
      <c r="CZ4" s="309"/>
      <c r="DA4" s="309"/>
      <c r="DB4" s="309"/>
      <c r="DC4" s="310"/>
    </row>
    <row r="5" spans="1:107" ht="39.75" customHeight="1">
      <c r="A5" s="319"/>
      <c r="B5" s="76" t="s">
        <v>10</v>
      </c>
      <c r="C5" s="76" t="s">
        <v>11</v>
      </c>
      <c r="D5" s="76" t="s">
        <v>10</v>
      </c>
      <c r="E5" s="76" t="s">
        <v>11</v>
      </c>
      <c r="F5" s="110" t="s">
        <v>10</v>
      </c>
      <c r="G5" s="76" t="s">
        <v>11</v>
      </c>
      <c r="H5" s="76" t="s">
        <v>10</v>
      </c>
      <c r="I5" s="76" t="s">
        <v>11</v>
      </c>
      <c r="J5" s="76" t="s">
        <v>10</v>
      </c>
      <c r="K5" s="76" t="s">
        <v>11</v>
      </c>
      <c r="L5" s="76" t="s">
        <v>10</v>
      </c>
      <c r="M5" s="76" t="s">
        <v>11</v>
      </c>
      <c r="N5" s="76" t="s">
        <v>10</v>
      </c>
      <c r="O5" s="76" t="s">
        <v>11</v>
      </c>
      <c r="P5" s="76" t="s">
        <v>10</v>
      </c>
      <c r="Q5" s="76" t="s">
        <v>11</v>
      </c>
      <c r="R5" s="76" t="s">
        <v>10</v>
      </c>
      <c r="S5" s="76" t="s">
        <v>11</v>
      </c>
      <c r="T5" s="76" t="s">
        <v>10</v>
      </c>
      <c r="U5" s="76" t="s">
        <v>11</v>
      </c>
      <c r="V5" s="319"/>
      <c r="W5" s="76" t="s">
        <v>10</v>
      </c>
      <c r="X5" s="76" t="s">
        <v>11</v>
      </c>
      <c r="Y5" s="76" t="s">
        <v>10</v>
      </c>
      <c r="Z5" s="76" t="s">
        <v>11</v>
      </c>
      <c r="AA5" s="76" t="s">
        <v>10</v>
      </c>
      <c r="AB5" s="76" t="s">
        <v>11</v>
      </c>
      <c r="AC5" s="76" t="s">
        <v>10</v>
      </c>
      <c r="AD5" s="76" t="s">
        <v>11</v>
      </c>
      <c r="AE5" s="76" t="s">
        <v>10</v>
      </c>
      <c r="AF5" s="76" t="s">
        <v>11</v>
      </c>
      <c r="AG5" s="76" t="s">
        <v>10</v>
      </c>
      <c r="AH5" s="76" t="s">
        <v>11</v>
      </c>
      <c r="AI5" s="76" t="s">
        <v>10</v>
      </c>
      <c r="AJ5" s="76" t="s">
        <v>11</v>
      </c>
      <c r="AK5" s="76" t="s">
        <v>10</v>
      </c>
      <c r="AL5" s="76" t="s">
        <v>11</v>
      </c>
      <c r="AM5" s="76" t="s">
        <v>10</v>
      </c>
      <c r="AN5" s="76" t="s">
        <v>11</v>
      </c>
      <c r="AO5" s="76" t="s">
        <v>10</v>
      </c>
      <c r="AP5" s="76" t="s">
        <v>11</v>
      </c>
      <c r="AQ5" s="317"/>
      <c r="AR5" s="80" t="s">
        <v>299</v>
      </c>
      <c r="AS5" s="80" t="s">
        <v>300</v>
      </c>
      <c r="AT5" s="80" t="s">
        <v>301</v>
      </c>
      <c r="AU5" s="80" t="s">
        <v>302</v>
      </c>
      <c r="AV5" s="80" t="s">
        <v>308</v>
      </c>
      <c r="AW5" s="80" t="s">
        <v>314</v>
      </c>
      <c r="AX5" s="80" t="s">
        <v>315</v>
      </c>
      <c r="AY5" s="80" t="s">
        <v>316</v>
      </c>
      <c r="AZ5" s="80" t="s">
        <v>317</v>
      </c>
      <c r="BA5" s="80" t="s">
        <v>318</v>
      </c>
      <c r="BB5" s="80" t="s">
        <v>319</v>
      </c>
      <c r="BC5" s="74" t="s">
        <v>176</v>
      </c>
      <c r="BD5" s="74" t="s">
        <v>205</v>
      </c>
      <c r="BE5" s="74" t="s">
        <v>176</v>
      </c>
      <c r="BF5" s="314"/>
      <c r="BG5" s="285"/>
      <c r="BH5" s="74" t="s">
        <v>206</v>
      </c>
      <c r="BI5" s="74" t="s">
        <v>207</v>
      </c>
      <c r="BJ5" s="74" t="s">
        <v>208</v>
      </c>
      <c r="BK5" s="74" t="s">
        <v>209</v>
      </c>
      <c r="BL5" s="74" t="s">
        <v>210</v>
      </c>
      <c r="BM5" s="74" t="s">
        <v>33</v>
      </c>
      <c r="BN5" s="74" t="s">
        <v>32</v>
      </c>
      <c r="BO5" s="74" t="s">
        <v>34</v>
      </c>
      <c r="BP5" s="285"/>
      <c r="BQ5" s="80" t="s">
        <v>320</v>
      </c>
      <c r="BR5" s="80" t="s">
        <v>321</v>
      </c>
      <c r="BS5" s="80" t="s">
        <v>322</v>
      </c>
      <c r="BT5" s="80" t="s">
        <v>323</v>
      </c>
      <c r="BU5" s="80" t="s">
        <v>324</v>
      </c>
      <c r="BV5" s="80" t="s">
        <v>325</v>
      </c>
      <c r="BW5" s="80" t="s">
        <v>320</v>
      </c>
      <c r="BX5" s="80" t="s">
        <v>321</v>
      </c>
      <c r="BY5" s="80" t="s">
        <v>322</v>
      </c>
      <c r="BZ5" s="80" t="s">
        <v>323</v>
      </c>
      <c r="CA5" s="80" t="s">
        <v>324</v>
      </c>
      <c r="CB5" s="80" t="s">
        <v>325</v>
      </c>
      <c r="CC5" s="80" t="s">
        <v>320</v>
      </c>
      <c r="CD5" s="80" t="s">
        <v>321</v>
      </c>
      <c r="CE5" s="80" t="s">
        <v>322</v>
      </c>
      <c r="CF5" s="80" t="s">
        <v>323</v>
      </c>
      <c r="CG5" s="80" t="s">
        <v>324</v>
      </c>
      <c r="CH5" s="80" t="s">
        <v>325</v>
      </c>
      <c r="CI5" s="307"/>
      <c r="CJ5" s="80" t="s">
        <v>20</v>
      </c>
      <c r="CK5" s="172" t="s">
        <v>488</v>
      </c>
      <c r="CL5" s="74" t="s">
        <v>326</v>
      </c>
      <c r="CM5" s="74" t="s">
        <v>212</v>
      </c>
      <c r="CN5" s="80" t="s">
        <v>214</v>
      </c>
      <c r="CO5" s="80" t="s">
        <v>213</v>
      </c>
      <c r="CP5" s="80" t="s">
        <v>327</v>
      </c>
      <c r="CQ5" s="80" t="s">
        <v>236</v>
      </c>
      <c r="CR5" s="80" t="s">
        <v>328</v>
      </c>
      <c r="CS5" s="80" t="s">
        <v>237</v>
      </c>
      <c r="CT5" s="307"/>
      <c r="CU5" s="74" t="s">
        <v>273</v>
      </c>
      <c r="CV5" s="74" t="s">
        <v>274</v>
      </c>
      <c r="CW5" s="74" t="s">
        <v>275</v>
      </c>
      <c r="CX5" s="74" t="s">
        <v>329</v>
      </c>
      <c r="CY5" s="74" t="s">
        <v>330</v>
      </c>
      <c r="CZ5" s="74" t="s">
        <v>277</v>
      </c>
      <c r="DA5" s="74" t="s">
        <v>278</v>
      </c>
      <c r="DB5" s="74" t="s">
        <v>279</v>
      </c>
      <c r="DC5" s="74" t="s">
        <v>23</v>
      </c>
    </row>
    <row r="6" spans="1:107" ht="21" customHeight="1">
      <c r="A6" s="151" t="s">
        <v>35</v>
      </c>
      <c r="B6" s="40">
        <v>3945</v>
      </c>
      <c r="C6" s="40">
        <v>1941</v>
      </c>
      <c r="D6" s="40">
        <v>1360</v>
      </c>
      <c r="E6" s="40">
        <v>792</v>
      </c>
      <c r="F6" s="40">
        <v>144</v>
      </c>
      <c r="G6" s="40">
        <v>42</v>
      </c>
      <c r="H6" s="40">
        <v>1680</v>
      </c>
      <c r="I6" s="40">
        <v>699</v>
      </c>
      <c r="J6" s="40">
        <v>111</v>
      </c>
      <c r="K6" s="40">
        <v>37</v>
      </c>
      <c r="L6" s="40">
        <v>1903</v>
      </c>
      <c r="M6" s="40">
        <v>1148</v>
      </c>
      <c r="N6" s="40">
        <v>140</v>
      </c>
      <c r="O6" s="40">
        <v>31</v>
      </c>
      <c r="P6" s="40">
        <v>1416</v>
      </c>
      <c r="Q6" s="40">
        <v>513</v>
      </c>
      <c r="R6" s="40">
        <v>0</v>
      </c>
      <c r="S6" s="40">
        <v>0</v>
      </c>
      <c r="T6" s="40">
        <v>10699</v>
      </c>
      <c r="U6" s="40">
        <v>5203</v>
      </c>
      <c r="V6" s="151" t="s">
        <v>35</v>
      </c>
      <c r="W6" s="40">
        <v>472</v>
      </c>
      <c r="X6" s="40">
        <v>228</v>
      </c>
      <c r="Y6" s="40">
        <v>119</v>
      </c>
      <c r="Z6" s="40">
        <v>71</v>
      </c>
      <c r="AA6" s="40">
        <v>17</v>
      </c>
      <c r="AB6" s="40">
        <v>1</v>
      </c>
      <c r="AC6" s="40">
        <v>196</v>
      </c>
      <c r="AD6" s="40">
        <v>67</v>
      </c>
      <c r="AE6" s="40">
        <v>0</v>
      </c>
      <c r="AF6" s="40">
        <v>0</v>
      </c>
      <c r="AG6" s="40">
        <v>326</v>
      </c>
      <c r="AH6" s="40">
        <v>188</v>
      </c>
      <c r="AI6" s="40">
        <v>35</v>
      </c>
      <c r="AJ6" s="40">
        <v>3</v>
      </c>
      <c r="AK6" s="40">
        <v>354</v>
      </c>
      <c r="AL6" s="40">
        <v>140</v>
      </c>
      <c r="AM6" s="40">
        <v>0</v>
      </c>
      <c r="AN6" s="40">
        <v>0</v>
      </c>
      <c r="AO6" s="40">
        <v>1519</v>
      </c>
      <c r="AP6" s="40">
        <v>698</v>
      </c>
      <c r="AQ6" s="24" t="s">
        <v>35</v>
      </c>
      <c r="AR6" s="96">
        <v>74</v>
      </c>
      <c r="AS6" s="96">
        <v>26</v>
      </c>
      <c r="AT6" s="96">
        <v>5</v>
      </c>
      <c r="AU6" s="96">
        <v>30</v>
      </c>
      <c r="AV6" s="96">
        <v>3</v>
      </c>
      <c r="AW6" s="96">
        <v>38</v>
      </c>
      <c r="AX6" s="96">
        <v>6</v>
      </c>
      <c r="AY6" s="96">
        <v>31</v>
      </c>
      <c r="AZ6" s="96">
        <v>0</v>
      </c>
      <c r="BA6" s="96">
        <v>213</v>
      </c>
      <c r="BB6" s="96">
        <v>132</v>
      </c>
      <c r="BC6" s="115">
        <v>0</v>
      </c>
      <c r="BD6" s="115">
        <v>25</v>
      </c>
      <c r="BE6" s="115">
        <v>2</v>
      </c>
      <c r="BF6" s="96">
        <v>20</v>
      </c>
      <c r="BG6" s="152" t="s">
        <v>35</v>
      </c>
      <c r="BH6" s="115">
        <v>0</v>
      </c>
      <c r="BI6" s="115">
        <v>3389</v>
      </c>
      <c r="BJ6" s="115">
        <v>322</v>
      </c>
      <c r="BK6" s="115">
        <v>1</v>
      </c>
      <c r="BL6" s="115">
        <v>0</v>
      </c>
      <c r="BM6" s="115">
        <v>165</v>
      </c>
      <c r="BN6" s="115">
        <v>64</v>
      </c>
      <c r="BO6" s="115">
        <v>177</v>
      </c>
      <c r="BP6" s="95" t="s">
        <v>35</v>
      </c>
      <c r="BQ6" s="115">
        <v>1976</v>
      </c>
      <c r="BR6" s="115">
        <v>1142</v>
      </c>
      <c r="BS6" s="115">
        <v>1938</v>
      </c>
      <c r="BT6" s="115">
        <v>1120</v>
      </c>
      <c r="BU6" s="115">
        <v>584</v>
      </c>
      <c r="BV6" s="115">
        <v>317</v>
      </c>
      <c r="BW6" s="115">
        <v>1476</v>
      </c>
      <c r="BX6" s="115">
        <v>570</v>
      </c>
      <c r="BY6" s="115">
        <v>1446</v>
      </c>
      <c r="BZ6" s="115">
        <v>555</v>
      </c>
      <c r="CA6" s="115">
        <v>646</v>
      </c>
      <c r="CB6" s="115">
        <v>246</v>
      </c>
      <c r="CC6" s="115">
        <v>133</v>
      </c>
      <c r="CD6" s="115">
        <v>24</v>
      </c>
      <c r="CE6" s="115">
        <v>125</v>
      </c>
      <c r="CF6" s="115">
        <v>22</v>
      </c>
      <c r="CG6" s="115">
        <v>57</v>
      </c>
      <c r="CH6" s="115">
        <v>14</v>
      </c>
      <c r="CI6" s="152" t="s">
        <v>35</v>
      </c>
      <c r="CJ6" s="96">
        <v>143</v>
      </c>
      <c r="CK6" s="96">
        <v>59</v>
      </c>
      <c r="CL6" s="115">
        <v>55</v>
      </c>
      <c r="CM6" s="115">
        <v>93</v>
      </c>
      <c r="CN6" s="96">
        <v>4</v>
      </c>
      <c r="CO6" s="96">
        <v>0</v>
      </c>
      <c r="CP6" s="96">
        <v>354</v>
      </c>
      <c r="CQ6" s="96">
        <v>176</v>
      </c>
      <c r="CR6" s="96">
        <v>104</v>
      </c>
      <c r="CS6" s="96">
        <v>45</v>
      </c>
      <c r="CT6" s="1" t="s">
        <v>35</v>
      </c>
      <c r="CU6" s="148">
        <v>562</v>
      </c>
      <c r="CV6" s="148">
        <v>912</v>
      </c>
      <c r="CW6" s="148">
        <v>826</v>
      </c>
      <c r="CX6" s="148">
        <v>809</v>
      </c>
      <c r="CY6" s="148">
        <v>83</v>
      </c>
      <c r="CZ6" s="148">
        <v>633</v>
      </c>
      <c r="DA6" s="148">
        <v>656</v>
      </c>
      <c r="DB6" s="148">
        <v>541</v>
      </c>
      <c r="DC6" s="148">
        <v>485</v>
      </c>
    </row>
    <row r="7" spans="1:107" ht="21" customHeight="1">
      <c r="A7" s="151" t="s">
        <v>36</v>
      </c>
      <c r="B7" s="40">
        <v>2853</v>
      </c>
      <c r="C7" s="40">
        <v>1445</v>
      </c>
      <c r="D7" s="40">
        <v>1080</v>
      </c>
      <c r="E7" s="40">
        <v>609</v>
      </c>
      <c r="F7" s="40">
        <v>101</v>
      </c>
      <c r="G7" s="40">
        <v>36</v>
      </c>
      <c r="H7" s="40">
        <v>898</v>
      </c>
      <c r="I7" s="40">
        <v>420</v>
      </c>
      <c r="J7" s="40">
        <v>110</v>
      </c>
      <c r="K7" s="40">
        <v>48</v>
      </c>
      <c r="L7" s="40">
        <v>1438</v>
      </c>
      <c r="M7" s="40">
        <v>785</v>
      </c>
      <c r="N7" s="40">
        <v>104</v>
      </c>
      <c r="O7" s="40">
        <v>38</v>
      </c>
      <c r="P7" s="40">
        <v>708</v>
      </c>
      <c r="Q7" s="40">
        <v>297</v>
      </c>
      <c r="R7" s="40">
        <v>0</v>
      </c>
      <c r="S7" s="40">
        <v>0</v>
      </c>
      <c r="T7" s="40">
        <v>7292</v>
      </c>
      <c r="U7" s="40">
        <v>3678</v>
      </c>
      <c r="V7" s="151" t="s">
        <v>36</v>
      </c>
      <c r="W7" s="40">
        <v>194</v>
      </c>
      <c r="X7" s="40">
        <v>103</v>
      </c>
      <c r="Y7" s="40">
        <v>18</v>
      </c>
      <c r="Z7" s="40">
        <v>12</v>
      </c>
      <c r="AA7" s="40">
        <v>10</v>
      </c>
      <c r="AB7" s="40">
        <v>1</v>
      </c>
      <c r="AC7" s="40">
        <v>36</v>
      </c>
      <c r="AD7" s="40">
        <v>16</v>
      </c>
      <c r="AE7" s="40">
        <v>2</v>
      </c>
      <c r="AF7" s="40">
        <v>2</v>
      </c>
      <c r="AG7" s="40">
        <v>486</v>
      </c>
      <c r="AH7" s="40">
        <v>250</v>
      </c>
      <c r="AI7" s="40">
        <v>40</v>
      </c>
      <c r="AJ7" s="40">
        <v>17</v>
      </c>
      <c r="AK7" s="40">
        <v>257</v>
      </c>
      <c r="AL7" s="40">
        <v>108</v>
      </c>
      <c r="AM7" s="40">
        <v>0</v>
      </c>
      <c r="AN7" s="40">
        <v>0</v>
      </c>
      <c r="AO7" s="40">
        <v>1043</v>
      </c>
      <c r="AP7" s="40">
        <v>509</v>
      </c>
      <c r="AQ7" s="24" t="s">
        <v>36</v>
      </c>
      <c r="AR7" s="96">
        <v>59</v>
      </c>
      <c r="AS7" s="96">
        <v>25</v>
      </c>
      <c r="AT7" s="96">
        <v>5</v>
      </c>
      <c r="AU7" s="96">
        <v>25</v>
      </c>
      <c r="AV7" s="96">
        <v>3</v>
      </c>
      <c r="AW7" s="96">
        <v>36</v>
      </c>
      <c r="AX7" s="96">
        <v>5</v>
      </c>
      <c r="AY7" s="96">
        <v>28</v>
      </c>
      <c r="AZ7" s="96">
        <v>0</v>
      </c>
      <c r="BA7" s="96">
        <v>186</v>
      </c>
      <c r="BB7" s="96">
        <v>136</v>
      </c>
      <c r="BC7" s="115">
        <v>0</v>
      </c>
      <c r="BD7" s="115">
        <v>36</v>
      </c>
      <c r="BE7" s="115">
        <v>0</v>
      </c>
      <c r="BF7" s="96">
        <v>24</v>
      </c>
      <c r="BG7" s="152" t="s">
        <v>36</v>
      </c>
      <c r="BH7" s="115">
        <v>50</v>
      </c>
      <c r="BI7" s="115">
        <v>2790</v>
      </c>
      <c r="BJ7" s="115">
        <v>215</v>
      </c>
      <c r="BK7" s="115">
        <v>47</v>
      </c>
      <c r="BL7" s="115">
        <v>0</v>
      </c>
      <c r="BM7" s="115">
        <v>115</v>
      </c>
      <c r="BN7" s="115">
        <v>93</v>
      </c>
      <c r="BO7" s="115">
        <v>171</v>
      </c>
      <c r="BP7" s="95" t="s">
        <v>36</v>
      </c>
      <c r="BQ7" s="115">
        <v>1501</v>
      </c>
      <c r="BR7" s="115">
        <v>799</v>
      </c>
      <c r="BS7" s="115">
        <v>1493</v>
      </c>
      <c r="BT7" s="115">
        <v>796</v>
      </c>
      <c r="BU7" s="115">
        <v>622</v>
      </c>
      <c r="BV7" s="115">
        <v>348</v>
      </c>
      <c r="BW7" s="115">
        <v>780</v>
      </c>
      <c r="BX7" s="115">
        <v>314</v>
      </c>
      <c r="BY7" s="115">
        <v>776</v>
      </c>
      <c r="BZ7" s="115">
        <v>313</v>
      </c>
      <c r="CA7" s="115">
        <v>382</v>
      </c>
      <c r="CB7" s="115">
        <v>179</v>
      </c>
      <c r="CC7" s="115">
        <v>115</v>
      </c>
      <c r="CD7" s="115">
        <v>31</v>
      </c>
      <c r="CE7" s="115">
        <v>115</v>
      </c>
      <c r="CF7" s="115">
        <v>31</v>
      </c>
      <c r="CG7" s="115">
        <v>62</v>
      </c>
      <c r="CH7" s="115">
        <v>20</v>
      </c>
      <c r="CI7" s="152" t="s">
        <v>36</v>
      </c>
      <c r="CJ7" s="96">
        <v>93</v>
      </c>
      <c r="CK7" s="96">
        <v>96</v>
      </c>
      <c r="CL7" s="115">
        <v>73</v>
      </c>
      <c r="CM7" s="115">
        <v>66</v>
      </c>
      <c r="CN7" s="96">
        <v>0</v>
      </c>
      <c r="CO7" s="96">
        <v>4</v>
      </c>
      <c r="CP7" s="96">
        <v>332</v>
      </c>
      <c r="CQ7" s="96">
        <v>165</v>
      </c>
      <c r="CR7" s="96">
        <v>87</v>
      </c>
      <c r="CS7" s="96">
        <v>41</v>
      </c>
      <c r="CT7" s="1" t="s">
        <v>36</v>
      </c>
      <c r="CU7" s="148">
        <v>44</v>
      </c>
      <c r="CV7" s="148">
        <v>80</v>
      </c>
      <c r="CW7" s="148">
        <v>426</v>
      </c>
      <c r="CX7" s="148">
        <v>46</v>
      </c>
      <c r="CY7" s="148">
        <v>5</v>
      </c>
      <c r="CZ7" s="148">
        <v>152</v>
      </c>
      <c r="DA7" s="148">
        <v>226</v>
      </c>
      <c r="DB7" s="148">
        <v>84</v>
      </c>
      <c r="DC7" s="148">
        <v>367</v>
      </c>
    </row>
    <row r="8" spans="1:107" ht="21" customHeight="1">
      <c r="A8" s="151" t="s">
        <v>37</v>
      </c>
      <c r="B8" s="40">
        <v>12757</v>
      </c>
      <c r="C8" s="40">
        <v>6959</v>
      </c>
      <c r="D8" s="40">
        <v>4699</v>
      </c>
      <c r="E8" s="40">
        <v>2930</v>
      </c>
      <c r="F8" s="40">
        <v>1178</v>
      </c>
      <c r="G8" s="40">
        <v>514</v>
      </c>
      <c r="H8" s="40">
        <v>3899</v>
      </c>
      <c r="I8" s="40">
        <v>1934</v>
      </c>
      <c r="J8" s="40">
        <v>393</v>
      </c>
      <c r="K8" s="40">
        <v>206</v>
      </c>
      <c r="L8" s="40">
        <v>5433</v>
      </c>
      <c r="M8" s="40">
        <v>3214</v>
      </c>
      <c r="N8" s="40">
        <v>1167</v>
      </c>
      <c r="O8" s="40">
        <v>468</v>
      </c>
      <c r="P8" s="40">
        <v>3692</v>
      </c>
      <c r="Q8" s="40">
        <v>1662</v>
      </c>
      <c r="R8" s="40">
        <v>0</v>
      </c>
      <c r="S8" s="40">
        <v>0</v>
      </c>
      <c r="T8" s="40">
        <v>33218</v>
      </c>
      <c r="U8" s="40">
        <v>17887</v>
      </c>
      <c r="V8" s="151" t="s">
        <v>37</v>
      </c>
      <c r="W8" s="40">
        <v>1056</v>
      </c>
      <c r="X8" s="40">
        <v>512</v>
      </c>
      <c r="Y8" s="40">
        <v>175</v>
      </c>
      <c r="Z8" s="40">
        <v>105</v>
      </c>
      <c r="AA8" s="40">
        <v>73</v>
      </c>
      <c r="AB8" s="40">
        <v>41</v>
      </c>
      <c r="AC8" s="40">
        <v>231</v>
      </c>
      <c r="AD8" s="40">
        <v>80</v>
      </c>
      <c r="AE8" s="40">
        <v>13</v>
      </c>
      <c r="AF8" s="40">
        <v>7</v>
      </c>
      <c r="AG8" s="40">
        <v>1170</v>
      </c>
      <c r="AH8" s="40">
        <v>622</v>
      </c>
      <c r="AI8" s="40">
        <v>299</v>
      </c>
      <c r="AJ8" s="40">
        <v>114</v>
      </c>
      <c r="AK8" s="40">
        <v>842</v>
      </c>
      <c r="AL8" s="40">
        <v>334</v>
      </c>
      <c r="AM8" s="40">
        <v>0</v>
      </c>
      <c r="AN8" s="40">
        <v>0</v>
      </c>
      <c r="AO8" s="40">
        <v>3859</v>
      </c>
      <c r="AP8" s="40">
        <v>1815</v>
      </c>
      <c r="AQ8" s="24" t="s">
        <v>37</v>
      </c>
      <c r="AR8" s="96">
        <v>245</v>
      </c>
      <c r="AS8" s="96">
        <v>99</v>
      </c>
      <c r="AT8" s="96">
        <v>28</v>
      </c>
      <c r="AU8" s="96">
        <v>84</v>
      </c>
      <c r="AV8" s="96">
        <v>10</v>
      </c>
      <c r="AW8" s="96">
        <v>104</v>
      </c>
      <c r="AX8" s="96">
        <v>33</v>
      </c>
      <c r="AY8" s="96">
        <v>86</v>
      </c>
      <c r="AZ8" s="96">
        <v>0</v>
      </c>
      <c r="BA8" s="96">
        <v>689</v>
      </c>
      <c r="BB8" s="96">
        <v>577</v>
      </c>
      <c r="BC8" s="115">
        <v>395</v>
      </c>
      <c r="BD8" s="115">
        <v>57</v>
      </c>
      <c r="BE8" s="115">
        <v>14</v>
      </c>
      <c r="BF8" s="96">
        <v>59</v>
      </c>
      <c r="BG8" s="152" t="s">
        <v>37</v>
      </c>
      <c r="BH8" s="115">
        <v>1208</v>
      </c>
      <c r="BI8" s="115">
        <v>11890</v>
      </c>
      <c r="BJ8" s="115">
        <v>1268</v>
      </c>
      <c r="BK8" s="115">
        <v>226</v>
      </c>
      <c r="BL8" s="115">
        <v>2</v>
      </c>
      <c r="BM8" s="115">
        <v>594</v>
      </c>
      <c r="BN8" s="115">
        <v>193</v>
      </c>
      <c r="BO8" s="115">
        <v>638</v>
      </c>
      <c r="BP8" s="95" t="s">
        <v>37</v>
      </c>
      <c r="BQ8" s="115">
        <v>4566</v>
      </c>
      <c r="BR8" s="115">
        <v>2659</v>
      </c>
      <c r="BS8" s="115">
        <v>4550</v>
      </c>
      <c r="BT8" s="115">
        <v>2647</v>
      </c>
      <c r="BU8" s="115">
        <v>2225</v>
      </c>
      <c r="BV8" s="115">
        <v>1414</v>
      </c>
      <c r="BW8" s="115">
        <v>3437</v>
      </c>
      <c r="BX8" s="115">
        <v>1518</v>
      </c>
      <c r="BY8" s="115">
        <v>3431</v>
      </c>
      <c r="BZ8" s="115">
        <v>1516</v>
      </c>
      <c r="CA8" s="115">
        <v>1711</v>
      </c>
      <c r="CB8" s="115">
        <v>849</v>
      </c>
      <c r="CC8" s="115">
        <v>1211</v>
      </c>
      <c r="CD8" s="115">
        <v>437</v>
      </c>
      <c r="CE8" s="115">
        <v>1209</v>
      </c>
      <c r="CF8" s="115">
        <v>437</v>
      </c>
      <c r="CG8" s="115">
        <v>594</v>
      </c>
      <c r="CH8" s="115">
        <v>241</v>
      </c>
      <c r="CI8" s="152" t="s">
        <v>37</v>
      </c>
      <c r="CJ8" s="96">
        <v>729</v>
      </c>
      <c r="CK8" s="96">
        <v>373</v>
      </c>
      <c r="CL8" s="115">
        <v>56</v>
      </c>
      <c r="CM8" s="115">
        <v>281</v>
      </c>
      <c r="CN8" s="96">
        <v>2</v>
      </c>
      <c r="CO8" s="96">
        <v>36</v>
      </c>
      <c r="CP8" s="96">
        <v>1477</v>
      </c>
      <c r="CQ8" s="96">
        <v>821</v>
      </c>
      <c r="CR8" s="96">
        <v>521</v>
      </c>
      <c r="CS8" s="96">
        <v>304</v>
      </c>
      <c r="CT8" s="1" t="s">
        <v>37</v>
      </c>
      <c r="CU8" s="148">
        <v>634</v>
      </c>
      <c r="CV8" s="148">
        <v>1170</v>
      </c>
      <c r="CW8" s="148">
        <v>1776</v>
      </c>
      <c r="CX8" s="148">
        <v>1117</v>
      </c>
      <c r="CY8" s="148">
        <v>102</v>
      </c>
      <c r="CZ8" s="148">
        <v>1224</v>
      </c>
      <c r="DA8" s="148">
        <v>1060</v>
      </c>
      <c r="DB8" s="148">
        <v>1249</v>
      </c>
      <c r="DC8" s="148">
        <v>1599</v>
      </c>
    </row>
    <row r="9" spans="1:107" ht="21" customHeight="1">
      <c r="A9" s="151" t="s">
        <v>38</v>
      </c>
      <c r="B9" s="40">
        <v>3293</v>
      </c>
      <c r="C9" s="40">
        <v>1409</v>
      </c>
      <c r="D9" s="40">
        <v>1532</v>
      </c>
      <c r="E9" s="40">
        <v>776</v>
      </c>
      <c r="F9" s="40">
        <v>115</v>
      </c>
      <c r="G9" s="40">
        <v>10</v>
      </c>
      <c r="H9" s="40">
        <v>887</v>
      </c>
      <c r="I9" s="40">
        <v>245</v>
      </c>
      <c r="J9" s="40">
        <v>19</v>
      </c>
      <c r="K9" s="40">
        <v>1</v>
      </c>
      <c r="L9" s="40">
        <v>2345</v>
      </c>
      <c r="M9" s="40">
        <v>1185</v>
      </c>
      <c r="N9" s="40">
        <v>47</v>
      </c>
      <c r="O9" s="40">
        <v>6</v>
      </c>
      <c r="P9" s="40">
        <v>523</v>
      </c>
      <c r="Q9" s="40">
        <v>122</v>
      </c>
      <c r="R9" s="40">
        <v>0</v>
      </c>
      <c r="S9" s="40">
        <v>0</v>
      </c>
      <c r="T9" s="40">
        <v>8761</v>
      </c>
      <c r="U9" s="40">
        <v>3754</v>
      </c>
      <c r="V9" s="151" t="s">
        <v>38</v>
      </c>
      <c r="W9" s="40">
        <v>341</v>
      </c>
      <c r="X9" s="40">
        <v>139</v>
      </c>
      <c r="Y9" s="40">
        <v>38</v>
      </c>
      <c r="Z9" s="40">
        <v>21</v>
      </c>
      <c r="AA9" s="40">
        <v>0</v>
      </c>
      <c r="AB9" s="40">
        <v>0</v>
      </c>
      <c r="AC9" s="40">
        <v>42</v>
      </c>
      <c r="AD9" s="40">
        <v>6</v>
      </c>
      <c r="AE9" s="40">
        <v>0</v>
      </c>
      <c r="AF9" s="40">
        <v>0</v>
      </c>
      <c r="AG9" s="40">
        <v>807</v>
      </c>
      <c r="AH9" s="40">
        <v>391</v>
      </c>
      <c r="AI9" s="40">
        <v>9</v>
      </c>
      <c r="AJ9" s="40">
        <v>1</v>
      </c>
      <c r="AK9" s="40">
        <v>113</v>
      </c>
      <c r="AL9" s="40">
        <v>27</v>
      </c>
      <c r="AM9" s="40">
        <v>0</v>
      </c>
      <c r="AN9" s="40">
        <v>0</v>
      </c>
      <c r="AO9" s="40">
        <v>1350</v>
      </c>
      <c r="AP9" s="40">
        <v>585</v>
      </c>
      <c r="AQ9" s="24" t="s">
        <v>38</v>
      </c>
      <c r="AR9" s="96">
        <v>55</v>
      </c>
      <c r="AS9" s="96">
        <v>28</v>
      </c>
      <c r="AT9" s="96">
        <v>6</v>
      </c>
      <c r="AU9" s="96">
        <v>18</v>
      </c>
      <c r="AV9" s="96">
        <v>1</v>
      </c>
      <c r="AW9" s="96">
        <v>33</v>
      </c>
      <c r="AX9" s="96">
        <v>4</v>
      </c>
      <c r="AY9" s="96">
        <v>17</v>
      </c>
      <c r="AZ9" s="96">
        <v>0</v>
      </c>
      <c r="BA9" s="96">
        <v>162</v>
      </c>
      <c r="BB9" s="96">
        <v>117</v>
      </c>
      <c r="BC9" s="115">
        <v>0</v>
      </c>
      <c r="BD9" s="115">
        <v>30</v>
      </c>
      <c r="BE9" s="115">
        <v>15</v>
      </c>
      <c r="BF9" s="96">
        <v>15</v>
      </c>
      <c r="BG9" s="152" t="s">
        <v>38</v>
      </c>
      <c r="BH9" s="115">
        <v>0</v>
      </c>
      <c r="BI9" s="115">
        <v>3393</v>
      </c>
      <c r="BJ9" s="115">
        <v>207</v>
      </c>
      <c r="BK9" s="115">
        <v>0</v>
      </c>
      <c r="BL9" s="115">
        <v>0</v>
      </c>
      <c r="BM9" s="115">
        <v>116</v>
      </c>
      <c r="BN9" s="115">
        <v>110</v>
      </c>
      <c r="BO9" s="115">
        <v>159</v>
      </c>
      <c r="BP9" s="95" t="s">
        <v>38</v>
      </c>
      <c r="BQ9" s="115">
        <v>1892</v>
      </c>
      <c r="BR9" s="115">
        <v>954</v>
      </c>
      <c r="BS9" s="115">
        <v>1876</v>
      </c>
      <c r="BT9" s="115">
        <v>947</v>
      </c>
      <c r="BU9" s="115">
        <v>578</v>
      </c>
      <c r="BV9" s="115">
        <v>304</v>
      </c>
      <c r="BW9" s="115">
        <v>580</v>
      </c>
      <c r="BX9" s="115">
        <v>122</v>
      </c>
      <c r="BY9" s="115">
        <v>576</v>
      </c>
      <c r="BZ9" s="115">
        <v>121</v>
      </c>
      <c r="CA9" s="115">
        <v>251</v>
      </c>
      <c r="CB9" s="115">
        <v>44</v>
      </c>
      <c r="CC9" s="115">
        <v>41</v>
      </c>
      <c r="CD9" s="115">
        <v>4</v>
      </c>
      <c r="CE9" s="115">
        <v>41</v>
      </c>
      <c r="CF9" s="115">
        <v>4</v>
      </c>
      <c r="CG9" s="115">
        <v>20</v>
      </c>
      <c r="CH9" s="115">
        <v>3</v>
      </c>
      <c r="CI9" s="152" t="s">
        <v>38</v>
      </c>
      <c r="CJ9" s="96">
        <v>99</v>
      </c>
      <c r="CK9" s="96">
        <v>100</v>
      </c>
      <c r="CL9" s="115">
        <v>18</v>
      </c>
      <c r="CM9" s="115">
        <v>62</v>
      </c>
      <c r="CN9" s="96">
        <v>0</v>
      </c>
      <c r="CO9" s="96">
        <v>10</v>
      </c>
      <c r="CP9" s="96">
        <v>289</v>
      </c>
      <c r="CQ9" s="96">
        <v>92</v>
      </c>
      <c r="CR9" s="96">
        <v>86</v>
      </c>
      <c r="CS9" s="96">
        <v>28</v>
      </c>
      <c r="CT9" s="1" t="s">
        <v>38</v>
      </c>
      <c r="CU9" s="148">
        <v>129</v>
      </c>
      <c r="CV9" s="148">
        <v>42</v>
      </c>
      <c r="CW9" s="148">
        <v>43</v>
      </c>
      <c r="CX9" s="148">
        <v>178</v>
      </c>
      <c r="CY9" s="148">
        <v>18</v>
      </c>
      <c r="CZ9" s="148">
        <v>242</v>
      </c>
      <c r="DA9" s="148">
        <v>325</v>
      </c>
      <c r="DB9" s="148">
        <v>79</v>
      </c>
      <c r="DC9" s="148">
        <v>902</v>
      </c>
    </row>
    <row r="10" spans="1:107" ht="21" customHeight="1">
      <c r="A10" s="151" t="s">
        <v>39</v>
      </c>
      <c r="B10" s="40">
        <v>1252</v>
      </c>
      <c r="C10" s="40">
        <v>521</v>
      </c>
      <c r="D10" s="40">
        <v>651</v>
      </c>
      <c r="E10" s="40">
        <v>273</v>
      </c>
      <c r="F10" s="40">
        <v>0</v>
      </c>
      <c r="G10" s="40">
        <v>0</v>
      </c>
      <c r="H10" s="40">
        <v>130</v>
      </c>
      <c r="I10" s="40">
        <v>55</v>
      </c>
      <c r="J10" s="40">
        <v>33</v>
      </c>
      <c r="K10" s="40">
        <v>6</v>
      </c>
      <c r="L10" s="40">
        <v>487</v>
      </c>
      <c r="M10" s="40">
        <v>201</v>
      </c>
      <c r="N10" s="40">
        <v>0</v>
      </c>
      <c r="O10" s="40">
        <v>0</v>
      </c>
      <c r="P10" s="40">
        <v>54</v>
      </c>
      <c r="Q10" s="40">
        <v>13</v>
      </c>
      <c r="R10" s="40">
        <v>0</v>
      </c>
      <c r="S10" s="40">
        <v>0</v>
      </c>
      <c r="T10" s="40">
        <v>2607</v>
      </c>
      <c r="U10" s="40">
        <v>1069</v>
      </c>
      <c r="V10" s="151" t="s">
        <v>39</v>
      </c>
      <c r="W10" s="40">
        <v>254</v>
      </c>
      <c r="X10" s="40">
        <v>91</v>
      </c>
      <c r="Y10" s="40">
        <v>128</v>
      </c>
      <c r="Z10" s="40">
        <v>54</v>
      </c>
      <c r="AA10" s="40">
        <v>0</v>
      </c>
      <c r="AB10" s="40">
        <v>0</v>
      </c>
      <c r="AC10" s="40">
        <v>11</v>
      </c>
      <c r="AD10" s="40">
        <v>3</v>
      </c>
      <c r="AE10" s="40">
        <v>0</v>
      </c>
      <c r="AF10" s="40">
        <v>0</v>
      </c>
      <c r="AG10" s="40">
        <v>169</v>
      </c>
      <c r="AH10" s="40">
        <v>98</v>
      </c>
      <c r="AI10" s="40">
        <v>0</v>
      </c>
      <c r="AJ10" s="40">
        <v>0</v>
      </c>
      <c r="AK10" s="40">
        <v>8</v>
      </c>
      <c r="AL10" s="40">
        <v>2</v>
      </c>
      <c r="AM10" s="40">
        <v>0</v>
      </c>
      <c r="AN10" s="40">
        <v>0</v>
      </c>
      <c r="AO10" s="40">
        <v>570</v>
      </c>
      <c r="AP10" s="40">
        <v>248</v>
      </c>
      <c r="AQ10" s="24" t="s">
        <v>39</v>
      </c>
      <c r="AR10" s="96">
        <v>16</v>
      </c>
      <c r="AS10" s="96">
        <v>10</v>
      </c>
      <c r="AT10" s="96">
        <v>0</v>
      </c>
      <c r="AU10" s="96">
        <v>2</v>
      </c>
      <c r="AV10" s="96">
        <v>1</v>
      </c>
      <c r="AW10" s="96">
        <v>7</v>
      </c>
      <c r="AX10" s="96">
        <v>0</v>
      </c>
      <c r="AY10" s="96">
        <v>1</v>
      </c>
      <c r="AZ10" s="96">
        <v>0</v>
      </c>
      <c r="BA10" s="96">
        <v>37</v>
      </c>
      <c r="BB10" s="96">
        <v>31</v>
      </c>
      <c r="BC10" s="115">
        <v>0</v>
      </c>
      <c r="BD10" s="115">
        <v>5</v>
      </c>
      <c r="BE10" s="115">
        <v>0</v>
      </c>
      <c r="BF10" s="96">
        <v>7</v>
      </c>
      <c r="BG10" s="152" t="s">
        <v>39</v>
      </c>
      <c r="BH10" s="115">
        <v>0</v>
      </c>
      <c r="BI10" s="115">
        <v>979</v>
      </c>
      <c r="BJ10" s="115">
        <v>0</v>
      </c>
      <c r="BK10" s="115">
        <v>0</v>
      </c>
      <c r="BL10" s="115">
        <v>0</v>
      </c>
      <c r="BM10" s="115">
        <v>24</v>
      </c>
      <c r="BN10" s="115">
        <v>21</v>
      </c>
      <c r="BO10" s="115">
        <v>35</v>
      </c>
      <c r="BP10" s="95" t="s">
        <v>39</v>
      </c>
      <c r="BQ10" s="115">
        <v>498</v>
      </c>
      <c r="BR10" s="115">
        <v>252</v>
      </c>
      <c r="BS10" s="115">
        <v>494</v>
      </c>
      <c r="BT10" s="115">
        <v>249</v>
      </c>
      <c r="BU10" s="115">
        <v>277</v>
      </c>
      <c r="BV10" s="115">
        <v>129</v>
      </c>
      <c r="BW10" s="115">
        <v>62</v>
      </c>
      <c r="BX10" s="115">
        <v>27</v>
      </c>
      <c r="BY10" s="115">
        <v>61</v>
      </c>
      <c r="BZ10" s="115">
        <v>26</v>
      </c>
      <c r="CA10" s="115">
        <v>49</v>
      </c>
      <c r="CB10" s="115">
        <v>15</v>
      </c>
      <c r="CC10" s="115">
        <v>0</v>
      </c>
      <c r="CD10" s="115">
        <v>0</v>
      </c>
      <c r="CE10" s="115">
        <v>0</v>
      </c>
      <c r="CF10" s="115">
        <v>0</v>
      </c>
      <c r="CG10" s="115">
        <v>0</v>
      </c>
      <c r="CH10" s="115">
        <v>0</v>
      </c>
      <c r="CI10" s="152" t="s">
        <v>39</v>
      </c>
      <c r="CJ10" s="96">
        <v>26</v>
      </c>
      <c r="CK10" s="96">
        <v>16</v>
      </c>
      <c r="CL10" s="115">
        <v>18</v>
      </c>
      <c r="CM10" s="115">
        <v>4</v>
      </c>
      <c r="CN10" s="96">
        <v>0</v>
      </c>
      <c r="CO10" s="96">
        <v>0</v>
      </c>
      <c r="CP10" s="96">
        <v>64</v>
      </c>
      <c r="CQ10" s="96">
        <v>19</v>
      </c>
      <c r="CR10" s="96">
        <v>39</v>
      </c>
      <c r="CS10" s="96">
        <v>17</v>
      </c>
      <c r="CT10" s="1" t="s">
        <v>39</v>
      </c>
      <c r="CU10" s="148">
        <v>9</v>
      </c>
      <c r="CV10" s="148">
        <v>39</v>
      </c>
      <c r="CW10" s="148">
        <v>0</v>
      </c>
      <c r="CX10" s="148">
        <v>8</v>
      </c>
      <c r="CY10" s="148">
        <v>3</v>
      </c>
      <c r="CZ10" s="148">
        <v>11</v>
      </c>
      <c r="DA10" s="148">
        <v>25</v>
      </c>
      <c r="DB10" s="148">
        <v>12</v>
      </c>
      <c r="DC10" s="148">
        <v>20</v>
      </c>
    </row>
    <row r="11" spans="1:107" ht="21" customHeight="1">
      <c r="A11" s="151" t="s">
        <v>40</v>
      </c>
      <c r="B11" s="40">
        <v>1293</v>
      </c>
      <c r="C11" s="40">
        <v>577</v>
      </c>
      <c r="D11" s="40">
        <v>1033</v>
      </c>
      <c r="E11" s="40">
        <v>351</v>
      </c>
      <c r="F11" s="40">
        <v>25</v>
      </c>
      <c r="G11" s="40">
        <v>3</v>
      </c>
      <c r="H11" s="40">
        <v>182</v>
      </c>
      <c r="I11" s="40">
        <v>62</v>
      </c>
      <c r="J11" s="40">
        <v>64</v>
      </c>
      <c r="K11" s="40">
        <v>16</v>
      </c>
      <c r="L11" s="40">
        <v>962</v>
      </c>
      <c r="M11" s="40">
        <v>468</v>
      </c>
      <c r="N11" s="40">
        <v>12</v>
      </c>
      <c r="O11" s="40">
        <v>1</v>
      </c>
      <c r="P11" s="40">
        <v>175</v>
      </c>
      <c r="Q11" s="40">
        <v>56</v>
      </c>
      <c r="R11" s="40">
        <v>0</v>
      </c>
      <c r="S11" s="40">
        <v>0</v>
      </c>
      <c r="T11" s="40">
        <v>3746</v>
      </c>
      <c r="U11" s="40">
        <v>1534</v>
      </c>
      <c r="V11" s="151" t="s">
        <v>40</v>
      </c>
      <c r="W11" s="40">
        <v>172</v>
      </c>
      <c r="X11" s="40">
        <v>73</v>
      </c>
      <c r="Y11" s="40">
        <v>78</v>
      </c>
      <c r="Z11" s="40">
        <v>29</v>
      </c>
      <c r="AA11" s="40">
        <v>2</v>
      </c>
      <c r="AB11" s="40">
        <v>1</v>
      </c>
      <c r="AC11" s="40">
        <v>22</v>
      </c>
      <c r="AD11" s="40">
        <v>4</v>
      </c>
      <c r="AE11" s="40">
        <v>0</v>
      </c>
      <c r="AF11" s="40">
        <v>0</v>
      </c>
      <c r="AG11" s="40">
        <v>155</v>
      </c>
      <c r="AH11" s="40">
        <v>73</v>
      </c>
      <c r="AI11" s="40">
        <v>1</v>
      </c>
      <c r="AJ11" s="40">
        <v>0</v>
      </c>
      <c r="AK11" s="40">
        <v>23</v>
      </c>
      <c r="AL11" s="40">
        <v>9</v>
      </c>
      <c r="AM11" s="40">
        <v>0</v>
      </c>
      <c r="AN11" s="40">
        <v>0</v>
      </c>
      <c r="AO11" s="40">
        <v>453</v>
      </c>
      <c r="AP11" s="40">
        <v>189</v>
      </c>
      <c r="AQ11" s="24" t="s">
        <v>40</v>
      </c>
      <c r="AR11" s="96">
        <v>23</v>
      </c>
      <c r="AS11" s="96">
        <v>14</v>
      </c>
      <c r="AT11" s="96">
        <v>2</v>
      </c>
      <c r="AU11" s="96">
        <v>5</v>
      </c>
      <c r="AV11" s="153">
        <v>2</v>
      </c>
      <c r="AW11" s="96">
        <v>13</v>
      </c>
      <c r="AX11" s="96">
        <v>2</v>
      </c>
      <c r="AY11" s="96">
        <v>5</v>
      </c>
      <c r="AZ11" s="96">
        <v>0</v>
      </c>
      <c r="BA11" s="96">
        <v>66</v>
      </c>
      <c r="BB11" s="96">
        <v>53</v>
      </c>
      <c r="BC11" s="115">
        <v>0</v>
      </c>
      <c r="BD11" s="115">
        <v>12</v>
      </c>
      <c r="BE11" s="115">
        <v>0</v>
      </c>
      <c r="BF11" s="96">
        <v>10</v>
      </c>
      <c r="BG11" s="152" t="s">
        <v>40</v>
      </c>
      <c r="BH11" s="115">
        <v>1</v>
      </c>
      <c r="BI11" s="115">
        <v>3311</v>
      </c>
      <c r="BJ11" s="115">
        <v>77</v>
      </c>
      <c r="BK11" s="115">
        <v>0</v>
      </c>
      <c r="BL11" s="115">
        <v>0</v>
      </c>
      <c r="BM11" s="115">
        <v>140</v>
      </c>
      <c r="BN11" s="115">
        <v>88</v>
      </c>
      <c r="BO11" s="115">
        <v>169</v>
      </c>
      <c r="BP11" s="95" t="s">
        <v>40</v>
      </c>
      <c r="BQ11" s="115">
        <v>825</v>
      </c>
      <c r="BR11" s="115">
        <v>364</v>
      </c>
      <c r="BS11" s="115">
        <v>752</v>
      </c>
      <c r="BT11" s="115">
        <v>331</v>
      </c>
      <c r="BU11" s="115">
        <v>474</v>
      </c>
      <c r="BV11" s="115">
        <v>206</v>
      </c>
      <c r="BW11" s="115">
        <v>156</v>
      </c>
      <c r="BX11" s="115">
        <v>45</v>
      </c>
      <c r="BY11" s="115">
        <v>149</v>
      </c>
      <c r="BZ11" s="115">
        <v>40</v>
      </c>
      <c r="CA11" s="115">
        <v>79</v>
      </c>
      <c r="CB11" s="115">
        <v>13</v>
      </c>
      <c r="CC11" s="115">
        <v>19</v>
      </c>
      <c r="CD11" s="115">
        <v>4</v>
      </c>
      <c r="CE11" s="115">
        <v>19</v>
      </c>
      <c r="CF11" s="115">
        <v>4</v>
      </c>
      <c r="CG11" s="115">
        <v>11</v>
      </c>
      <c r="CH11" s="115">
        <v>4</v>
      </c>
      <c r="CI11" s="152" t="s">
        <v>40</v>
      </c>
      <c r="CJ11" s="96">
        <v>41</v>
      </c>
      <c r="CK11" s="96">
        <v>25</v>
      </c>
      <c r="CL11" s="115">
        <v>7</v>
      </c>
      <c r="CM11" s="115">
        <v>31</v>
      </c>
      <c r="CN11" s="96">
        <v>2</v>
      </c>
      <c r="CO11" s="96">
        <v>1</v>
      </c>
      <c r="CP11" s="96">
        <v>107</v>
      </c>
      <c r="CQ11" s="96">
        <v>50</v>
      </c>
      <c r="CR11" s="96">
        <v>64</v>
      </c>
      <c r="CS11" s="96">
        <v>35</v>
      </c>
      <c r="CT11" s="1" t="s">
        <v>40</v>
      </c>
      <c r="CU11" s="148">
        <v>256</v>
      </c>
      <c r="CV11" s="148">
        <v>576</v>
      </c>
      <c r="CW11" s="148">
        <v>747</v>
      </c>
      <c r="CX11" s="148">
        <v>880</v>
      </c>
      <c r="CY11" s="148">
        <v>309</v>
      </c>
      <c r="CZ11" s="148">
        <v>753</v>
      </c>
      <c r="DA11" s="148">
        <v>640</v>
      </c>
      <c r="DB11" s="148">
        <v>329</v>
      </c>
      <c r="DC11" s="148">
        <v>336</v>
      </c>
    </row>
    <row r="12" spans="1:107" ht="21" customHeight="1">
      <c r="A12" s="151" t="s">
        <v>41</v>
      </c>
      <c r="B12" s="40">
        <v>3084</v>
      </c>
      <c r="C12" s="40">
        <v>1349</v>
      </c>
      <c r="D12" s="40">
        <v>2195</v>
      </c>
      <c r="E12" s="40">
        <v>995</v>
      </c>
      <c r="F12" s="40">
        <v>14</v>
      </c>
      <c r="G12" s="40">
        <v>3</v>
      </c>
      <c r="H12" s="40">
        <v>527</v>
      </c>
      <c r="I12" s="40">
        <v>139</v>
      </c>
      <c r="J12" s="40">
        <v>60</v>
      </c>
      <c r="K12" s="40">
        <v>18</v>
      </c>
      <c r="L12" s="40">
        <v>2471</v>
      </c>
      <c r="M12" s="40">
        <v>1075</v>
      </c>
      <c r="N12" s="40">
        <v>20</v>
      </c>
      <c r="O12" s="40">
        <v>4</v>
      </c>
      <c r="P12" s="40">
        <v>380</v>
      </c>
      <c r="Q12" s="40">
        <v>118</v>
      </c>
      <c r="R12" s="40">
        <v>33</v>
      </c>
      <c r="S12" s="40">
        <v>14</v>
      </c>
      <c r="T12" s="40">
        <v>8784</v>
      </c>
      <c r="U12" s="40">
        <v>3715</v>
      </c>
      <c r="V12" s="151" t="s">
        <v>41</v>
      </c>
      <c r="W12" s="40">
        <v>484</v>
      </c>
      <c r="X12" s="40">
        <v>214</v>
      </c>
      <c r="Y12" s="40">
        <v>318</v>
      </c>
      <c r="Z12" s="40">
        <v>138</v>
      </c>
      <c r="AA12" s="40">
        <v>6</v>
      </c>
      <c r="AB12" s="40">
        <v>2</v>
      </c>
      <c r="AC12" s="40">
        <v>85</v>
      </c>
      <c r="AD12" s="40">
        <v>33</v>
      </c>
      <c r="AE12" s="40">
        <v>17</v>
      </c>
      <c r="AF12" s="40">
        <v>6</v>
      </c>
      <c r="AG12" s="40">
        <v>779</v>
      </c>
      <c r="AH12" s="40">
        <v>407</v>
      </c>
      <c r="AI12" s="40">
        <v>14</v>
      </c>
      <c r="AJ12" s="40">
        <v>2</v>
      </c>
      <c r="AK12" s="40">
        <v>60</v>
      </c>
      <c r="AL12" s="40">
        <v>20</v>
      </c>
      <c r="AM12" s="40">
        <v>0</v>
      </c>
      <c r="AN12" s="40">
        <v>0</v>
      </c>
      <c r="AO12" s="40">
        <v>1763</v>
      </c>
      <c r="AP12" s="40">
        <v>822</v>
      </c>
      <c r="AQ12" s="24" t="s">
        <v>41</v>
      </c>
      <c r="AR12" s="96">
        <v>51</v>
      </c>
      <c r="AS12" s="96">
        <v>34</v>
      </c>
      <c r="AT12" s="96">
        <v>1</v>
      </c>
      <c r="AU12" s="96">
        <v>14</v>
      </c>
      <c r="AV12" s="96">
        <v>2</v>
      </c>
      <c r="AW12" s="96">
        <v>37</v>
      </c>
      <c r="AX12" s="96">
        <v>1</v>
      </c>
      <c r="AY12" s="96">
        <v>15</v>
      </c>
      <c r="AZ12" s="96">
        <v>1</v>
      </c>
      <c r="BA12" s="96">
        <v>156</v>
      </c>
      <c r="BB12" s="96">
        <v>129</v>
      </c>
      <c r="BC12" s="115">
        <v>0</v>
      </c>
      <c r="BD12" s="115">
        <v>10</v>
      </c>
      <c r="BE12" s="115">
        <v>0</v>
      </c>
      <c r="BF12" s="96">
        <v>22</v>
      </c>
      <c r="BG12" s="152" t="s">
        <v>41</v>
      </c>
      <c r="BH12" s="115">
        <v>156</v>
      </c>
      <c r="BI12" s="115">
        <v>4643</v>
      </c>
      <c r="BJ12" s="115">
        <v>432</v>
      </c>
      <c r="BK12" s="115">
        <v>212</v>
      </c>
      <c r="BL12" s="115">
        <v>8</v>
      </c>
      <c r="BM12" s="115">
        <v>216</v>
      </c>
      <c r="BN12" s="115">
        <v>54</v>
      </c>
      <c r="BO12" s="115">
        <v>218</v>
      </c>
      <c r="BP12" s="95" t="s">
        <v>41</v>
      </c>
      <c r="BQ12" s="115">
        <v>2106</v>
      </c>
      <c r="BR12" s="115">
        <v>994</v>
      </c>
      <c r="BS12" s="115">
        <v>2000</v>
      </c>
      <c r="BT12" s="115">
        <v>988</v>
      </c>
      <c r="BU12" s="115">
        <v>646</v>
      </c>
      <c r="BV12" s="115">
        <v>245</v>
      </c>
      <c r="BW12" s="115">
        <v>328</v>
      </c>
      <c r="BX12" s="115">
        <v>79</v>
      </c>
      <c r="BY12" s="115">
        <v>320</v>
      </c>
      <c r="BZ12" s="115">
        <v>75</v>
      </c>
      <c r="CA12" s="115">
        <v>108</v>
      </c>
      <c r="CB12" s="115">
        <v>20</v>
      </c>
      <c r="CC12" s="115">
        <v>22</v>
      </c>
      <c r="CD12" s="115">
        <v>3</v>
      </c>
      <c r="CE12" s="115">
        <v>21</v>
      </c>
      <c r="CF12" s="115">
        <v>3</v>
      </c>
      <c r="CG12" s="115">
        <v>8</v>
      </c>
      <c r="CH12" s="115">
        <v>1</v>
      </c>
      <c r="CI12" s="152" t="s">
        <v>41</v>
      </c>
      <c r="CJ12" s="96">
        <v>165</v>
      </c>
      <c r="CK12" s="96">
        <v>92</v>
      </c>
      <c r="CL12" s="115">
        <v>21</v>
      </c>
      <c r="CM12" s="115">
        <v>101</v>
      </c>
      <c r="CN12" s="96">
        <v>0</v>
      </c>
      <c r="CO12" s="96">
        <v>17</v>
      </c>
      <c r="CP12" s="96">
        <v>396</v>
      </c>
      <c r="CQ12" s="96">
        <v>171</v>
      </c>
      <c r="CR12" s="96">
        <v>160</v>
      </c>
      <c r="CS12" s="96">
        <v>88</v>
      </c>
      <c r="CT12" s="1" t="s">
        <v>41</v>
      </c>
      <c r="CU12" s="148">
        <v>53</v>
      </c>
      <c r="CV12" s="148">
        <v>44</v>
      </c>
      <c r="CW12" s="148">
        <v>87</v>
      </c>
      <c r="CX12" s="148">
        <v>110</v>
      </c>
      <c r="CY12" s="148">
        <v>15</v>
      </c>
      <c r="CZ12" s="148">
        <v>129</v>
      </c>
      <c r="DA12" s="148">
        <v>112</v>
      </c>
      <c r="DB12" s="148">
        <v>96</v>
      </c>
      <c r="DC12" s="148">
        <v>92</v>
      </c>
    </row>
    <row r="13" spans="1:107" ht="21" customHeight="1">
      <c r="A13" s="151" t="s">
        <v>42</v>
      </c>
      <c r="B13" s="40">
        <v>1861</v>
      </c>
      <c r="C13" s="40">
        <v>643</v>
      </c>
      <c r="D13" s="40">
        <v>700</v>
      </c>
      <c r="E13" s="40">
        <v>259</v>
      </c>
      <c r="F13" s="40">
        <v>38</v>
      </c>
      <c r="G13" s="40">
        <v>2</v>
      </c>
      <c r="H13" s="40">
        <v>277</v>
      </c>
      <c r="I13" s="40">
        <v>87</v>
      </c>
      <c r="J13" s="40">
        <v>209</v>
      </c>
      <c r="K13" s="40">
        <v>61</v>
      </c>
      <c r="L13" s="40">
        <v>874</v>
      </c>
      <c r="M13" s="40">
        <v>331</v>
      </c>
      <c r="N13" s="40">
        <v>31</v>
      </c>
      <c r="O13" s="40">
        <v>1</v>
      </c>
      <c r="P13" s="40">
        <v>240</v>
      </c>
      <c r="Q13" s="40">
        <v>61</v>
      </c>
      <c r="R13" s="40">
        <v>0</v>
      </c>
      <c r="S13" s="40">
        <v>0</v>
      </c>
      <c r="T13" s="40">
        <v>4230</v>
      </c>
      <c r="U13" s="40">
        <v>1445</v>
      </c>
      <c r="V13" s="151" t="s">
        <v>42</v>
      </c>
      <c r="W13" s="40">
        <v>171</v>
      </c>
      <c r="X13" s="40">
        <v>47</v>
      </c>
      <c r="Y13" s="40">
        <v>52</v>
      </c>
      <c r="Z13" s="40">
        <v>11</v>
      </c>
      <c r="AA13" s="40">
        <v>13</v>
      </c>
      <c r="AB13" s="40">
        <v>0</v>
      </c>
      <c r="AC13" s="40">
        <v>44</v>
      </c>
      <c r="AD13" s="40">
        <v>15</v>
      </c>
      <c r="AE13" s="40">
        <v>16</v>
      </c>
      <c r="AF13" s="40">
        <v>6</v>
      </c>
      <c r="AG13" s="40">
        <v>299</v>
      </c>
      <c r="AH13" s="40">
        <v>96</v>
      </c>
      <c r="AI13" s="40">
        <v>21</v>
      </c>
      <c r="AJ13" s="40">
        <v>0</v>
      </c>
      <c r="AK13" s="40">
        <v>69</v>
      </c>
      <c r="AL13" s="40">
        <v>11</v>
      </c>
      <c r="AM13" s="40">
        <v>0</v>
      </c>
      <c r="AN13" s="40">
        <v>0</v>
      </c>
      <c r="AO13" s="40">
        <v>685</v>
      </c>
      <c r="AP13" s="40">
        <v>186</v>
      </c>
      <c r="AQ13" s="24" t="s">
        <v>42</v>
      </c>
      <c r="AR13" s="96">
        <v>30</v>
      </c>
      <c r="AS13" s="96">
        <v>12</v>
      </c>
      <c r="AT13" s="96">
        <v>1</v>
      </c>
      <c r="AU13" s="96">
        <v>5</v>
      </c>
      <c r="AV13" s="96">
        <v>3</v>
      </c>
      <c r="AW13" s="96">
        <v>17</v>
      </c>
      <c r="AX13" s="96">
        <v>2</v>
      </c>
      <c r="AY13" s="96">
        <v>5</v>
      </c>
      <c r="AZ13" s="96">
        <v>0</v>
      </c>
      <c r="BA13" s="96">
        <v>75</v>
      </c>
      <c r="BB13" s="96">
        <v>59</v>
      </c>
      <c r="BC13" s="115">
        <v>0</v>
      </c>
      <c r="BD13" s="115">
        <v>17</v>
      </c>
      <c r="BE13" s="115">
        <v>3</v>
      </c>
      <c r="BF13" s="96">
        <v>11</v>
      </c>
      <c r="BG13" s="152" t="s">
        <v>42</v>
      </c>
      <c r="BH13" s="115">
        <v>0</v>
      </c>
      <c r="BI13" s="115">
        <v>1698</v>
      </c>
      <c r="BJ13" s="115">
        <v>13</v>
      </c>
      <c r="BK13" s="115">
        <v>3</v>
      </c>
      <c r="BL13" s="115">
        <v>0</v>
      </c>
      <c r="BM13" s="115">
        <v>77</v>
      </c>
      <c r="BN13" s="115">
        <v>32</v>
      </c>
      <c r="BO13" s="115">
        <v>69</v>
      </c>
      <c r="BP13" s="95" t="s">
        <v>42</v>
      </c>
      <c r="BQ13" s="115">
        <v>757</v>
      </c>
      <c r="BR13" s="115">
        <v>262</v>
      </c>
      <c r="BS13" s="115">
        <v>745</v>
      </c>
      <c r="BT13" s="115">
        <v>258</v>
      </c>
      <c r="BU13" s="115">
        <v>316</v>
      </c>
      <c r="BV13" s="115">
        <v>132</v>
      </c>
      <c r="BW13" s="115">
        <v>169</v>
      </c>
      <c r="BX13" s="115">
        <v>40</v>
      </c>
      <c r="BY13" s="115">
        <v>169</v>
      </c>
      <c r="BZ13" s="115">
        <v>40</v>
      </c>
      <c r="CA13" s="115">
        <v>62</v>
      </c>
      <c r="CB13" s="115">
        <v>17</v>
      </c>
      <c r="CC13" s="115">
        <v>26</v>
      </c>
      <c r="CD13" s="115">
        <v>2</v>
      </c>
      <c r="CE13" s="115">
        <v>26</v>
      </c>
      <c r="CF13" s="115">
        <v>2</v>
      </c>
      <c r="CG13" s="115">
        <v>8</v>
      </c>
      <c r="CH13" s="115">
        <v>2</v>
      </c>
      <c r="CI13" s="152" t="s">
        <v>42</v>
      </c>
      <c r="CJ13" s="96">
        <v>42</v>
      </c>
      <c r="CK13" s="96">
        <v>38</v>
      </c>
      <c r="CL13" s="96">
        <v>20</v>
      </c>
      <c r="CM13" s="96">
        <v>24</v>
      </c>
      <c r="CN13" s="96">
        <v>0</v>
      </c>
      <c r="CO13" s="96">
        <v>1</v>
      </c>
      <c r="CP13" s="96">
        <v>125</v>
      </c>
      <c r="CQ13" s="96">
        <v>43</v>
      </c>
      <c r="CR13" s="96">
        <v>42</v>
      </c>
      <c r="CS13" s="96">
        <v>16</v>
      </c>
      <c r="CT13" s="1" t="s">
        <v>42</v>
      </c>
      <c r="CU13" s="148">
        <v>84</v>
      </c>
      <c r="CV13" s="148">
        <v>37</v>
      </c>
      <c r="CW13" s="148">
        <v>98</v>
      </c>
      <c r="CX13" s="148">
        <v>305</v>
      </c>
      <c r="CY13" s="148">
        <v>71</v>
      </c>
      <c r="CZ13" s="148">
        <v>716</v>
      </c>
      <c r="DA13" s="148">
        <v>239</v>
      </c>
      <c r="DB13" s="148">
        <v>101</v>
      </c>
      <c r="DC13" s="148">
        <v>194</v>
      </c>
    </row>
    <row r="14" spans="1:107" ht="21" customHeight="1">
      <c r="A14" s="151" t="s">
        <v>43</v>
      </c>
      <c r="B14" s="40">
        <v>3744</v>
      </c>
      <c r="C14" s="40">
        <v>1947</v>
      </c>
      <c r="D14" s="40">
        <v>1173</v>
      </c>
      <c r="E14" s="40">
        <v>679</v>
      </c>
      <c r="F14" s="40">
        <v>61</v>
      </c>
      <c r="G14" s="40">
        <v>9</v>
      </c>
      <c r="H14" s="40">
        <v>390</v>
      </c>
      <c r="I14" s="40">
        <v>142</v>
      </c>
      <c r="J14" s="40">
        <v>702</v>
      </c>
      <c r="K14" s="40">
        <v>312</v>
      </c>
      <c r="L14" s="40">
        <v>1540</v>
      </c>
      <c r="M14" s="40">
        <v>860</v>
      </c>
      <c r="N14" s="40">
        <v>92</v>
      </c>
      <c r="O14" s="40">
        <v>22</v>
      </c>
      <c r="P14" s="40">
        <v>755</v>
      </c>
      <c r="Q14" s="40">
        <v>282</v>
      </c>
      <c r="R14" s="40">
        <v>0</v>
      </c>
      <c r="S14" s="40">
        <v>0</v>
      </c>
      <c r="T14" s="40">
        <v>8457</v>
      </c>
      <c r="U14" s="40">
        <v>4253</v>
      </c>
      <c r="V14" s="151" t="s">
        <v>43</v>
      </c>
      <c r="W14" s="40">
        <v>314</v>
      </c>
      <c r="X14" s="40">
        <v>145</v>
      </c>
      <c r="Y14" s="40">
        <v>93</v>
      </c>
      <c r="Z14" s="40">
        <v>33</v>
      </c>
      <c r="AA14" s="40">
        <v>1</v>
      </c>
      <c r="AB14" s="40">
        <v>0</v>
      </c>
      <c r="AC14" s="40">
        <v>29</v>
      </c>
      <c r="AD14" s="40">
        <v>11</v>
      </c>
      <c r="AE14" s="40">
        <v>28</v>
      </c>
      <c r="AF14" s="40">
        <v>8</v>
      </c>
      <c r="AG14" s="40">
        <v>442</v>
      </c>
      <c r="AH14" s="40">
        <v>245</v>
      </c>
      <c r="AI14" s="40">
        <v>11</v>
      </c>
      <c r="AJ14" s="40">
        <v>3</v>
      </c>
      <c r="AK14" s="40">
        <v>164</v>
      </c>
      <c r="AL14" s="40">
        <v>59</v>
      </c>
      <c r="AM14" s="40">
        <v>0</v>
      </c>
      <c r="AN14" s="40">
        <v>0</v>
      </c>
      <c r="AO14" s="40">
        <v>1082</v>
      </c>
      <c r="AP14" s="40">
        <v>504</v>
      </c>
      <c r="AQ14" s="24" t="s">
        <v>43</v>
      </c>
      <c r="AR14" s="96">
        <v>68</v>
      </c>
      <c r="AS14" s="96">
        <v>27</v>
      </c>
      <c r="AT14" s="96">
        <v>3</v>
      </c>
      <c r="AU14" s="96">
        <v>11</v>
      </c>
      <c r="AV14" s="96">
        <v>14</v>
      </c>
      <c r="AW14" s="96">
        <v>28</v>
      </c>
      <c r="AX14" s="96">
        <v>4</v>
      </c>
      <c r="AY14" s="96">
        <v>19</v>
      </c>
      <c r="AZ14" s="96">
        <v>0</v>
      </c>
      <c r="BA14" s="96">
        <v>174</v>
      </c>
      <c r="BB14" s="96">
        <v>162</v>
      </c>
      <c r="BC14" s="115">
        <v>0</v>
      </c>
      <c r="BD14" s="115">
        <v>9</v>
      </c>
      <c r="BE14" s="115">
        <v>0</v>
      </c>
      <c r="BF14" s="96">
        <v>14</v>
      </c>
      <c r="BG14" s="152" t="s">
        <v>43</v>
      </c>
      <c r="BH14" s="115">
        <v>0</v>
      </c>
      <c r="BI14" s="115">
        <v>3337</v>
      </c>
      <c r="BJ14" s="115">
        <v>26</v>
      </c>
      <c r="BK14" s="115">
        <v>52</v>
      </c>
      <c r="BL14" s="115">
        <v>3</v>
      </c>
      <c r="BM14" s="115">
        <v>146</v>
      </c>
      <c r="BN14" s="115">
        <v>76</v>
      </c>
      <c r="BO14" s="115">
        <v>159</v>
      </c>
      <c r="BP14" s="95" t="s">
        <v>43</v>
      </c>
      <c r="BQ14" s="115">
        <v>1369</v>
      </c>
      <c r="BR14" s="115">
        <v>782</v>
      </c>
      <c r="BS14" s="115">
        <v>1364</v>
      </c>
      <c r="BT14" s="115">
        <v>779</v>
      </c>
      <c r="BU14" s="115">
        <v>521</v>
      </c>
      <c r="BV14" s="115">
        <v>303</v>
      </c>
      <c r="BW14" s="115">
        <v>790</v>
      </c>
      <c r="BX14" s="115">
        <v>293</v>
      </c>
      <c r="BY14" s="115">
        <v>787</v>
      </c>
      <c r="BZ14" s="115">
        <v>292</v>
      </c>
      <c r="CA14" s="115">
        <v>384</v>
      </c>
      <c r="CB14" s="115">
        <v>163</v>
      </c>
      <c r="CC14" s="115">
        <v>69</v>
      </c>
      <c r="CD14" s="115">
        <v>20</v>
      </c>
      <c r="CE14" s="115">
        <v>69</v>
      </c>
      <c r="CF14" s="115">
        <v>20</v>
      </c>
      <c r="CG14" s="115">
        <v>41</v>
      </c>
      <c r="CH14" s="115">
        <v>13</v>
      </c>
      <c r="CI14" s="152" t="s">
        <v>43</v>
      </c>
      <c r="CJ14" s="96">
        <v>166</v>
      </c>
      <c r="CK14" s="96">
        <v>104</v>
      </c>
      <c r="CL14" s="115">
        <v>13</v>
      </c>
      <c r="CM14" s="115">
        <v>69</v>
      </c>
      <c r="CN14" s="96">
        <v>0</v>
      </c>
      <c r="CO14" s="96">
        <v>1</v>
      </c>
      <c r="CP14" s="96">
        <v>353</v>
      </c>
      <c r="CQ14" s="96">
        <v>172</v>
      </c>
      <c r="CR14" s="96">
        <v>118</v>
      </c>
      <c r="CS14" s="96">
        <v>55</v>
      </c>
      <c r="CT14" s="1" t="s">
        <v>43</v>
      </c>
      <c r="CU14" s="148">
        <v>111</v>
      </c>
      <c r="CV14" s="148">
        <v>24</v>
      </c>
      <c r="CW14" s="148">
        <v>583</v>
      </c>
      <c r="CX14" s="148">
        <v>1030</v>
      </c>
      <c r="CY14" s="148">
        <v>12</v>
      </c>
      <c r="CZ14" s="148">
        <v>1956</v>
      </c>
      <c r="DA14" s="148">
        <v>893</v>
      </c>
      <c r="DB14" s="148">
        <v>666</v>
      </c>
      <c r="DC14" s="148">
        <v>1881</v>
      </c>
    </row>
    <row r="15" spans="1:107" ht="21" customHeight="1">
      <c r="A15" s="151" t="s">
        <v>44</v>
      </c>
      <c r="B15" s="40">
        <v>851</v>
      </c>
      <c r="C15" s="40">
        <v>410</v>
      </c>
      <c r="D15" s="40">
        <v>291</v>
      </c>
      <c r="E15" s="40">
        <v>156</v>
      </c>
      <c r="F15" s="40">
        <v>0</v>
      </c>
      <c r="G15" s="40">
        <v>0</v>
      </c>
      <c r="H15" s="40">
        <v>208</v>
      </c>
      <c r="I15" s="40">
        <v>80</v>
      </c>
      <c r="J15" s="40">
        <v>0</v>
      </c>
      <c r="K15" s="40">
        <v>0</v>
      </c>
      <c r="L15" s="40">
        <v>232</v>
      </c>
      <c r="M15" s="40">
        <v>117</v>
      </c>
      <c r="N15" s="40">
        <v>0</v>
      </c>
      <c r="O15" s="40">
        <v>0</v>
      </c>
      <c r="P15" s="40">
        <v>88</v>
      </c>
      <c r="Q15" s="40">
        <v>29</v>
      </c>
      <c r="R15" s="40">
        <v>0</v>
      </c>
      <c r="S15" s="40">
        <v>0</v>
      </c>
      <c r="T15" s="40">
        <v>1670</v>
      </c>
      <c r="U15" s="40">
        <v>792</v>
      </c>
      <c r="V15" s="151" t="s">
        <v>44</v>
      </c>
      <c r="W15" s="40">
        <v>109</v>
      </c>
      <c r="X15" s="40">
        <v>51</v>
      </c>
      <c r="Y15" s="40">
        <v>36</v>
      </c>
      <c r="Z15" s="40">
        <v>18</v>
      </c>
      <c r="AA15" s="40">
        <v>0</v>
      </c>
      <c r="AB15" s="40">
        <v>0</v>
      </c>
      <c r="AC15" s="40">
        <v>19</v>
      </c>
      <c r="AD15" s="40">
        <v>5</v>
      </c>
      <c r="AE15" s="40">
        <v>0</v>
      </c>
      <c r="AF15" s="40">
        <v>0</v>
      </c>
      <c r="AG15" s="40">
        <v>36</v>
      </c>
      <c r="AH15" s="40">
        <v>13</v>
      </c>
      <c r="AI15" s="40">
        <v>0</v>
      </c>
      <c r="AJ15" s="40">
        <v>0</v>
      </c>
      <c r="AK15" s="40">
        <v>43</v>
      </c>
      <c r="AL15" s="40">
        <v>11</v>
      </c>
      <c r="AM15" s="40">
        <v>0</v>
      </c>
      <c r="AN15" s="40">
        <v>0</v>
      </c>
      <c r="AO15" s="40">
        <v>243</v>
      </c>
      <c r="AP15" s="40">
        <v>98</v>
      </c>
      <c r="AQ15" s="24" t="s">
        <v>44</v>
      </c>
      <c r="AR15" s="96">
        <v>20</v>
      </c>
      <c r="AS15" s="96">
        <v>6</v>
      </c>
      <c r="AT15" s="96">
        <v>0</v>
      </c>
      <c r="AU15" s="96">
        <v>7</v>
      </c>
      <c r="AV15" s="96">
        <v>0</v>
      </c>
      <c r="AW15" s="96">
        <v>7</v>
      </c>
      <c r="AX15" s="96">
        <v>0</v>
      </c>
      <c r="AY15" s="96">
        <v>3</v>
      </c>
      <c r="AZ15" s="96">
        <v>0</v>
      </c>
      <c r="BA15" s="96">
        <v>43</v>
      </c>
      <c r="BB15" s="96">
        <v>34</v>
      </c>
      <c r="BC15" s="115">
        <v>0</v>
      </c>
      <c r="BD15" s="115">
        <v>6</v>
      </c>
      <c r="BE15" s="115">
        <v>2</v>
      </c>
      <c r="BF15" s="96">
        <v>8</v>
      </c>
      <c r="BG15" s="152" t="s">
        <v>44</v>
      </c>
      <c r="BH15" s="115">
        <v>4</v>
      </c>
      <c r="BI15" s="115">
        <v>2148</v>
      </c>
      <c r="BJ15" s="115">
        <v>0</v>
      </c>
      <c r="BK15" s="115">
        <v>0</v>
      </c>
      <c r="BL15" s="115">
        <v>0</v>
      </c>
      <c r="BM15" s="115">
        <v>74</v>
      </c>
      <c r="BN15" s="115">
        <v>74</v>
      </c>
      <c r="BO15" s="115">
        <v>93</v>
      </c>
      <c r="BP15" s="95" t="s">
        <v>44</v>
      </c>
      <c r="BQ15" s="115">
        <v>236</v>
      </c>
      <c r="BR15" s="115">
        <v>102</v>
      </c>
      <c r="BS15" s="115">
        <v>234</v>
      </c>
      <c r="BT15" s="115">
        <v>102</v>
      </c>
      <c r="BU15" s="115">
        <v>117</v>
      </c>
      <c r="BV15" s="115">
        <v>56</v>
      </c>
      <c r="BW15" s="115">
        <v>105</v>
      </c>
      <c r="BX15" s="115">
        <v>39</v>
      </c>
      <c r="BY15" s="115">
        <v>104</v>
      </c>
      <c r="BZ15" s="115">
        <v>38</v>
      </c>
      <c r="CA15" s="115">
        <v>53</v>
      </c>
      <c r="CB15" s="115">
        <v>22</v>
      </c>
      <c r="CC15" s="115">
        <v>0</v>
      </c>
      <c r="CD15" s="115">
        <v>0</v>
      </c>
      <c r="CE15" s="115">
        <v>0</v>
      </c>
      <c r="CF15" s="115">
        <v>0</v>
      </c>
      <c r="CG15" s="115">
        <v>0</v>
      </c>
      <c r="CH15" s="115">
        <v>0</v>
      </c>
      <c r="CI15" s="152" t="s">
        <v>44</v>
      </c>
      <c r="CJ15" s="96">
        <v>6</v>
      </c>
      <c r="CK15" s="96">
        <v>43</v>
      </c>
      <c r="CL15" s="115">
        <v>15</v>
      </c>
      <c r="CM15" s="115">
        <v>13</v>
      </c>
      <c r="CN15" s="96">
        <v>0</v>
      </c>
      <c r="CO15" s="96">
        <v>1</v>
      </c>
      <c r="CP15" s="96">
        <v>78</v>
      </c>
      <c r="CQ15" s="96">
        <v>44</v>
      </c>
      <c r="CR15" s="96">
        <v>19</v>
      </c>
      <c r="CS15" s="96">
        <v>8</v>
      </c>
      <c r="CT15" s="1" t="s">
        <v>44</v>
      </c>
      <c r="CU15" s="148">
        <v>13</v>
      </c>
      <c r="CV15" s="148">
        <v>106</v>
      </c>
      <c r="CW15" s="148">
        <v>20</v>
      </c>
      <c r="CX15" s="148">
        <v>144</v>
      </c>
      <c r="CY15" s="148">
        <v>11</v>
      </c>
      <c r="CZ15" s="148">
        <v>96</v>
      </c>
      <c r="DA15" s="148">
        <v>171</v>
      </c>
      <c r="DB15" s="148">
        <v>44</v>
      </c>
      <c r="DC15" s="148">
        <v>46</v>
      </c>
    </row>
    <row r="16" spans="1:107" ht="21" customHeight="1">
      <c r="A16" s="151" t="s">
        <v>45</v>
      </c>
      <c r="B16" s="40">
        <v>1896</v>
      </c>
      <c r="C16" s="40">
        <v>901</v>
      </c>
      <c r="D16" s="40">
        <v>704</v>
      </c>
      <c r="E16" s="40">
        <v>435</v>
      </c>
      <c r="F16" s="40">
        <v>101</v>
      </c>
      <c r="G16" s="40">
        <v>22</v>
      </c>
      <c r="H16" s="40">
        <v>855</v>
      </c>
      <c r="I16" s="40">
        <v>360</v>
      </c>
      <c r="J16" s="40">
        <v>0</v>
      </c>
      <c r="K16" s="40">
        <v>0</v>
      </c>
      <c r="L16" s="40">
        <v>874</v>
      </c>
      <c r="M16" s="40">
        <v>474</v>
      </c>
      <c r="N16" s="40">
        <v>69</v>
      </c>
      <c r="O16" s="40">
        <v>12</v>
      </c>
      <c r="P16" s="40">
        <v>720</v>
      </c>
      <c r="Q16" s="40">
        <v>266</v>
      </c>
      <c r="R16" s="40">
        <v>0</v>
      </c>
      <c r="S16" s="40">
        <v>0</v>
      </c>
      <c r="T16" s="40">
        <v>5219</v>
      </c>
      <c r="U16" s="40">
        <v>2470</v>
      </c>
      <c r="V16" s="151" t="s">
        <v>45</v>
      </c>
      <c r="W16" s="40">
        <v>196</v>
      </c>
      <c r="X16" s="40">
        <v>90</v>
      </c>
      <c r="Y16" s="40">
        <v>65</v>
      </c>
      <c r="Z16" s="40">
        <v>35</v>
      </c>
      <c r="AA16" s="40">
        <v>15</v>
      </c>
      <c r="AB16" s="40">
        <v>2</v>
      </c>
      <c r="AC16" s="40">
        <v>55</v>
      </c>
      <c r="AD16" s="40">
        <v>21</v>
      </c>
      <c r="AE16" s="40">
        <v>0</v>
      </c>
      <c r="AF16" s="40">
        <v>0</v>
      </c>
      <c r="AG16" s="40">
        <v>205</v>
      </c>
      <c r="AH16" s="40">
        <v>89</v>
      </c>
      <c r="AI16" s="40">
        <v>18</v>
      </c>
      <c r="AJ16" s="40">
        <v>3</v>
      </c>
      <c r="AK16" s="40">
        <v>181</v>
      </c>
      <c r="AL16" s="40">
        <v>59</v>
      </c>
      <c r="AM16" s="40">
        <v>0</v>
      </c>
      <c r="AN16" s="40">
        <v>0</v>
      </c>
      <c r="AO16" s="40">
        <v>735</v>
      </c>
      <c r="AP16" s="40">
        <v>299</v>
      </c>
      <c r="AQ16" s="24" t="s">
        <v>45</v>
      </c>
      <c r="AR16" s="96">
        <v>32</v>
      </c>
      <c r="AS16" s="96">
        <v>14</v>
      </c>
      <c r="AT16" s="96">
        <v>2</v>
      </c>
      <c r="AU16" s="96">
        <v>16</v>
      </c>
      <c r="AV16" s="96">
        <v>0</v>
      </c>
      <c r="AW16" s="96">
        <v>16</v>
      </c>
      <c r="AX16" s="96">
        <v>3</v>
      </c>
      <c r="AY16" s="96">
        <v>14</v>
      </c>
      <c r="AZ16" s="96">
        <v>0</v>
      </c>
      <c r="BA16" s="96">
        <v>97</v>
      </c>
      <c r="BB16" s="96">
        <v>82</v>
      </c>
      <c r="BC16" s="115">
        <v>0</v>
      </c>
      <c r="BD16" s="115">
        <v>10</v>
      </c>
      <c r="BE16" s="115">
        <v>0</v>
      </c>
      <c r="BF16" s="96">
        <v>9</v>
      </c>
      <c r="BG16" s="152" t="s">
        <v>45</v>
      </c>
      <c r="BH16" s="115">
        <v>66</v>
      </c>
      <c r="BI16" s="115">
        <v>2152</v>
      </c>
      <c r="BJ16" s="115">
        <v>98</v>
      </c>
      <c r="BK16" s="115">
        <v>0</v>
      </c>
      <c r="BL16" s="115">
        <v>0</v>
      </c>
      <c r="BM16" s="115">
        <v>76</v>
      </c>
      <c r="BN16" s="115">
        <v>29</v>
      </c>
      <c r="BO16" s="115">
        <v>88</v>
      </c>
      <c r="BP16" s="95" t="s">
        <v>45</v>
      </c>
      <c r="BQ16" s="115">
        <v>821</v>
      </c>
      <c r="BR16" s="115">
        <v>422</v>
      </c>
      <c r="BS16" s="115">
        <v>818</v>
      </c>
      <c r="BT16" s="115">
        <v>419</v>
      </c>
      <c r="BU16" s="115">
        <v>419</v>
      </c>
      <c r="BV16" s="115">
        <v>225</v>
      </c>
      <c r="BW16" s="115">
        <v>694</v>
      </c>
      <c r="BX16" s="115">
        <v>237</v>
      </c>
      <c r="BY16" s="115">
        <v>684</v>
      </c>
      <c r="BZ16" s="115">
        <v>233</v>
      </c>
      <c r="CA16" s="115">
        <v>294</v>
      </c>
      <c r="CB16" s="115">
        <v>103</v>
      </c>
      <c r="CC16" s="115">
        <v>74</v>
      </c>
      <c r="CD16" s="115">
        <v>10</v>
      </c>
      <c r="CE16" s="115">
        <v>73</v>
      </c>
      <c r="CF16" s="115">
        <v>10</v>
      </c>
      <c r="CG16" s="115">
        <v>28</v>
      </c>
      <c r="CH16" s="115">
        <v>2</v>
      </c>
      <c r="CI16" s="152" t="s">
        <v>45</v>
      </c>
      <c r="CJ16" s="96">
        <v>88</v>
      </c>
      <c r="CK16" s="96">
        <v>80</v>
      </c>
      <c r="CL16" s="115">
        <v>23</v>
      </c>
      <c r="CM16" s="115">
        <v>29</v>
      </c>
      <c r="CN16" s="96">
        <v>0</v>
      </c>
      <c r="CO16" s="96">
        <v>0</v>
      </c>
      <c r="CP16" s="96">
        <v>220</v>
      </c>
      <c r="CQ16" s="96">
        <v>95</v>
      </c>
      <c r="CR16" s="96">
        <v>59</v>
      </c>
      <c r="CS16" s="96">
        <v>27</v>
      </c>
      <c r="CT16" s="1" t="s">
        <v>45</v>
      </c>
      <c r="CU16" s="148">
        <v>273</v>
      </c>
      <c r="CV16" s="148">
        <v>385</v>
      </c>
      <c r="CW16" s="148">
        <v>328</v>
      </c>
      <c r="CX16" s="148">
        <v>1556</v>
      </c>
      <c r="CY16" s="148">
        <v>123</v>
      </c>
      <c r="CZ16" s="148">
        <v>485</v>
      </c>
      <c r="DA16" s="148">
        <v>415</v>
      </c>
      <c r="DB16" s="148">
        <v>242</v>
      </c>
      <c r="DC16" s="148">
        <v>1109</v>
      </c>
    </row>
    <row r="17" spans="1:16384" ht="21" customHeight="1">
      <c r="A17" s="151" t="s">
        <v>46</v>
      </c>
      <c r="B17" s="40">
        <v>2119</v>
      </c>
      <c r="C17" s="40">
        <v>1055</v>
      </c>
      <c r="D17" s="40">
        <v>657</v>
      </c>
      <c r="E17" s="40">
        <v>369</v>
      </c>
      <c r="F17" s="40">
        <v>146</v>
      </c>
      <c r="G17" s="40">
        <v>32</v>
      </c>
      <c r="H17" s="40">
        <v>405</v>
      </c>
      <c r="I17" s="40">
        <v>188</v>
      </c>
      <c r="J17" s="40">
        <v>30</v>
      </c>
      <c r="K17" s="40">
        <v>16</v>
      </c>
      <c r="L17" s="40">
        <v>740</v>
      </c>
      <c r="M17" s="40">
        <v>412</v>
      </c>
      <c r="N17" s="40">
        <v>106</v>
      </c>
      <c r="O17" s="40">
        <v>23</v>
      </c>
      <c r="P17" s="40">
        <v>292</v>
      </c>
      <c r="Q17" s="40">
        <v>100</v>
      </c>
      <c r="R17" s="40">
        <v>0</v>
      </c>
      <c r="S17" s="40">
        <v>0</v>
      </c>
      <c r="T17" s="40">
        <v>4495</v>
      </c>
      <c r="U17" s="40">
        <v>2195</v>
      </c>
      <c r="V17" s="151" t="s">
        <v>46</v>
      </c>
      <c r="W17" s="40">
        <v>187</v>
      </c>
      <c r="X17" s="40">
        <v>90</v>
      </c>
      <c r="Y17" s="40">
        <v>19</v>
      </c>
      <c r="Z17" s="40">
        <v>6</v>
      </c>
      <c r="AA17" s="40">
        <v>7</v>
      </c>
      <c r="AB17" s="40">
        <v>1</v>
      </c>
      <c r="AC17" s="40">
        <v>11</v>
      </c>
      <c r="AD17" s="40">
        <v>3</v>
      </c>
      <c r="AE17" s="40">
        <v>3</v>
      </c>
      <c r="AF17" s="40">
        <v>1</v>
      </c>
      <c r="AG17" s="40">
        <v>150</v>
      </c>
      <c r="AH17" s="40">
        <v>82</v>
      </c>
      <c r="AI17" s="40">
        <v>33</v>
      </c>
      <c r="AJ17" s="40">
        <v>4</v>
      </c>
      <c r="AK17" s="40">
        <v>84</v>
      </c>
      <c r="AL17" s="40">
        <v>35</v>
      </c>
      <c r="AM17" s="40">
        <v>0</v>
      </c>
      <c r="AN17" s="40">
        <v>0</v>
      </c>
      <c r="AO17" s="40">
        <v>494</v>
      </c>
      <c r="AP17" s="40">
        <v>222</v>
      </c>
      <c r="AQ17" s="24" t="s">
        <v>46</v>
      </c>
      <c r="AR17" s="96">
        <v>37</v>
      </c>
      <c r="AS17" s="96">
        <v>16</v>
      </c>
      <c r="AT17" s="96">
        <v>5</v>
      </c>
      <c r="AU17" s="96">
        <v>10</v>
      </c>
      <c r="AV17" s="96">
        <v>1</v>
      </c>
      <c r="AW17" s="96">
        <v>16</v>
      </c>
      <c r="AX17" s="96">
        <v>4</v>
      </c>
      <c r="AY17" s="96">
        <v>10</v>
      </c>
      <c r="AZ17" s="96">
        <v>0</v>
      </c>
      <c r="BA17" s="96">
        <v>99</v>
      </c>
      <c r="BB17" s="96">
        <v>89</v>
      </c>
      <c r="BC17" s="115">
        <v>0</v>
      </c>
      <c r="BD17" s="115">
        <v>9</v>
      </c>
      <c r="BE17" s="115">
        <v>2</v>
      </c>
      <c r="BF17" s="96">
        <v>10</v>
      </c>
      <c r="BG17" s="152" t="s">
        <v>46</v>
      </c>
      <c r="BH17" s="115">
        <v>0</v>
      </c>
      <c r="BI17" s="115">
        <v>1048</v>
      </c>
      <c r="BJ17" s="115">
        <v>60</v>
      </c>
      <c r="BK17" s="115">
        <v>84</v>
      </c>
      <c r="BL17" s="115">
        <v>0</v>
      </c>
      <c r="BM17" s="115">
        <v>79</v>
      </c>
      <c r="BN17" s="115">
        <v>41</v>
      </c>
      <c r="BO17" s="115">
        <v>99</v>
      </c>
      <c r="BP17" s="95" t="s">
        <v>46</v>
      </c>
      <c r="BQ17" s="115">
        <v>619</v>
      </c>
      <c r="BR17" s="115">
        <v>344</v>
      </c>
      <c r="BS17" s="115">
        <v>614</v>
      </c>
      <c r="BT17" s="115">
        <v>340</v>
      </c>
      <c r="BU17" s="115">
        <v>211</v>
      </c>
      <c r="BV17" s="115">
        <v>124</v>
      </c>
      <c r="BW17" s="115">
        <v>292</v>
      </c>
      <c r="BX17" s="115">
        <v>114</v>
      </c>
      <c r="BY17" s="115">
        <v>291</v>
      </c>
      <c r="BZ17" s="115">
        <v>114</v>
      </c>
      <c r="CA17" s="115">
        <v>147</v>
      </c>
      <c r="CB17" s="115">
        <v>65</v>
      </c>
      <c r="CC17" s="115">
        <v>109</v>
      </c>
      <c r="CD17" s="115">
        <v>25</v>
      </c>
      <c r="CE17" s="115">
        <v>108</v>
      </c>
      <c r="CF17" s="115">
        <v>25</v>
      </c>
      <c r="CG17" s="115">
        <v>57</v>
      </c>
      <c r="CH17" s="115">
        <v>13</v>
      </c>
      <c r="CI17" s="152" t="s">
        <v>46</v>
      </c>
      <c r="CJ17" s="96">
        <v>40</v>
      </c>
      <c r="CK17" s="96">
        <v>49</v>
      </c>
      <c r="CL17" s="115">
        <v>7</v>
      </c>
      <c r="CM17" s="115">
        <v>53</v>
      </c>
      <c r="CN17" s="96">
        <v>0</v>
      </c>
      <c r="CO17" s="96">
        <v>1</v>
      </c>
      <c r="CP17" s="96">
        <v>150</v>
      </c>
      <c r="CQ17" s="96">
        <v>74</v>
      </c>
      <c r="CR17" s="96">
        <v>20</v>
      </c>
      <c r="CS17" s="96">
        <v>6</v>
      </c>
      <c r="CT17" s="1" t="s">
        <v>46</v>
      </c>
      <c r="CU17" s="148">
        <v>0</v>
      </c>
      <c r="CV17" s="148">
        <v>0</v>
      </c>
      <c r="CW17" s="148">
        <v>3</v>
      </c>
      <c r="CX17" s="148">
        <v>0</v>
      </c>
      <c r="CY17" s="148">
        <v>0</v>
      </c>
      <c r="CZ17" s="148">
        <v>0</v>
      </c>
      <c r="DA17" s="148">
        <v>0</v>
      </c>
      <c r="DB17" s="148">
        <v>0</v>
      </c>
      <c r="DC17" s="148">
        <v>6</v>
      </c>
    </row>
    <row r="18" spans="1:16384" ht="21" customHeight="1">
      <c r="A18" s="151" t="s">
        <v>47</v>
      </c>
      <c r="B18" s="40">
        <v>3330</v>
      </c>
      <c r="C18" s="40">
        <v>1646</v>
      </c>
      <c r="D18" s="40">
        <v>1311</v>
      </c>
      <c r="E18" s="40">
        <v>737</v>
      </c>
      <c r="F18" s="40">
        <v>148</v>
      </c>
      <c r="G18" s="40">
        <v>34</v>
      </c>
      <c r="H18" s="40">
        <v>974</v>
      </c>
      <c r="I18" s="40">
        <v>398</v>
      </c>
      <c r="J18" s="40">
        <v>0</v>
      </c>
      <c r="K18" s="40">
        <v>0</v>
      </c>
      <c r="L18" s="40">
        <v>2086</v>
      </c>
      <c r="M18" s="40">
        <v>1123</v>
      </c>
      <c r="N18" s="40">
        <v>91</v>
      </c>
      <c r="O18" s="40">
        <v>19</v>
      </c>
      <c r="P18" s="40">
        <v>734</v>
      </c>
      <c r="Q18" s="40">
        <v>284</v>
      </c>
      <c r="R18" s="40">
        <v>0</v>
      </c>
      <c r="S18" s="40">
        <v>0</v>
      </c>
      <c r="T18" s="40">
        <v>8674</v>
      </c>
      <c r="U18" s="40">
        <v>4241</v>
      </c>
      <c r="V18" s="151" t="s">
        <v>47</v>
      </c>
      <c r="W18" s="40">
        <v>298</v>
      </c>
      <c r="X18" s="40">
        <v>134</v>
      </c>
      <c r="Y18" s="40">
        <v>58</v>
      </c>
      <c r="Z18" s="40">
        <v>39</v>
      </c>
      <c r="AA18" s="40">
        <v>4</v>
      </c>
      <c r="AB18" s="40">
        <v>1</v>
      </c>
      <c r="AC18" s="40">
        <v>49</v>
      </c>
      <c r="AD18" s="40">
        <v>13</v>
      </c>
      <c r="AE18" s="40">
        <v>0</v>
      </c>
      <c r="AF18" s="40">
        <v>0</v>
      </c>
      <c r="AG18" s="40">
        <v>432</v>
      </c>
      <c r="AH18" s="40">
        <v>244</v>
      </c>
      <c r="AI18" s="40">
        <v>13</v>
      </c>
      <c r="AJ18" s="40">
        <v>2</v>
      </c>
      <c r="AK18" s="40">
        <v>144</v>
      </c>
      <c r="AL18" s="40">
        <v>53</v>
      </c>
      <c r="AM18" s="40">
        <v>0</v>
      </c>
      <c r="AN18" s="40">
        <v>0</v>
      </c>
      <c r="AO18" s="40">
        <v>998</v>
      </c>
      <c r="AP18" s="40">
        <v>486</v>
      </c>
      <c r="AQ18" s="24" t="s">
        <v>47</v>
      </c>
      <c r="AR18" s="96">
        <v>46</v>
      </c>
      <c r="AS18" s="96">
        <v>20</v>
      </c>
      <c r="AT18" s="96">
        <v>6</v>
      </c>
      <c r="AU18" s="96">
        <v>21</v>
      </c>
      <c r="AV18" s="96">
        <v>0</v>
      </c>
      <c r="AW18" s="96">
        <v>28</v>
      </c>
      <c r="AX18" s="96">
        <v>5</v>
      </c>
      <c r="AY18" s="96">
        <v>14</v>
      </c>
      <c r="AZ18" s="96">
        <v>0</v>
      </c>
      <c r="BA18" s="96">
        <v>140</v>
      </c>
      <c r="BB18" s="96">
        <v>123</v>
      </c>
      <c r="BC18" s="115">
        <v>0</v>
      </c>
      <c r="BD18" s="115">
        <v>6</v>
      </c>
      <c r="BE18" s="115">
        <v>1</v>
      </c>
      <c r="BF18" s="96">
        <v>14</v>
      </c>
      <c r="BG18" s="152" t="s">
        <v>47</v>
      </c>
      <c r="BH18" s="115">
        <v>287</v>
      </c>
      <c r="BI18" s="115">
        <v>3374</v>
      </c>
      <c r="BJ18" s="115">
        <v>14</v>
      </c>
      <c r="BK18" s="115">
        <v>0</v>
      </c>
      <c r="BL18" s="115">
        <v>0</v>
      </c>
      <c r="BM18" s="115">
        <v>89</v>
      </c>
      <c r="BN18" s="115">
        <v>30</v>
      </c>
      <c r="BO18" s="115">
        <v>116</v>
      </c>
      <c r="BP18" s="95" t="s">
        <v>47</v>
      </c>
      <c r="BQ18" s="115">
        <v>1662</v>
      </c>
      <c r="BR18" s="115">
        <v>847</v>
      </c>
      <c r="BS18" s="115">
        <v>1509</v>
      </c>
      <c r="BT18" s="115">
        <v>739</v>
      </c>
      <c r="BU18" s="115">
        <v>477</v>
      </c>
      <c r="BV18" s="115">
        <v>240</v>
      </c>
      <c r="BW18" s="115">
        <v>664</v>
      </c>
      <c r="BX18" s="115">
        <v>238</v>
      </c>
      <c r="BY18" s="115">
        <v>651</v>
      </c>
      <c r="BZ18" s="115">
        <v>234</v>
      </c>
      <c r="CA18" s="115">
        <v>297</v>
      </c>
      <c r="CB18" s="115">
        <v>110</v>
      </c>
      <c r="CC18" s="115">
        <v>66</v>
      </c>
      <c r="CD18" s="115">
        <v>11</v>
      </c>
      <c r="CE18" s="115">
        <v>65</v>
      </c>
      <c r="CF18" s="115">
        <v>11</v>
      </c>
      <c r="CG18" s="115">
        <v>34</v>
      </c>
      <c r="CH18" s="115">
        <v>6</v>
      </c>
      <c r="CI18" s="152" t="s">
        <v>47</v>
      </c>
      <c r="CJ18" s="96">
        <v>111</v>
      </c>
      <c r="CK18" s="96">
        <v>53</v>
      </c>
      <c r="CL18" s="115">
        <v>32</v>
      </c>
      <c r="CM18" s="115">
        <v>81</v>
      </c>
      <c r="CN18" s="96">
        <v>0</v>
      </c>
      <c r="CO18" s="96">
        <v>5</v>
      </c>
      <c r="CP18" s="96">
        <v>282</v>
      </c>
      <c r="CQ18" s="96">
        <v>100</v>
      </c>
      <c r="CR18" s="96">
        <v>42</v>
      </c>
      <c r="CS18" s="96">
        <v>19</v>
      </c>
      <c r="CT18" s="1" t="s">
        <v>47</v>
      </c>
      <c r="CU18" s="148">
        <v>0</v>
      </c>
      <c r="CV18" s="148">
        <v>676</v>
      </c>
      <c r="CW18" s="148">
        <v>0</v>
      </c>
      <c r="CX18" s="148">
        <v>2</v>
      </c>
      <c r="CY18" s="148">
        <v>0</v>
      </c>
      <c r="CZ18" s="148">
        <v>10</v>
      </c>
      <c r="DA18" s="148">
        <v>1</v>
      </c>
      <c r="DB18" s="148">
        <v>1</v>
      </c>
      <c r="DC18" s="148">
        <v>9</v>
      </c>
    </row>
    <row r="19" spans="1:16384" ht="21" customHeight="1">
      <c r="A19" s="151" t="s">
        <v>48</v>
      </c>
      <c r="B19" s="40">
        <v>5333</v>
      </c>
      <c r="C19" s="40">
        <v>2852</v>
      </c>
      <c r="D19" s="40">
        <v>1954</v>
      </c>
      <c r="E19" s="40">
        <v>1080</v>
      </c>
      <c r="F19" s="40">
        <v>203</v>
      </c>
      <c r="G19" s="40">
        <v>60</v>
      </c>
      <c r="H19" s="40">
        <v>1209</v>
      </c>
      <c r="I19" s="40">
        <v>562</v>
      </c>
      <c r="J19" s="40">
        <v>378</v>
      </c>
      <c r="K19" s="40">
        <v>183</v>
      </c>
      <c r="L19" s="40">
        <v>2690</v>
      </c>
      <c r="M19" s="40">
        <v>1423</v>
      </c>
      <c r="N19" s="40">
        <v>138</v>
      </c>
      <c r="O19" s="40">
        <v>29</v>
      </c>
      <c r="P19" s="40">
        <v>1066</v>
      </c>
      <c r="Q19" s="40">
        <v>481</v>
      </c>
      <c r="R19" s="40">
        <v>45</v>
      </c>
      <c r="S19" s="40">
        <v>17</v>
      </c>
      <c r="T19" s="40">
        <v>13016</v>
      </c>
      <c r="U19" s="40">
        <v>6687</v>
      </c>
      <c r="V19" s="151" t="s">
        <v>48</v>
      </c>
      <c r="W19" s="40">
        <v>473</v>
      </c>
      <c r="X19" s="40">
        <v>251</v>
      </c>
      <c r="Y19" s="40">
        <v>147</v>
      </c>
      <c r="Z19" s="40">
        <v>86</v>
      </c>
      <c r="AA19" s="40">
        <v>23</v>
      </c>
      <c r="AB19" s="40">
        <v>5</v>
      </c>
      <c r="AC19" s="40">
        <v>98</v>
      </c>
      <c r="AD19" s="40">
        <v>42</v>
      </c>
      <c r="AE19" s="40">
        <v>5</v>
      </c>
      <c r="AF19" s="40">
        <v>1</v>
      </c>
      <c r="AG19" s="40">
        <v>560</v>
      </c>
      <c r="AH19" s="40">
        <v>288</v>
      </c>
      <c r="AI19" s="40">
        <v>34</v>
      </c>
      <c r="AJ19" s="40">
        <v>8</v>
      </c>
      <c r="AK19" s="40">
        <v>354</v>
      </c>
      <c r="AL19" s="40">
        <v>168</v>
      </c>
      <c r="AM19" s="40">
        <v>0</v>
      </c>
      <c r="AN19" s="40">
        <v>0</v>
      </c>
      <c r="AO19" s="40">
        <v>1694</v>
      </c>
      <c r="AP19" s="40">
        <v>849</v>
      </c>
      <c r="AQ19" s="24" t="s">
        <v>48</v>
      </c>
      <c r="AR19" s="96">
        <v>97</v>
      </c>
      <c r="AS19" s="96">
        <v>42</v>
      </c>
      <c r="AT19" s="96">
        <v>5</v>
      </c>
      <c r="AU19" s="96">
        <v>28</v>
      </c>
      <c r="AV19" s="96">
        <v>9</v>
      </c>
      <c r="AW19" s="96">
        <v>52</v>
      </c>
      <c r="AX19" s="96">
        <v>5</v>
      </c>
      <c r="AY19" s="96">
        <v>30</v>
      </c>
      <c r="AZ19" s="96">
        <v>2</v>
      </c>
      <c r="BA19" s="96">
        <v>270</v>
      </c>
      <c r="BB19" s="96">
        <v>229</v>
      </c>
      <c r="BC19" s="115">
        <v>0</v>
      </c>
      <c r="BD19" s="115">
        <v>32</v>
      </c>
      <c r="BE19" s="115">
        <v>2</v>
      </c>
      <c r="BF19" s="96">
        <v>38</v>
      </c>
      <c r="BG19" s="152" t="s">
        <v>48</v>
      </c>
      <c r="BH19" s="115">
        <v>410</v>
      </c>
      <c r="BI19" s="115">
        <v>4692</v>
      </c>
      <c r="BJ19" s="115">
        <v>430</v>
      </c>
      <c r="BK19" s="115">
        <v>95</v>
      </c>
      <c r="BL19" s="115">
        <v>3</v>
      </c>
      <c r="BM19" s="115">
        <v>190</v>
      </c>
      <c r="BN19" s="115">
        <v>217</v>
      </c>
      <c r="BO19" s="115">
        <v>267</v>
      </c>
      <c r="BP19" s="95" t="s">
        <v>48</v>
      </c>
      <c r="BQ19" s="115">
        <v>2296</v>
      </c>
      <c r="BR19" s="115">
        <v>1248</v>
      </c>
      <c r="BS19" s="115">
        <v>2285</v>
      </c>
      <c r="BT19" s="115">
        <v>1240</v>
      </c>
      <c r="BU19" s="115">
        <v>934</v>
      </c>
      <c r="BV19" s="115">
        <v>516</v>
      </c>
      <c r="BW19" s="115">
        <v>1143</v>
      </c>
      <c r="BX19" s="115">
        <v>513</v>
      </c>
      <c r="BY19" s="115">
        <v>1139</v>
      </c>
      <c r="BZ19" s="115">
        <v>512</v>
      </c>
      <c r="CA19" s="115">
        <v>438</v>
      </c>
      <c r="CB19" s="115">
        <v>186</v>
      </c>
      <c r="CC19" s="115">
        <v>158</v>
      </c>
      <c r="CD19" s="115">
        <v>45</v>
      </c>
      <c r="CE19" s="115">
        <v>157</v>
      </c>
      <c r="CF19" s="115">
        <v>44</v>
      </c>
      <c r="CG19" s="115">
        <v>76</v>
      </c>
      <c r="CH19" s="115">
        <v>21</v>
      </c>
      <c r="CI19" s="152" t="s">
        <v>48</v>
      </c>
      <c r="CJ19" s="96">
        <v>191</v>
      </c>
      <c r="CK19" s="96">
        <v>130</v>
      </c>
      <c r="CL19" s="115">
        <v>43</v>
      </c>
      <c r="CM19" s="115">
        <v>150</v>
      </c>
      <c r="CN19" s="96">
        <v>1</v>
      </c>
      <c r="CO19" s="96">
        <v>4</v>
      </c>
      <c r="CP19" s="96">
        <v>519</v>
      </c>
      <c r="CQ19" s="96">
        <v>245</v>
      </c>
      <c r="CR19" s="96">
        <v>141</v>
      </c>
      <c r="CS19" s="96">
        <v>67</v>
      </c>
      <c r="CT19" s="1" t="s">
        <v>48</v>
      </c>
      <c r="CU19" s="148">
        <v>156</v>
      </c>
      <c r="CV19" s="148">
        <v>228</v>
      </c>
      <c r="CW19" s="148">
        <v>526</v>
      </c>
      <c r="CX19" s="148">
        <v>200</v>
      </c>
      <c r="CY19" s="148">
        <v>9</v>
      </c>
      <c r="CZ19" s="148">
        <v>173</v>
      </c>
      <c r="DA19" s="148">
        <v>254</v>
      </c>
      <c r="DB19" s="148">
        <v>143</v>
      </c>
      <c r="DC19" s="148">
        <v>495</v>
      </c>
    </row>
    <row r="20" spans="1:16384" ht="21" customHeight="1">
      <c r="A20" s="151" t="s">
        <v>49</v>
      </c>
      <c r="B20" s="40">
        <v>620</v>
      </c>
      <c r="C20" s="40">
        <v>297</v>
      </c>
      <c r="D20" s="40">
        <v>216</v>
      </c>
      <c r="E20" s="40">
        <v>119</v>
      </c>
      <c r="F20" s="40">
        <v>16</v>
      </c>
      <c r="G20" s="40">
        <v>5</v>
      </c>
      <c r="H20" s="40">
        <v>124</v>
      </c>
      <c r="I20" s="40">
        <v>46</v>
      </c>
      <c r="J20" s="40">
        <v>9</v>
      </c>
      <c r="K20" s="40">
        <v>2</v>
      </c>
      <c r="L20" s="40">
        <v>386</v>
      </c>
      <c r="M20" s="40">
        <v>210</v>
      </c>
      <c r="N20" s="40">
        <v>13</v>
      </c>
      <c r="O20" s="40">
        <v>1</v>
      </c>
      <c r="P20" s="40">
        <v>117</v>
      </c>
      <c r="Q20" s="40">
        <v>47</v>
      </c>
      <c r="R20" s="40">
        <v>15</v>
      </c>
      <c r="S20" s="40">
        <v>3</v>
      </c>
      <c r="T20" s="40">
        <v>1516</v>
      </c>
      <c r="U20" s="40">
        <v>730</v>
      </c>
      <c r="V20" s="151" t="s">
        <v>49</v>
      </c>
      <c r="W20" s="40">
        <v>36</v>
      </c>
      <c r="X20" s="40">
        <v>12</v>
      </c>
      <c r="Y20" s="40">
        <v>11</v>
      </c>
      <c r="Z20" s="40">
        <v>6</v>
      </c>
      <c r="AA20" s="40">
        <v>0</v>
      </c>
      <c r="AB20" s="40">
        <v>0</v>
      </c>
      <c r="AC20" s="40">
        <v>3</v>
      </c>
      <c r="AD20" s="40">
        <v>0</v>
      </c>
      <c r="AE20" s="40">
        <v>1</v>
      </c>
      <c r="AF20" s="40">
        <v>1</v>
      </c>
      <c r="AG20" s="40">
        <v>96</v>
      </c>
      <c r="AH20" s="40">
        <v>54</v>
      </c>
      <c r="AI20" s="40">
        <v>4</v>
      </c>
      <c r="AJ20" s="40">
        <v>0</v>
      </c>
      <c r="AK20" s="40">
        <v>35</v>
      </c>
      <c r="AL20" s="40">
        <v>12</v>
      </c>
      <c r="AM20" s="40">
        <v>0</v>
      </c>
      <c r="AN20" s="40">
        <v>0</v>
      </c>
      <c r="AO20" s="40">
        <v>186</v>
      </c>
      <c r="AP20" s="40">
        <v>85</v>
      </c>
      <c r="AQ20" s="24" t="s">
        <v>49</v>
      </c>
      <c r="AR20" s="96">
        <v>10</v>
      </c>
      <c r="AS20" s="96">
        <v>6</v>
      </c>
      <c r="AT20" s="96">
        <v>2</v>
      </c>
      <c r="AU20" s="96">
        <v>4</v>
      </c>
      <c r="AV20" s="96">
        <v>1</v>
      </c>
      <c r="AW20" s="96">
        <v>8</v>
      </c>
      <c r="AX20" s="96">
        <v>2</v>
      </c>
      <c r="AY20" s="96">
        <v>4</v>
      </c>
      <c r="AZ20" s="96">
        <v>1</v>
      </c>
      <c r="BA20" s="96">
        <v>38</v>
      </c>
      <c r="BB20" s="96">
        <v>29</v>
      </c>
      <c r="BC20" s="115">
        <v>0</v>
      </c>
      <c r="BD20" s="115">
        <v>3</v>
      </c>
      <c r="BE20" s="115">
        <v>0</v>
      </c>
      <c r="BF20" s="96">
        <v>5</v>
      </c>
      <c r="BG20" s="152" t="s">
        <v>49</v>
      </c>
      <c r="BH20" s="115">
        <v>0</v>
      </c>
      <c r="BI20" s="115">
        <v>569</v>
      </c>
      <c r="BJ20" s="115">
        <v>0</v>
      </c>
      <c r="BK20" s="115">
        <v>0</v>
      </c>
      <c r="BL20" s="115">
        <v>0</v>
      </c>
      <c r="BM20" s="115">
        <v>0</v>
      </c>
      <c r="BN20" s="115">
        <v>22</v>
      </c>
      <c r="BO20" s="115">
        <v>34</v>
      </c>
      <c r="BP20" s="95" t="s">
        <v>49</v>
      </c>
      <c r="BQ20" s="115">
        <v>375</v>
      </c>
      <c r="BR20" s="115">
        <v>191</v>
      </c>
      <c r="BS20" s="115">
        <v>370</v>
      </c>
      <c r="BT20" s="115">
        <v>190</v>
      </c>
      <c r="BU20" s="115">
        <v>112</v>
      </c>
      <c r="BV20" s="115">
        <v>46</v>
      </c>
      <c r="BW20" s="115">
        <v>129</v>
      </c>
      <c r="BX20" s="115">
        <v>49</v>
      </c>
      <c r="BY20" s="115">
        <v>127</v>
      </c>
      <c r="BZ20" s="115">
        <v>49</v>
      </c>
      <c r="CA20" s="115">
        <v>43</v>
      </c>
      <c r="CB20" s="115">
        <v>20</v>
      </c>
      <c r="CC20" s="115">
        <v>15</v>
      </c>
      <c r="CD20" s="115">
        <v>0</v>
      </c>
      <c r="CE20" s="115">
        <v>15</v>
      </c>
      <c r="CF20" s="115">
        <v>0</v>
      </c>
      <c r="CG20" s="115">
        <v>4</v>
      </c>
      <c r="CH20" s="115">
        <v>0</v>
      </c>
      <c r="CI20" s="152" t="s">
        <v>49</v>
      </c>
      <c r="CJ20" s="96">
        <v>38</v>
      </c>
      <c r="CK20" s="96">
        <v>30</v>
      </c>
      <c r="CL20" s="115">
        <v>7</v>
      </c>
      <c r="CM20" s="115">
        <v>5</v>
      </c>
      <c r="CN20" s="96">
        <v>0</v>
      </c>
      <c r="CO20" s="96">
        <v>0</v>
      </c>
      <c r="CP20" s="96">
        <v>80</v>
      </c>
      <c r="CQ20" s="96">
        <v>34</v>
      </c>
      <c r="CR20" s="96">
        <v>20</v>
      </c>
      <c r="CS20" s="96">
        <v>7</v>
      </c>
      <c r="CT20" s="1" t="s">
        <v>49</v>
      </c>
      <c r="CU20" s="148">
        <v>0</v>
      </c>
      <c r="CV20" s="148">
        <v>0</v>
      </c>
      <c r="CW20" s="148">
        <v>0</v>
      </c>
      <c r="CX20" s="148">
        <v>0</v>
      </c>
      <c r="CY20" s="148">
        <v>0</v>
      </c>
      <c r="CZ20" s="148">
        <v>0</v>
      </c>
      <c r="DA20" s="148">
        <v>0</v>
      </c>
      <c r="DB20" s="148">
        <v>0</v>
      </c>
      <c r="DC20" s="148">
        <v>6</v>
      </c>
    </row>
    <row r="21" spans="1:16384" ht="21" customHeight="1">
      <c r="A21" s="151" t="s">
        <v>50</v>
      </c>
      <c r="B21" s="40">
        <v>2451</v>
      </c>
      <c r="C21" s="40">
        <v>1315</v>
      </c>
      <c r="D21" s="40">
        <v>819</v>
      </c>
      <c r="E21" s="40">
        <v>478</v>
      </c>
      <c r="F21" s="40">
        <v>200</v>
      </c>
      <c r="G21" s="40">
        <v>49</v>
      </c>
      <c r="H21" s="40">
        <v>649</v>
      </c>
      <c r="I21" s="40">
        <v>309</v>
      </c>
      <c r="J21" s="40">
        <v>119</v>
      </c>
      <c r="K21" s="40">
        <v>48</v>
      </c>
      <c r="L21" s="40">
        <v>883</v>
      </c>
      <c r="M21" s="40">
        <v>472</v>
      </c>
      <c r="N21" s="40">
        <v>163</v>
      </c>
      <c r="O21" s="40">
        <v>47</v>
      </c>
      <c r="P21" s="40">
        <v>567</v>
      </c>
      <c r="Q21" s="40">
        <v>259</v>
      </c>
      <c r="R21" s="40">
        <v>0</v>
      </c>
      <c r="S21" s="40">
        <v>0</v>
      </c>
      <c r="T21" s="40">
        <v>5851</v>
      </c>
      <c r="U21" s="40">
        <v>2977</v>
      </c>
      <c r="V21" s="151" t="s">
        <v>50</v>
      </c>
      <c r="W21" s="40">
        <v>187</v>
      </c>
      <c r="X21" s="40">
        <v>88</v>
      </c>
      <c r="Y21" s="40">
        <v>30</v>
      </c>
      <c r="Z21" s="40">
        <v>17</v>
      </c>
      <c r="AA21" s="40">
        <v>20</v>
      </c>
      <c r="AB21" s="40">
        <v>6</v>
      </c>
      <c r="AC21" s="40">
        <v>65</v>
      </c>
      <c r="AD21" s="40">
        <v>25</v>
      </c>
      <c r="AE21" s="40">
        <v>6</v>
      </c>
      <c r="AF21" s="40">
        <v>2</v>
      </c>
      <c r="AG21" s="40">
        <v>153</v>
      </c>
      <c r="AH21" s="40">
        <v>74</v>
      </c>
      <c r="AI21" s="40">
        <v>24</v>
      </c>
      <c r="AJ21" s="40">
        <v>11</v>
      </c>
      <c r="AK21" s="40">
        <v>110</v>
      </c>
      <c r="AL21" s="40">
        <v>52</v>
      </c>
      <c r="AM21" s="40">
        <v>0</v>
      </c>
      <c r="AN21" s="40">
        <v>0</v>
      </c>
      <c r="AO21" s="40">
        <v>595</v>
      </c>
      <c r="AP21" s="40">
        <v>275</v>
      </c>
      <c r="AQ21" s="24" t="s">
        <v>50</v>
      </c>
      <c r="AR21" s="96">
        <v>43</v>
      </c>
      <c r="AS21" s="96">
        <v>19</v>
      </c>
      <c r="AT21" s="96">
        <v>6</v>
      </c>
      <c r="AU21" s="96">
        <v>14</v>
      </c>
      <c r="AV21" s="96">
        <v>3</v>
      </c>
      <c r="AW21" s="96">
        <v>18</v>
      </c>
      <c r="AX21" s="96">
        <v>7</v>
      </c>
      <c r="AY21" s="96">
        <v>12</v>
      </c>
      <c r="AZ21" s="96">
        <v>0</v>
      </c>
      <c r="BA21" s="96">
        <v>122</v>
      </c>
      <c r="BB21" s="96">
        <v>107</v>
      </c>
      <c r="BC21" s="115">
        <v>0</v>
      </c>
      <c r="BD21" s="115">
        <v>14</v>
      </c>
      <c r="BE21" s="115">
        <v>2</v>
      </c>
      <c r="BF21" s="96">
        <v>14</v>
      </c>
      <c r="BG21" s="152" t="s">
        <v>50</v>
      </c>
      <c r="BH21" s="115">
        <v>0</v>
      </c>
      <c r="BI21" s="115">
        <v>2422</v>
      </c>
      <c r="BJ21" s="115">
        <v>80</v>
      </c>
      <c r="BK21" s="115">
        <v>26</v>
      </c>
      <c r="BL21" s="115">
        <v>0</v>
      </c>
      <c r="BM21" s="115">
        <v>98</v>
      </c>
      <c r="BN21" s="115">
        <v>24</v>
      </c>
      <c r="BO21" s="115">
        <v>129</v>
      </c>
      <c r="BP21" s="95" t="s">
        <v>50</v>
      </c>
      <c r="BQ21" s="115">
        <v>753</v>
      </c>
      <c r="BR21" s="115">
        <v>396</v>
      </c>
      <c r="BS21" s="115">
        <v>749</v>
      </c>
      <c r="BT21" s="115">
        <v>393</v>
      </c>
      <c r="BU21" s="115">
        <v>322</v>
      </c>
      <c r="BV21" s="115">
        <v>186</v>
      </c>
      <c r="BW21" s="115">
        <v>554</v>
      </c>
      <c r="BX21" s="115">
        <v>246</v>
      </c>
      <c r="BY21" s="115">
        <v>551</v>
      </c>
      <c r="BZ21" s="115">
        <v>244</v>
      </c>
      <c r="CA21" s="115">
        <v>313</v>
      </c>
      <c r="CB21" s="115">
        <v>130</v>
      </c>
      <c r="CC21" s="115">
        <v>147</v>
      </c>
      <c r="CD21" s="115">
        <v>40</v>
      </c>
      <c r="CE21" s="115">
        <v>145</v>
      </c>
      <c r="CF21" s="115">
        <v>40</v>
      </c>
      <c r="CG21" s="115">
        <v>56</v>
      </c>
      <c r="CH21" s="115">
        <v>13</v>
      </c>
      <c r="CI21" s="152" t="s">
        <v>50</v>
      </c>
      <c r="CJ21" s="96">
        <v>80</v>
      </c>
      <c r="CK21" s="96">
        <v>76</v>
      </c>
      <c r="CL21" s="115">
        <v>22</v>
      </c>
      <c r="CM21" s="115">
        <v>36</v>
      </c>
      <c r="CN21" s="96">
        <v>0</v>
      </c>
      <c r="CO21" s="96">
        <v>3</v>
      </c>
      <c r="CP21" s="96">
        <v>217</v>
      </c>
      <c r="CQ21" s="96">
        <v>107</v>
      </c>
      <c r="CR21" s="96">
        <v>56</v>
      </c>
      <c r="CS21" s="96">
        <v>24</v>
      </c>
      <c r="CT21" s="1" t="s">
        <v>50</v>
      </c>
      <c r="CU21" s="148">
        <v>71</v>
      </c>
      <c r="CV21" s="148">
        <v>173</v>
      </c>
      <c r="CW21" s="148">
        <v>744</v>
      </c>
      <c r="CX21" s="148">
        <v>259</v>
      </c>
      <c r="CY21" s="148">
        <v>7</v>
      </c>
      <c r="CZ21" s="148">
        <v>229</v>
      </c>
      <c r="DA21" s="148">
        <v>264</v>
      </c>
      <c r="DB21" s="148">
        <v>117</v>
      </c>
      <c r="DC21" s="148">
        <v>252</v>
      </c>
    </row>
    <row r="22" spans="1:16384" ht="21" customHeight="1">
      <c r="A22" s="151" t="s">
        <v>51</v>
      </c>
      <c r="B22" s="8">
        <v>486</v>
      </c>
      <c r="C22" s="8">
        <v>228</v>
      </c>
      <c r="D22" s="8">
        <v>158</v>
      </c>
      <c r="E22" s="8">
        <v>79</v>
      </c>
      <c r="F22" s="8">
        <v>0</v>
      </c>
      <c r="G22" s="8">
        <v>0</v>
      </c>
      <c r="H22" s="8">
        <v>82</v>
      </c>
      <c r="I22" s="8">
        <v>29</v>
      </c>
      <c r="J22" s="8">
        <v>31</v>
      </c>
      <c r="K22" s="8">
        <v>11</v>
      </c>
      <c r="L22" s="8">
        <v>259</v>
      </c>
      <c r="M22" s="8">
        <v>121</v>
      </c>
      <c r="N22" s="8">
        <v>0</v>
      </c>
      <c r="O22" s="8">
        <v>0</v>
      </c>
      <c r="P22" s="8">
        <v>41</v>
      </c>
      <c r="Q22" s="8">
        <v>5</v>
      </c>
      <c r="R22" s="8">
        <v>0</v>
      </c>
      <c r="S22" s="8">
        <v>0</v>
      </c>
      <c r="T22" s="40">
        <v>1057</v>
      </c>
      <c r="U22" s="40">
        <v>473</v>
      </c>
      <c r="V22" s="151" t="s">
        <v>51</v>
      </c>
      <c r="W22" s="8">
        <v>11</v>
      </c>
      <c r="X22" s="8">
        <v>6</v>
      </c>
      <c r="Y22" s="8">
        <v>4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46</v>
      </c>
      <c r="AH22" s="8">
        <v>16</v>
      </c>
      <c r="AI22" s="8">
        <v>0</v>
      </c>
      <c r="AJ22" s="8">
        <v>0</v>
      </c>
      <c r="AK22" s="8">
        <v>10</v>
      </c>
      <c r="AL22" s="8">
        <v>0</v>
      </c>
      <c r="AM22" s="8">
        <v>0</v>
      </c>
      <c r="AN22" s="8">
        <v>0</v>
      </c>
      <c r="AO22" s="40">
        <v>71</v>
      </c>
      <c r="AP22" s="40">
        <v>22</v>
      </c>
      <c r="AQ22" s="151" t="s">
        <v>51</v>
      </c>
      <c r="AR22" s="8">
        <v>9</v>
      </c>
      <c r="AS22" s="8">
        <v>3</v>
      </c>
      <c r="AT22" s="8">
        <v>0</v>
      </c>
      <c r="AU22" s="8">
        <v>2</v>
      </c>
      <c r="AV22" s="8">
        <v>1</v>
      </c>
      <c r="AW22" s="8">
        <v>5</v>
      </c>
      <c r="AX22" s="8">
        <v>0</v>
      </c>
      <c r="AY22" s="8">
        <v>1</v>
      </c>
      <c r="AZ22" s="8">
        <v>0</v>
      </c>
      <c r="BA22" s="96">
        <v>21</v>
      </c>
      <c r="BB22" s="8">
        <v>21</v>
      </c>
      <c r="BC22" s="8">
        <v>10</v>
      </c>
      <c r="BD22" s="8">
        <v>2</v>
      </c>
      <c r="BE22" s="8">
        <v>12</v>
      </c>
      <c r="BF22" s="8">
        <v>5</v>
      </c>
      <c r="BG22" s="151" t="s">
        <v>51</v>
      </c>
      <c r="BH22" s="8">
        <v>0</v>
      </c>
      <c r="BI22" s="8">
        <v>458</v>
      </c>
      <c r="BJ22" s="8">
        <v>2</v>
      </c>
      <c r="BK22" s="8">
        <v>0</v>
      </c>
      <c r="BL22" s="8">
        <v>0</v>
      </c>
      <c r="BM22" s="8">
        <v>5</v>
      </c>
      <c r="BN22" s="8">
        <v>5</v>
      </c>
      <c r="BO22" s="8">
        <v>17</v>
      </c>
      <c r="BP22" s="154" t="s">
        <v>51</v>
      </c>
      <c r="BQ22" s="8">
        <v>200</v>
      </c>
      <c r="BR22" s="8">
        <v>92</v>
      </c>
      <c r="BS22" s="8">
        <v>196</v>
      </c>
      <c r="BT22" s="8">
        <v>90</v>
      </c>
      <c r="BU22" s="8">
        <v>61</v>
      </c>
      <c r="BV22" s="8">
        <v>24</v>
      </c>
      <c r="BW22" s="8">
        <v>24</v>
      </c>
      <c r="BX22" s="8">
        <v>6</v>
      </c>
      <c r="BY22" s="8">
        <v>24</v>
      </c>
      <c r="BZ22" s="8">
        <v>6</v>
      </c>
      <c r="CA22" s="8">
        <v>16</v>
      </c>
      <c r="CB22" s="8">
        <v>4</v>
      </c>
      <c r="CC22" s="8">
        <v>0</v>
      </c>
      <c r="CD22" s="8">
        <v>0</v>
      </c>
      <c r="CE22" s="8">
        <v>0</v>
      </c>
      <c r="CF22" s="8">
        <v>0</v>
      </c>
      <c r="CG22" s="8">
        <v>0</v>
      </c>
      <c r="CH22" s="8">
        <v>0</v>
      </c>
      <c r="CI22" s="151" t="s">
        <v>51</v>
      </c>
      <c r="CJ22" s="8">
        <v>15</v>
      </c>
      <c r="CK22" s="8">
        <v>8</v>
      </c>
      <c r="CL22" s="8">
        <v>10</v>
      </c>
      <c r="CM22" s="8">
        <v>6</v>
      </c>
      <c r="CN22" s="8">
        <v>0</v>
      </c>
      <c r="CO22" s="8">
        <v>0</v>
      </c>
      <c r="CP22" s="8">
        <v>39</v>
      </c>
      <c r="CQ22" s="8">
        <v>16</v>
      </c>
      <c r="CR22" s="8">
        <v>14</v>
      </c>
      <c r="CS22" s="8">
        <v>6</v>
      </c>
      <c r="CT22" s="1" t="s">
        <v>51</v>
      </c>
      <c r="CU22" s="148">
        <v>29</v>
      </c>
      <c r="CV22" s="148">
        <v>160</v>
      </c>
      <c r="CW22" s="148">
        <v>100</v>
      </c>
      <c r="CX22" s="148">
        <v>100</v>
      </c>
      <c r="CY22" s="148">
        <v>46</v>
      </c>
      <c r="CZ22" s="148">
        <v>200</v>
      </c>
      <c r="DA22" s="148">
        <v>152</v>
      </c>
      <c r="DB22" s="148">
        <v>48</v>
      </c>
      <c r="DC22" s="148">
        <v>80</v>
      </c>
    </row>
    <row r="23" spans="1:16384" ht="21" customHeight="1">
      <c r="A23" s="151" t="s">
        <v>52</v>
      </c>
      <c r="B23" s="8">
        <v>1354</v>
      </c>
      <c r="C23" s="8">
        <v>568</v>
      </c>
      <c r="D23" s="8">
        <v>524</v>
      </c>
      <c r="E23" s="8">
        <v>242</v>
      </c>
      <c r="F23" s="8">
        <v>11</v>
      </c>
      <c r="G23" s="8">
        <v>0</v>
      </c>
      <c r="H23" s="8">
        <v>319</v>
      </c>
      <c r="I23" s="8">
        <v>106</v>
      </c>
      <c r="J23" s="8">
        <v>25</v>
      </c>
      <c r="K23" s="8">
        <v>11</v>
      </c>
      <c r="L23" s="8">
        <v>697</v>
      </c>
      <c r="M23" s="8">
        <v>323</v>
      </c>
      <c r="N23" s="8">
        <v>10</v>
      </c>
      <c r="O23" s="8">
        <v>4</v>
      </c>
      <c r="P23" s="8">
        <v>161</v>
      </c>
      <c r="Q23" s="8">
        <v>38</v>
      </c>
      <c r="R23" s="8">
        <v>0</v>
      </c>
      <c r="S23" s="8">
        <v>0</v>
      </c>
      <c r="T23" s="40">
        <v>3101</v>
      </c>
      <c r="U23" s="40">
        <v>1292</v>
      </c>
      <c r="V23" s="151" t="s">
        <v>52</v>
      </c>
      <c r="W23" s="8">
        <v>102</v>
      </c>
      <c r="X23" s="8">
        <v>39</v>
      </c>
      <c r="Y23" s="8">
        <v>35</v>
      </c>
      <c r="Z23" s="8">
        <v>11</v>
      </c>
      <c r="AA23" s="8">
        <v>0</v>
      </c>
      <c r="AB23" s="8">
        <v>0</v>
      </c>
      <c r="AC23" s="8">
        <v>33</v>
      </c>
      <c r="AD23" s="8">
        <v>10</v>
      </c>
      <c r="AE23" s="8">
        <v>0</v>
      </c>
      <c r="AF23" s="8">
        <v>0</v>
      </c>
      <c r="AG23" s="8">
        <v>127</v>
      </c>
      <c r="AH23" s="8">
        <v>66</v>
      </c>
      <c r="AI23" s="8">
        <v>2</v>
      </c>
      <c r="AJ23" s="8">
        <v>1</v>
      </c>
      <c r="AK23" s="8">
        <v>14</v>
      </c>
      <c r="AL23" s="8">
        <v>3</v>
      </c>
      <c r="AM23" s="8">
        <v>0</v>
      </c>
      <c r="AN23" s="8">
        <v>0</v>
      </c>
      <c r="AO23" s="40">
        <v>313</v>
      </c>
      <c r="AP23" s="40">
        <v>130</v>
      </c>
      <c r="AQ23" s="151" t="s">
        <v>52</v>
      </c>
      <c r="AR23" s="8">
        <v>26</v>
      </c>
      <c r="AS23" s="8">
        <v>9</v>
      </c>
      <c r="AT23" s="8">
        <v>1</v>
      </c>
      <c r="AU23" s="8">
        <v>6</v>
      </c>
      <c r="AV23" s="8">
        <v>1</v>
      </c>
      <c r="AW23" s="8">
        <v>12</v>
      </c>
      <c r="AX23" s="8">
        <v>1</v>
      </c>
      <c r="AY23" s="8">
        <v>5</v>
      </c>
      <c r="AZ23" s="8">
        <v>0</v>
      </c>
      <c r="BA23" s="96">
        <v>61</v>
      </c>
      <c r="BB23" s="8">
        <v>63</v>
      </c>
      <c r="BC23" s="8">
        <v>0</v>
      </c>
      <c r="BD23" s="8">
        <v>4</v>
      </c>
      <c r="BE23" s="8">
        <v>0</v>
      </c>
      <c r="BF23" s="8">
        <v>10</v>
      </c>
      <c r="BG23" s="151" t="s">
        <v>52</v>
      </c>
      <c r="BH23" s="8">
        <v>3</v>
      </c>
      <c r="BI23" s="8">
        <v>1434</v>
      </c>
      <c r="BJ23" s="8">
        <v>26</v>
      </c>
      <c r="BK23" s="8">
        <v>4</v>
      </c>
      <c r="BL23" s="8">
        <v>0</v>
      </c>
      <c r="BM23" s="8">
        <v>68</v>
      </c>
      <c r="BN23" s="8">
        <v>12</v>
      </c>
      <c r="BO23" s="8">
        <v>60</v>
      </c>
      <c r="BP23" s="154" t="s">
        <v>52</v>
      </c>
      <c r="BQ23" s="8">
        <v>720</v>
      </c>
      <c r="BR23" s="8">
        <v>324</v>
      </c>
      <c r="BS23" s="8">
        <v>711</v>
      </c>
      <c r="BT23" s="8">
        <v>320</v>
      </c>
      <c r="BU23" s="8">
        <v>416</v>
      </c>
      <c r="BV23" s="8">
        <v>165</v>
      </c>
      <c r="BW23" s="8">
        <v>143</v>
      </c>
      <c r="BX23" s="8">
        <v>30</v>
      </c>
      <c r="BY23" s="8">
        <v>141</v>
      </c>
      <c r="BZ23" s="8">
        <v>30</v>
      </c>
      <c r="CA23" s="8">
        <v>76</v>
      </c>
      <c r="CB23" s="8">
        <v>17</v>
      </c>
      <c r="CC23" s="8">
        <v>16</v>
      </c>
      <c r="CD23" s="8">
        <v>2</v>
      </c>
      <c r="CE23" s="8">
        <v>16</v>
      </c>
      <c r="CF23" s="8">
        <v>2</v>
      </c>
      <c r="CG23" s="8">
        <v>9</v>
      </c>
      <c r="CH23" s="8">
        <v>0</v>
      </c>
      <c r="CI23" s="151" t="s">
        <v>52</v>
      </c>
      <c r="CJ23" s="8">
        <v>60</v>
      </c>
      <c r="CK23" s="8">
        <v>40</v>
      </c>
      <c r="CL23" s="8">
        <v>2</v>
      </c>
      <c r="CM23" s="8">
        <v>22</v>
      </c>
      <c r="CN23" s="8">
        <v>0</v>
      </c>
      <c r="CO23" s="8">
        <v>0</v>
      </c>
      <c r="CP23" s="8">
        <v>124</v>
      </c>
      <c r="CQ23" s="8">
        <v>59</v>
      </c>
      <c r="CR23" s="8">
        <v>48</v>
      </c>
      <c r="CS23" s="8">
        <v>22</v>
      </c>
      <c r="CT23" s="1" t="s">
        <v>52</v>
      </c>
      <c r="CU23" s="148">
        <v>8</v>
      </c>
      <c r="CV23" s="148">
        <v>67</v>
      </c>
      <c r="CW23" s="148">
        <v>406</v>
      </c>
      <c r="CX23" s="148">
        <v>111</v>
      </c>
      <c r="CY23" s="148">
        <v>1</v>
      </c>
      <c r="CZ23" s="148">
        <v>232</v>
      </c>
      <c r="DA23" s="148">
        <v>310</v>
      </c>
      <c r="DB23" s="148">
        <v>95</v>
      </c>
      <c r="DC23" s="148">
        <v>205</v>
      </c>
    </row>
    <row r="24" spans="1:16384" ht="21" customHeight="1">
      <c r="A24" s="151" t="s">
        <v>53</v>
      </c>
      <c r="B24" s="8">
        <v>3400</v>
      </c>
      <c r="C24" s="8">
        <v>1304</v>
      </c>
      <c r="D24" s="8">
        <v>1309</v>
      </c>
      <c r="E24" s="8">
        <v>581</v>
      </c>
      <c r="F24" s="8">
        <v>94</v>
      </c>
      <c r="G24" s="8">
        <v>27</v>
      </c>
      <c r="H24" s="8">
        <v>954</v>
      </c>
      <c r="I24" s="8">
        <v>330</v>
      </c>
      <c r="J24" s="8">
        <v>48</v>
      </c>
      <c r="K24" s="8">
        <v>8</v>
      </c>
      <c r="L24" s="8">
        <v>1874</v>
      </c>
      <c r="M24" s="8">
        <v>775</v>
      </c>
      <c r="N24" s="8">
        <v>44</v>
      </c>
      <c r="O24" s="8">
        <v>5</v>
      </c>
      <c r="P24" s="8">
        <v>813</v>
      </c>
      <c r="Q24" s="8">
        <v>234</v>
      </c>
      <c r="R24" s="8">
        <v>0</v>
      </c>
      <c r="S24" s="8">
        <v>0</v>
      </c>
      <c r="T24" s="40">
        <v>8536</v>
      </c>
      <c r="U24" s="40">
        <v>3264</v>
      </c>
      <c r="V24" s="151" t="s">
        <v>53</v>
      </c>
      <c r="W24" s="8">
        <v>288</v>
      </c>
      <c r="X24" s="8">
        <v>125</v>
      </c>
      <c r="Y24" s="8">
        <v>51</v>
      </c>
      <c r="Z24" s="8">
        <v>19</v>
      </c>
      <c r="AA24" s="8">
        <v>2</v>
      </c>
      <c r="AB24" s="8">
        <v>0</v>
      </c>
      <c r="AC24" s="8">
        <v>49</v>
      </c>
      <c r="AD24" s="8">
        <v>13</v>
      </c>
      <c r="AE24" s="8">
        <v>7</v>
      </c>
      <c r="AF24" s="8">
        <v>2</v>
      </c>
      <c r="AG24" s="8">
        <v>473</v>
      </c>
      <c r="AH24" s="8">
        <v>189</v>
      </c>
      <c r="AI24" s="8">
        <v>5</v>
      </c>
      <c r="AJ24" s="8">
        <v>1</v>
      </c>
      <c r="AK24" s="8">
        <v>123</v>
      </c>
      <c r="AL24" s="8">
        <v>30</v>
      </c>
      <c r="AM24" s="8">
        <v>0</v>
      </c>
      <c r="AN24" s="8">
        <v>0</v>
      </c>
      <c r="AO24" s="40">
        <v>998</v>
      </c>
      <c r="AP24" s="40">
        <v>379</v>
      </c>
      <c r="AQ24" s="151" t="s">
        <v>53</v>
      </c>
      <c r="AR24" s="8">
        <v>56</v>
      </c>
      <c r="AS24" s="8">
        <v>25</v>
      </c>
      <c r="AT24" s="8">
        <v>4</v>
      </c>
      <c r="AU24" s="8">
        <v>18</v>
      </c>
      <c r="AV24" s="153">
        <v>1</v>
      </c>
      <c r="AW24" s="8">
        <v>33</v>
      </c>
      <c r="AX24" s="8">
        <v>4</v>
      </c>
      <c r="AY24" s="8">
        <v>17</v>
      </c>
      <c r="AZ24" s="8">
        <v>0</v>
      </c>
      <c r="BA24" s="96">
        <v>158</v>
      </c>
      <c r="BB24" s="8">
        <v>122</v>
      </c>
      <c r="BC24" s="8">
        <v>0</v>
      </c>
      <c r="BD24" s="8">
        <v>12</v>
      </c>
      <c r="BE24" s="8">
        <v>4</v>
      </c>
      <c r="BF24" s="8">
        <v>13</v>
      </c>
      <c r="BG24" s="151" t="s">
        <v>53</v>
      </c>
      <c r="BH24" s="8">
        <v>1</v>
      </c>
      <c r="BI24" s="8">
        <v>5883</v>
      </c>
      <c r="BJ24" s="8">
        <v>99</v>
      </c>
      <c r="BK24" s="8">
        <v>0</v>
      </c>
      <c r="BL24" s="8">
        <v>0</v>
      </c>
      <c r="BM24" s="8">
        <v>114</v>
      </c>
      <c r="BN24" s="8">
        <v>139</v>
      </c>
      <c r="BO24" s="8">
        <v>229</v>
      </c>
      <c r="BP24" s="154" t="s">
        <v>53</v>
      </c>
      <c r="BQ24" s="8">
        <v>1581</v>
      </c>
      <c r="BR24" s="8">
        <v>653</v>
      </c>
      <c r="BS24" s="8">
        <v>1570</v>
      </c>
      <c r="BT24" s="8">
        <v>648</v>
      </c>
      <c r="BU24" s="8">
        <v>660</v>
      </c>
      <c r="BV24" s="8">
        <v>248</v>
      </c>
      <c r="BW24" s="8">
        <v>632</v>
      </c>
      <c r="BX24" s="8">
        <v>205</v>
      </c>
      <c r="BY24" s="8">
        <v>620</v>
      </c>
      <c r="BZ24" s="8">
        <v>201</v>
      </c>
      <c r="CA24" s="8">
        <v>259</v>
      </c>
      <c r="CB24" s="8">
        <v>68</v>
      </c>
      <c r="CC24" s="8">
        <v>55</v>
      </c>
      <c r="CD24" s="8">
        <v>7</v>
      </c>
      <c r="CE24" s="8">
        <v>55</v>
      </c>
      <c r="CF24" s="8">
        <v>7</v>
      </c>
      <c r="CG24" s="8">
        <v>21</v>
      </c>
      <c r="CH24" s="8">
        <v>1</v>
      </c>
      <c r="CI24" s="151" t="s">
        <v>53</v>
      </c>
      <c r="CJ24" s="8">
        <v>112</v>
      </c>
      <c r="CK24" s="8">
        <v>70</v>
      </c>
      <c r="CL24" s="8">
        <v>21</v>
      </c>
      <c r="CM24" s="8">
        <v>62</v>
      </c>
      <c r="CN24" s="8">
        <v>0</v>
      </c>
      <c r="CO24" s="8">
        <v>9</v>
      </c>
      <c r="CP24" s="8">
        <v>274</v>
      </c>
      <c r="CQ24" s="8">
        <v>79</v>
      </c>
      <c r="CR24" s="8">
        <v>50</v>
      </c>
      <c r="CS24" s="8">
        <v>12</v>
      </c>
      <c r="CT24" s="1" t="s">
        <v>53</v>
      </c>
      <c r="CU24" s="148">
        <v>157</v>
      </c>
      <c r="CV24" s="148">
        <v>167</v>
      </c>
      <c r="CW24" s="148">
        <v>282</v>
      </c>
      <c r="CX24" s="148">
        <v>134</v>
      </c>
      <c r="CY24" s="148">
        <v>57</v>
      </c>
      <c r="CZ24" s="148">
        <v>279</v>
      </c>
      <c r="DA24" s="148">
        <v>241</v>
      </c>
      <c r="DB24" s="148">
        <v>77</v>
      </c>
      <c r="DC24" s="148">
        <v>268</v>
      </c>
    </row>
    <row r="25" spans="1:16384" ht="21" customHeight="1">
      <c r="A25" s="151" t="s">
        <v>54</v>
      </c>
      <c r="B25" s="8">
        <v>4278</v>
      </c>
      <c r="C25" s="8">
        <v>1546</v>
      </c>
      <c r="D25" s="8">
        <v>1871</v>
      </c>
      <c r="E25" s="8">
        <v>836</v>
      </c>
      <c r="F25" s="8">
        <v>70</v>
      </c>
      <c r="G25" s="8">
        <v>4</v>
      </c>
      <c r="H25" s="8">
        <v>1425</v>
      </c>
      <c r="I25" s="8">
        <v>369</v>
      </c>
      <c r="J25" s="8">
        <v>0</v>
      </c>
      <c r="K25" s="8">
        <v>0</v>
      </c>
      <c r="L25" s="8">
        <v>3727</v>
      </c>
      <c r="M25" s="8">
        <v>1698</v>
      </c>
      <c r="N25" s="8">
        <v>46</v>
      </c>
      <c r="O25" s="8">
        <v>8</v>
      </c>
      <c r="P25" s="8">
        <v>965</v>
      </c>
      <c r="Q25" s="8">
        <v>255</v>
      </c>
      <c r="R25" s="8">
        <v>0</v>
      </c>
      <c r="S25" s="8">
        <v>0</v>
      </c>
      <c r="T25" s="40">
        <v>12382</v>
      </c>
      <c r="U25" s="40">
        <v>4716</v>
      </c>
      <c r="V25" s="151" t="s">
        <v>54</v>
      </c>
      <c r="W25" s="8">
        <v>243</v>
      </c>
      <c r="X25" s="8">
        <v>78</v>
      </c>
      <c r="Y25" s="8">
        <v>142</v>
      </c>
      <c r="Z25" s="8">
        <v>59</v>
      </c>
      <c r="AA25" s="8">
        <v>0</v>
      </c>
      <c r="AB25" s="8">
        <v>0</v>
      </c>
      <c r="AC25" s="8">
        <v>94</v>
      </c>
      <c r="AD25" s="8">
        <v>25</v>
      </c>
      <c r="AE25" s="8">
        <v>0</v>
      </c>
      <c r="AF25" s="8">
        <v>0</v>
      </c>
      <c r="AG25" s="8">
        <v>1190</v>
      </c>
      <c r="AH25" s="8">
        <v>594</v>
      </c>
      <c r="AI25" s="8">
        <v>12</v>
      </c>
      <c r="AJ25" s="8">
        <v>1</v>
      </c>
      <c r="AK25" s="8">
        <v>284</v>
      </c>
      <c r="AL25" s="8">
        <v>85</v>
      </c>
      <c r="AM25" s="8">
        <v>0</v>
      </c>
      <c r="AN25" s="8">
        <v>0</v>
      </c>
      <c r="AO25" s="40">
        <v>1965</v>
      </c>
      <c r="AP25" s="40">
        <v>842</v>
      </c>
      <c r="AQ25" s="151" t="s">
        <v>54</v>
      </c>
      <c r="AR25" s="8">
        <v>74</v>
      </c>
      <c r="AS25" s="8">
        <v>37</v>
      </c>
      <c r="AT25" s="8">
        <v>5</v>
      </c>
      <c r="AU25" s="8">
        <v>31</v>
      </c>
      <c r="AV25" s="8">
        <v>0</v>
      </c>
      <c r="AW25" s="8">
        <v>57</v>
      </c>
      <c r="AX25" s="8">
        <v>5</v>
      </c>
      <c r="AY25" s="8">
        <v>25</v>
      </c>
      <c r="AZ25" s="8">
        <v>0</v>
      </c>
      <c r="BA25" s="96">
        <v>234</v>
      </c>
      <c r="BB25" s="8">
        <v>189</v>
      </c>
      <c r="BC25" s="8">
        <v>0</v>
      </c>
      <c r="BD25" s="8">
        <v>17</v>
      </c>
      <c r="BE25" s="8">
        <v>0</v>
      </c>
      <c r="BF25" s="8">
        <v>28</v>
      </c>
      <c r="BG25" s="151" t="s">
        <v>54</v>
      </c>
      <c r="BH25" s="8">
        <v>5</v>
      </c>
      <c r="BI25" s="8">
        <v>4469</v>
      </c>
      <c r="BJ25" s="8">
        <v>314</v>
      </c>
      <c r="BK25" s="8">
        <v>20</v>
      </c>
      <c r="BL25" s="8">
        <v>0</v>
      </c>
      <c r="BM25" s="8">
        <v>129</v>
      </c>
      <c r="BN25" s="8">
        <v>40</v>
      </c>
      <c r="BO25" s="8">
        <v>210</v>
      </c>
      <c r="BP25" s="154" t="s">
        <v>54</v>
      </c>
      <c r="BQ25" s="8">
        <v>3672</v>
      </c>
      <c r="BR25" s="8">
        <v>1532</v>
      </c>
      <c r="BS25" s="8">
        <v>3621</v>
      </c>
      <c r="BT25" s="8">
        <v>1514</v>
      </c>
      <c r="BU25" s="8">
        <v>1090</v>
      </c>
      <c r="BV25" s="8">
        <v>407</v>
      </c>
      <c r="BW25" s="8">
        <v>930</v>
      </c>
      <c r="BX25" s="8">
        <v>243</v>
      </c>
      <c r="BY25" s="8">
        <v>912</v>
      </c>
      <c r="BZ25" s="8">
        <v>239</v>
      </c>
      <c r="CA25" s="8">
        <v>349</v>
      </c>
      <c r="CB25" s="8">
        <v>74</v>
      </c>
      <c r="CC25" s="8">
        <v>44</v>
      </c>
      <c r="CD25" s="8">
        <v>2</v>
      </c>
      <c r="CE25" s="8">
        <v>43</v>
      </c>
      <c r="CF25" s="8">
        <v>2</v>
      </c>
      <c r="CG25" s="8">
        <v>16</v>
      </c>
      <c r="CH25" s="8">
        <v>0</v>
      </c>
      <c r="CI25" s="151" t="s">
        <v>54</v>
      </c>
      <c r="CJ25" s="8">
        <v>138</v>
      </c>
      <c r="CK25" s="8">
        <v>124</v>
      </c>
      <c r="CL25" s="8">
        <v>68</v>
      </c>
      <c r="CM25" s="8">
        <v>75</v>
      </c>
      <c r="CN25" s="8">
        <v>1</v>
      </c>
      <c r="CO25" s="8">
        <v>5</v>
      </c>
      <c r="CP25" s="8">
        <v>411</v>
      </c>
      <c r="CQ25" s="8">
        <v>126</v>
      </c>
      <c r="CR25" s="8">
        <v>133</v>
      </c>
      <c r="CS25" s="8">
        <v>51</v>
      </c>
      <c r="CT25" s="1" t="s">
        <v>54</v>
      </c>
      <c r="CU25" s="148">
        <v>16</v>
      </c>
      <c r="CV25" s="148">
        <v>381</v>
      </c>
      <c r="CW25" s="148">
        <v>446</v>
      </c>
      <c r="CX25" s="148">
        <v>761</v>
      </c>
      <c r="CY25" s="148">
        <v>74</v>
      </c>
      <c r="CZ25" s="148">
        <v>415</v>
      </c>
      <c r="DA25" s="148">
        <v>389</v>
      </c>
      <c r="DB25" s="148">
        <v>180</v>
      </c>
      <c r="DC25" s="148">
        <v>637</v>
      </c>
    </row>
    <row r="26" spans="1:16384" ht="21" customHeight="1">
      <c r="A26" s="151" t="s">
        <v>55</v>
      </c>
      <c r="B26" s="8">
        <v>3648</v>
      </c>
      <c r="C26" s="8">
        <v>1873</v>
      </c>
      <c r="D26" s="8">
        <v>1581</v>
      </c>
      <c r="E26" s="8">
        <v>866</v>
      </c>
      <c r="F26" s="8">
        <v>351</v>
      </c>
      <c r="G26" s="8">
        <v>105</v>
      </c>
      <c r="H26" s="8">
        <v>1356</v>
      </c>
      <c r="I26" s="8">
        <v>568</v>
      </c>
      <c r="J26" s="8">
        <v>53</v>
      </c>
      <c r="K26" s="8">
        <v>16</v>
      </c>
      <c r="L26" s="8">
        <v>2249</v>
      </c>
      <c r="M26" s="8">
        <v>1179</v>
      </c>
      <c r="N26" s="8">
        <v>314</v>
      </c>
      <c r="O26" s="8">
        <v>75</v>
      </c>
      <c r="P26" s="8">
        <v>1302</v>
      </c>
      <c r="Q26" s="8">
        <v>579</v>
      </c>
      <c r="R26" s="8">
        <v>0</v>
      </c>
      <c r="S26" s="8">
        <v>0</v>
      </c>
      <c r="T26" s="40">
        <v>10854</v>
      </c>
      <c r="U26" s="40">
        <v>5261</v>
      </c>
      <c r="V26" s="151" t="s">
        <v>55</v>
      </c>
      <c r="W26" s="8">
        <v>251</v>
      </c>
      <c r="X26" s="8">
        <v>146</v>
      </c>
      <c r="Y26" s="8">
        <v>32</v>
      </c>
      <c r="Z26" s="8">
        <v>15</v>
      </c>
      <c r="AA26" s="8">
        <v>12</v>
      </c>
      <c r="AB26" s="8">
        <v>2</v>
      </c>
      <c r="AC26" s="8">
        <v>44</v>
      </c>
      <c r="AD26" s="8">
        <v>13</v>
      </c>
      <c r="AE26" s="8">
        <v>7</v>
      </c>
      <c r="AF26" s="8">
        <v>1</v>
      </c>
      <c r="AG26" s="8">
        <v>601</v>
      </c>
      <c r="AH26" s="8">
        <v>296</v>
      </c>
      <c r="AI26" s="8">
        <v>98</v>
      </c>
      <c r="AJ26" s="8">
        <v>32</v>
      </c>
      <c r="AK26" s="8">
        <v>294</v>
      </c>
      <c r="AL26" s="8">
        <v>117</v>
      </c>
      <c r="AM26" s="8">
        <v>0</v>
      </c>
      <c r="AN26" s="8">
        <v>0</v>
      </c>
      <c r="AO26" s="40">
        <v>1339</v>
      </c>
      <c r="AP26" s="40">
        <v>622</v>
      </c>
      <c r="AQ26" s="151" t="s">
        <v>55</v>
      </c>
      <c r="AR26" s="8">
        <v>65</v>
      </c>
      <c r="AS26" s="8">
        <v>30</v>
      </c>
      <c r="AT26" s="8">
        <v>8</v>
      </c>
      <c r="AU26" s="8">
        <v>26</v>
      </c>
      <c r="AV26" s="8">
        <v>1</v>
      </c>
      <c r="AW26" s="8">
        <v>35</v>
      </c>
      <c r="AX26" s="8">
        <v>8</v>
      </c>
      <c r="AY26" s="8">
        <v>25</v>
      </c>
      <c r="AZ26" s="8">
        <v>0</v>
      </c>
      <c r="BA26" s="96">
        <v>198</v>
      </c>
      <c r="BB26" s="8">
        <v>159</v>
      </c>
      <c r="BC26" s="8">
        <v>0</v>
      </c>
      <c r="BD26" s="8">
        <v>22</v>
      </c>
      <c r="BE26" s="8">
        <v>4</v>
      </c>
      <c r="BF26" s="8">
        <v>19</v>
      </c>
      <c r="BG26" s="151" t="s">
        <v>55</v>
      </c>
      <c r="BH26" s="8">
        <v>432</v>
      </c>
      <c r="BI26" s="8">
        <v>4481</v>
      </c>
      <c r="BJ26" s="8">
        <v>170</v>
      </c>
      <c r="BK26" s="8">
        <v>119</v>
      </c>
      <c r="BL26" s="8">
        <v>0</v>
      </c>
      <c r="BM26" s="8">
        <v>164</v>
      </c>
      <c r="BN26" s="8">
        <v>77</v>
      </c>
      <c r="BO26" s="8">
        <v>190</v>
      </c>
      <c r="BP26" s="154" t="s">
        <v>55</v>
      </c>
      <c r="BQ26" s="8">
        <v>1866</v>
      </c>
      <c r="BR26" s="8">
        <v>960</v>
      </c>
      <c r="BS26" s="8">
        <v>1854</v>
      </c>
      <c r="BT26" s="8">
        <v>955</v>
      </c>
      <c r="BU26" s="8">
        <v>803</v>
      </c>
      <c r="BV26" s="8">
        <v>398</v>
      </c>
      <c r="BW26" s="8">
        <v>1129</v>
      </c>
      <c r="BX26" s="8">
        <v>432</v>
      </c>
      <c r="BY26" s="8">
        <v>1121</v>
      </c>
      <c r="BZ26" s="8">
        <v>430</v>
      </c>
      <c r="CA26" s="8">
        <v>520</v>
      </c>
      <c r="CB26" s="8">
        <v>214</v>
      </c>
      <c r="CC26" s="8">
        <v>363</v>
      </c>
      <c r="CD26" s="8">
        <v>101</v>
      </c>
      <c r="CE26" s="8">
        <v>363</v>
      </c>
      <c r="CF26" s="8">
        <v>101</v>
      </c>
      <c r="CG26" s="8">
        <v>156</v>
      </c>
      <c r="CH26" s="8">
        <v>47</v>
      </c>
      <c r="CI26" s="151" t="s">
        <v>55</v>
      </c>
      <c r="CJ26" s="8">
        <v>150</v>
      </c>
      <c r="CK26" s="8">
        <v>118</v>
      </c>
      <c r="CL26" s="8">
        <v>34</v>
      </c>
      <c r="CM26" s="8">
        <v>57</v>
      </c>
      <c r="CN26" s="8">
        <v>3</v>
      </c>
      <c r="CO26" s="8">
        <v>8</v>
      </c>
      <c r="CP26" s="8">
        <v>370</v>
      </c>
      <c r="CQ26" s="8">
        <v>173</v>
      </c>
      <c r="CR26" s="8">
        <v>118</v>
      </c>
      <c r="CS26" s="8">
        <v>68</v>
      </c>
      <c r="CT26" s="1" t="s">
        <v>55</v>
      </c>
      <c r="CU26" s="148">
        <v>207</v>
      </c>
      <c r="CV26" s="148">
        <v>271</v>
      </c>
      <c r="CW26" s="148">
        <v>313</v>
      </c>
      <c r="CX26" s="148">
        <v>874</v>
      </c>
      <c r="CY26" s="148">
        <v>262</v>
      </c>
      <c r="CZ26" s="148">
        <v>1531</v>
      </c>
      <c r="DA26" s="148">
        <v>1470</v>
      </c>
      <c r="DB26" s="148">
        <v>646</v>
      </c>
      <c r="DC26" s="148">
        <v>168</v>
      </c>
    </row>
    <row r="27" spans="1:16384" ht="21" customHeight="1">
      <c r="A27" s="151" t="s">
        <v>56</v>
      </c>
      <c r="B27" s="8">
        <v>3852</v>
      </c>
      <c r="C27" s="8">
        <v>1576</v>
      </c>
      <c r="D27" s="8">
        <v>1602</v>
      </c>
      <c r="E27" s="8">
        <v>708</v>
      </c>
      <c r="F27" s="8">
        <v>135</v>
      </c>
      <c r="G27" s="8">
        <v>37</v>
      </c>
      <c r="H27" s="8">
        <v>728</v>
      </c>
      <c r="I27" s="8">
        <v>215</v>
      </c>
      <c r="J27" s="8">
        <v>0</v>
      </c>
      <c r="K27" s="8">
        <v>0</v>
      </c>
      <c r="L27" s="8">
        <v>2534</v>
      </c>
      <c r="M27" s="8">
        <v>1109</v>
      </c>
      <c r="N27" s="8">
        <v>25</v>
      </c>
      <c r="O27" s="8">
        <v>4</v>
      </c>
      <c r="P27" s="8">
        <v>289</v>
      </c>
      <c r="Q27" s="8">
        <v>61</v>
      </c>
      <c r="R27" s="8">
        <v>0</v>
      </c>
      <c r="S27" s="8">
        <v>0</v>
      </c>
      <c r="T27" s="40">
        <v>9165</v>
      </c>
      <c r="U27" s="40">
        <v>3710</v>
      </c>
      <c r="V27" s="151" t="s">
        <v>56</v>
      </c>
      <c r="W27" s="8">
        <v>258</v>
      </c>
      <c r="X27" s="8">
        <v>101</v>
      </c>
      <c r="Y27" s="8">
        <v>82</v>
      </c>
      <c r="Z27" s="8">
        <v>42</v>
      </c>
      <c r="AA27" s="8">
        <v>6</v>
      </c>
      <c r="AB27" s="8">
        <v>2</v>
      </c>
      <c r="AC27" s="8">
        <v>48</v>
      </c>
      <c r="AD27" s="8">
        <v>12</v>
      </c>
      <c r="AE27" s="8">
        <v>0</v>
      </c>
      <c r="AF27" s="8">
        <v>0</v>
      </c>
      <c r="AG27" s="8">
        <v>748</v>
      </c>
      <c r="AH27" s="8">
        <v>337</v>
      </c>
      <c r="AI27" s="8">
        <v>8</v>
      </c>
      <c r="AJ27" s="8">
        <v>1</v>
      </c>
      <c r="AK27" s="8">
        <v>88</v>
      </c>
      <c r="AL27" s="8">
        <v>19</v>
      </c>
      <c r="AM27" s="8">
        <v>0</v>
      </c>
      <c r="AN27" s="8">
        <v>0</v>
      </c>
      <c r="AO27" s="40">
        <v>1238</v>
      </c>
      <c r="AP27" s="40">
        <v>514</v>
      </c>
      <c r="AQ27" s="151" t="s">
        <v>56</v>
      </c>
      <c r="AR27" s="8">
        <v>64</v>
      </c>
      <c r="AS27" s="8">
        <v>30</v>
      </c>
      <c r="AT27" s="8">
        <v>4</v>
      </c>
      <c r="AU27" s="8">
        <v>15</v>
      </c>
      <c r="AV27" s="8">
        <v>0</v>
      </c>
      <c r="AW27" s="8">
        <v>39</v>
      </c>
      <c r="AX27" s="8">
        <v>2</v>
      </c>
      <c r="AY27" s="8">
        <v>9</v>
      </c>
      <c r="AZ27" s="8">
        <v>0</v>
      </c>
      <c r="BA27" s="96">
        <v>163</v>
      </c>
      <c r="BB27" s="8">
        <v>126</v>
      </c>
      <c r="BC27" s="8">
        <v>7</v>
      </c>
      <c r="BD27" s="8">
        <v>23</v>
      </c>
      <c r="BE27" s="8">
        <v>0</v>
      </c>
      <c r="BF27" s="8">
        <v>23</v>
      </c>
      <c r="BG27" s="151" t="s">
        <v>56</v>
      </c>
      <c r="BH27" s="8">
        <v>0</v>
      </c>
      <c r="BI27" s="8">
        <v>3503</v>
      </c>
      <c r="BJ27" s="8">
        <v>227</v>
      </c>
      <c r="BK27" s="8">
        <v>12</v>
      </c>
      <c r="BL27" s="8">
        <v>2</v>
      </c>
      <c r="BM27" s="8">
        <v>139</v>
      </c>
      <c r="BN27" s="8">
        <v>71</v>
      </c>
      <c r="BO27" s="8">
        <v>165</v>
      </c>
      <c r="BP27" s="154" t="s">
        <v>56</v>
      </c>
      <c r="BQ27" s="8">
        <v>2635</v>
      </c>
      <c r="BR27" s="8">
        <v>1082</v>
      </c>
      <c r="BS27" s="8">
        <v>2593</v>
      </c>
      <c r="BT27" s="8">
        <v>1070</v>
      </c>
      <c r="BU27" s="8">
        <v>647</v>
      </c>
      <c r="BV27" s="8">
        <v>247</v>
      </c>
      <c r="BW27" s="8">
        <v>282</v>
      </c>
      <c r="BX27" s="8">
        <v>65</v>
      </c>
      <c r="BY27" s="8">
        <v>278</v>
      </c>
      <c r="BZ27" s="8">
        <v>64</v>
      </c>
      <c r="CA27" s="8">
        <v>124</v>
      </c>
      <c r="CB27" s="8">
        <v>31</v>
      </c>
      <c r="CC27" s="8">
        <v>31</v>
      </c>
      <c r="CD27" s="8">
        <v>8</v>
      </c>
      <c r="CE27" s="8">
        <v>31</v>
      </c>
      <c r="CF27" s="8">
        <v>8</v>
      </c>
      <c r="CG27" s="8">
        <v>5</v>
      </c>
      <c r="CH27" s="8">
        <v>1</v>
      </c>
      <c r="CI27" s="151" t="s">
        <v>56</v>
      </c>
      <c r="CJ27" s="137">
        <v>90</v>
      </c>
      <c r="CK27" s="137">
        <v>64</v>
      </c>
      <c r="CL27" s="137">
        <v>79</v>
      </c>
      <c r="CM27" s="137">
        <v>45</v>
      </c>
      <c r="CN27" s="137">
        <v>0</v>
      </c>
      <c r="CO27" s="137">
        <v>1</v>
      </c>
      <c r="CP27" s="137">
        <v>261</v>
      </c>
      <c r="CQ27" s="137">
        <v>99</v>
      </c>
      <c r="CR27" s="137">
        <v>108</v>
      </c>
      <c r="CS27" s="137">
        <v>50</v>
      </c>
      <c r="CT27" s="1" t="s">
        <v>56</v>
      </c>
      <c r="CU27" s="148">
        <v>261</v>
      </c>
      <c r="CV27" s="148">
        <v>573</v>
      </c>
      <c r="CW27" s="148">
        <v>581</v>
      </c>
      <c r="CX27" s="148">
        <v>1002</v>
      </c>
      <c r="CY27" s="148">
        <v>91</v>
      </c>
      <c r="CZ27" s="148">
        <v>566</v>
      </c>
      <c r="DA27" s="148">
        <v>257</v>
      </c>
      <c r="DB27" s="148">
        <v>231</v>
      </c>
      <c r="DC27" s="148">
        <v>787</v>
      </c>
    </row>
    <row r="28" spans="1:16384" s="241" customFormat="1" ht="21" customHeight="1">
      <c r="A28" s="129" t="s">
        <v>178</v>
      </c>
      <c r="B28" s="130">
        <v>67700</v>
      </c>
      <c r="C28" s="130">
        <v>32362</v>
      </c>
      <c r="D28" s="130">
        <v>27420</v>
      </c>
      <c r="E28" s="130">
        <v>14350</v>
      </c>
      <c r="F28" s="130">
        <v>3151</v>
      </c>
      <c r="G28" s="130">
        <v>994</v>
      </c>
      <c r="H28" s="130">
        <v>18158</v>
      </c>
      <c r="I28" s="130">
        <v>7343</v>
      </c>
      <c r="J28" s="130">
        <v>2394</v>
      </c>
      <c r="K28" s="130">
        <v>1000</v>
      </c>
      <c r="L28" s="130">
        <v>36684</v>
      </c>
      <c r="M28" s="130">
        <v>18703</v>
      </c>
      <c r="N28" s="130">
        <v>2632</v>
      </c>
      <c r="O28" s="130">
        <v>798</v>
      </c>
      <c r="P28" s="130">
        <v>15098</v>
      </c>
      <c r="Q28" s="130">
        <v>5762</v>
      </c>
      <c r="R28" s="130">
        <v>93</v>
      </c>
      <c r="S28" s="130">
        <v>34</v>
      </c>
      <c r="T28" s="130">
        <v>173330</v>
      </c>
      <c r="U28" s="130">
        <v>81346</v>
      </c>
      <c r="V28" s="129" t="s">
        <v>178</v>
      </c>
      <c r="W28" s="196">
        <v>6097</v>
      </c>
      <c r="X28" s="196">
        <v>2763</v>
      </c>
      <c r="Y28" s="196">
        <v>1731</v>
      </c>
      <c r="Z28" s="196">
        <v>827</v>
      </c>
      <c r="AA28" s="196">
        <v>211</v>
      </c>
      <c r="AB28" s="196">
        <v>65</v>
      </c>
      <c r="AC28" s="196">
        <v>1264</v>
      </c>
      <c r="AD28" s="196">
        <v>417</v>
      </c>
      <c r="AE28" s="196">
        <v>105</v>
      </c>
      <c r="AF28" s="196">
        <v>37</v>
      </c>
      <c r="AG28" s="196">
        <v>9450</v>
      </c>
      <c r="AH28" s="196">
        <v>4712</v>
      </c>
      <c r="AI28" s="196">
        <v>681</v>
      </c>
      <c r="AJ28" s="196">
        <v>204</v>
      </c>
      <c r="AK28" s="196">
        <v>3654</v>
      </c>
      <c r="AL28" s="196">
        <v>1354</v>
      </c>
      <c r="AM28" s="196">
        <v>0</v>
      </c>
      <c r="AN28" s="196">
        <v>0</v>
      </c>
      <c r="AO28" s="196">
        <v>23193</v>
      </c>
      <c r="AP28" s="196">
        <v>10379</v>
      </c>
      <c r="AQ28" s="129" t="s">
        <v>178</v>
      </c>
      <c r="AR28" s="130">
        <v>1200</v>
      </c>
      <c r="AS28" s="130">
        <v>532</v>
      </c>
      <c r="AT28" s="130">
        <v>99</v>
      </c>
      <c r="AU28" s="130">
        <v>392</v>
      </c>
      <c r="AV28" s="130">
        <v>57</v>
      </c>
      <c r="AW28" s="130">
        <v>639</v>
      </c>
      <c r="AX28" s="130">
        <v>103</v>
      </c>
      <c r="AY28" s="130">
        <v>376</v>
      </c>
      <c r="AZ28" s="130">
        <v>4</v>
      </c>
      <c r="BA28" s="130">
        <v>3402</v>
      </c>
      <c r="BB28" s="130">
        <v>2769</v>
      </c>
      <c r="BC28" s="130">
        <v>412</v>
      </c>
      <c r="BD28" s="130">
        <v>361</v>
      </c>
      <c r="BE28" s="130">
        <v>63</v>
      </c>
      <c r="BF28" s="130">
        <v>378</v>
      </c>
      <c r="BG28" s="129" t="s">
        <v>178</v>
      </c>
      <c r="BH28" s="130">
        <v>2623</v>
      </c>
      <c r="BI28" s="130">
        <v>72063</v>
      </c>
      <c r="BJ28" s="130">
        <v>4080</v>
      </c>
      <c r="BK28" s="130">
        <v>901</v>
      </c>
      <c r="BL28" s="130">
        <v>18</v>
      </c>
      <c r="BM28" s="130">
        <v>2818</v>
      </c>
      <c r="BN28" s="130">
        <v>1512</v>
      </c>
      <c r="BO28" s="130">
        <v>3492</v>
      </c>
      <c r="BP28" s="129" t="s">
        <v>178</v>
      </c>
      <c r="BQ28" s="130">
        <v>32926</v>
      </c>
      <c r="BR28" s="130">
        <v>16401</v>
      </c>
      <c r="BS28" s="130">
        <v>32336</v>
      </c>
      <c r="BT28" s="130">
        <v>16135</v>
      </c>
      <c r="BU28" s="130">
        <v>12512</v>
      </c>
      <c r="BV28" s="130">
        <v>6280</v>
      </c>
      <c r="BW28" s="130">
        <v>14499</v>
      </c>
      <c r="BX28" s="130">
        <v>5425</v>
      </c>
      <c r="BY28" s="130">
        <v>14358</v>
      </c>
      <c r="BZ28" s="130">
        <v>5372</v>
      </c>
      <c r="CA28" s="130">
        <v>6601</v>
      </c>
      <c r="CB28" s="130">
        <v>2590</v>
      </c>
      <c r="CC28" s="130">
        <v>2714</v>
      </c>
      <c r="CD28" s="130">
        <v>776</v>
      </c>
      <c r="CE28" s="130">
        <v>2696</v>
      </c>
      <c r="CF28" s="130">
        <v>773</v>
      </c>
      <c r="CG28" s="130">
        <v>1263</v>
      </c>
      <c r="CH28" s="130">
        <v>402</v>
      </c>
      <c r="CI28" s="129" t="s">
        <v>178</v>
      </c>
      <c r="CJ28" s="130">
        <v>2623</v>
      </c>
      <c r="CK28" s="130">
        <v>1788</v>
      </c>
      <c r="CL28" s="130">
        <v>644</v>
      </c>
      <c r="CM28" s="130">
        <v>1365</v>
      </c>
      <c r="CN28" s="130">
        <v>13</v>
      </c>
      <c r="CO28" s="129">
        <v>107</v>
      </c>
      <c r="CP28" s="130">
        <v>6522</v>
      </c>
      <c r="CQ28" s="130">
        <v>2960</v>
      </c>
      <c r="CR28" s="130">
        <v>2049</v>
      </c>
      <c r="CS28" s="130">
        <v>996</v>
      </c>
      <c r="CT28" s="130" t="s">
        <v>178</v>
      </c>
      <c r="CU28" s="130">
        <v>3073</v>
      </c>
      <c r="CV28" s="130">
        <v>6111</v>
      </c>
      <c r="CW28" s="130">
        <v>8335</v>
      </c>
      <c r="CX28" s="130">
        <v>9626</v>
      </c>
      <c r="CY28" s="130">
        <v>1299</v>
      </c>
      <c r="CZ28" s="130">
        <v>10032</v>
      </c>
      <c r="DA28" s="130">
        <v>8100</v>
      </c>
      <c r="DB28" s="130">
        <v>4981</v>
      </c>
      <c r="DC28" s="130">
        <v>9944</v>
      </c>
      <c r="DD28" s="238"/>
      <c r="DE28" s="239"/>
      <c r="DF28" s="239"/>
      <c r="DG28" s="239"/>
      <c r="DH28" s="239"/>
      <c r="DI28" s="239"/>
      <c r="DJ28" s="239"/>
      <c r="DK28" s="239"/>
      <c r="DL28" s="239"/>
      <c r="DM28" s="239"/>
      <c r="DN28" s="239"/>
      <c r="DO28" s="239"/>
      <c r="DP28" s="239"/>
      <c r="DQ28" s="239"/>
      <c r="DR28" s="239"/>
      <c r="DS28" s="239"/>
      <c r="DT28" s="239"/>
      <c r="DU28" s="239"/>
      <c r="DV28" s="239"/>
      <c r="DW28" s="239"/>
      <c r="DX28" s="239"/>
      <c r="DY28" s="240"/>
      <c r="DZ28" s="239"/>
      <c r="EA28" s="239"/>
      <c r="EB28" s="239"/>
      <c r="EC28" s="239"/>
      <c r="ED28" s="239"/>
      <c r="EE28" s="239"/>
      <c r="EF28" s="239"/>
      <c r="EG28" s="239"/>
      <c r="EH28" s="239"/>
      <c r="EI28" s="239"/>
      <c r="EJ28" s="239"/>
      <c r="EK28" s="239"/>
      <c r="EL28" s="239"/>
      <c r="EM28" s="239"/>
      <c r="EN28" s="239"/>
      <c r="EO28" s="239"/>
      <c r="EP28" s="239"/>
      <c r="EQ28" s="239"/>
      <c r="ER28" s="239"/>
      <c r="ES28" s="239"/>
      <c r="ET28" s="240"/>
      <c r="EU28" s="239"/>
      <c r="EV28" s="239"/>
      <c r="EW28" s="239"/>
      <c r="EX28" s="239"/>
      <c r="EY28" s="239"/>
      <c r="EZ28" s="239"/>
      <c r="FA28" s="239"/>
      <c r="FB28" s="239"/>
      <c r="FC28" s="239"/>
      <c r="FD28" s="239"/>
      <c r="FE28" s="239"/>
      <c r="FF28" s="239"/>
      <c r="FG28" s="239"/>
      <c r="FH28" s="239"/>
      <c r="FI28" s="239"/>
      <c r="FJ28" s="240"/>
      <c r="FK28" s="239"/>
      <c r="FL28" s="239"/>
      <c r="FM28" s="239"/>
      <c r="FN28" s="239"/>
      <c r="FO28" s="239"/>
      <c r="FP28" s="239"/>
      <c r="FQ28" s="239"/>
      <c r="FR28" s="239"/>
      <c r="FS28" s="240"/>
      <c r="FT28" s="239"/>
      <c r="FU28" s="239"/>
      <c r="FV28" s="239"/>
      <c r="FW28" s="239"/>
      <c r="FX28" s="239"/>
      <c r="FY28" s="239"/>
      <c r="FZ28" s="239"/>
      <c r="GA28" s="239"/>
      <c r="GB28" s="239"/>
      <c r="GC28" s="239"/>
      <c r="GD28" s="239"/>
      <c r="GE28" s="239"/>
      <c r="GF28" s="239"/>
      <c r="GG28" s="239"/>
      <c r="GH28" s="239"/>
      <c r="GI28" s="239"/>
      <c r="GJ28" s="239"/>
      <c r="GK28" s="239"/>
      <c r="GL28" s="240"/>
      <c r="GM28" s="239"/>
      <c r="GN28" s="239"/>
      <c r="GO28" s="239"/>
      <c r="GP28" s="239"/>
      <c r="GQ28" s="239"/>
      <c r="GR28" s="240"/>
      <c r="GS28" s="239"/>
      <c r="GT28" s="239"/>
      <c r="GU28" s="239"/>
      <c r="GV28" s="239"/>
      <c r="GW28" s="239"/>
      <c r="GX28" s="239"/>
      <c r="GY28" s="239"/>
      <c r="GZ28" s="239"/>
      <c r="HA28" s="239"/>
      <c r="HB28" s="239"/>
      <c r="HC28" s="239"/>
      <c r="HD28" s="239"/>
      <c r="HE28" s="239"/>
      <c r="HF28" s="239"/>
      <c r="HG28" s="240"/>
      <c r="HH28" s="239"/>
      <c r="HI28" s="239"/>
      <c r="HJ28" s="239"/>
      <c r="HK28" s="239"/>
      <c r="HL28" s="239"/>
      <c r="HM28" s="239"/>
      <c r="HN28" s="239"/>
      <c r="HO28" s="239"/>
      <c r="HP28" s="239"/>
      <c r="HQ28" s="239"/>
      <c r="HR28" s="239"/>
      <c r="HS28" s="239"/>
      <c r="HT28" s="239"/>
      <c r="HU28" s="239"/>
      <c r="HV28" s="239"/>
      <c r="HW28" s="239"/>
      <c r="HX28" s="239"/>
      <c r="HY28" s="239"/>
      <c r="HZ28" s="239"/>
      <c r="IA28" s="239"/>
      <c r="IB28" s="240"/>
      <c r="IC28" s="239"/>
      <c r="ID28" s="239"/>
      <c r="IE28" s="239"/>
      <c r="IF28" s="239"/>
      <c r="IG28" s="239"/>
      <c r="IH28" s="239"/>
      <c r="II28" s="239"/>
      <c r="IJ28" s="239"/>
      <c r="IK28" s="239"/>
      <c r="IL28" s="239"/>
      <c r="IM28" s="239"/>
      <c r="IN28" s="239"/>
      <c r="IO28" s="239"/>
      <c r="IP28" s="239"/>
      <c r="IQ28" s="239"/>
      <c r="IR28" s="239"/>
      <c r="IS28" s="239"/>
      <c r="IT28" s="239"/>
      <c r="IU28" s="239"/>
      <c r="IV28" s="239"/>
      <c r="IW28" s="240"/>
      <c r="IX28" s="239"/>
      <c r="IY28" s="239"/>
      <c r="IZ28" s="239"/>
      <c r="JA28" s="239"/>
      <c r="JB28" s="239"/>
      <c r="JC28" s="239"/>
      <c r="JD28" s="239"/>
      <c r="JE28" s="239"/>
      <c r="JF28" s="239"/>
      <c r="JG28" s="239"/>
      <c r="JH28" s="239"/>
      <c r="JI28" s="239"/>
      <c r="JJ28" s="239"/>
      <c r="JK28" s="239"/>
      <c r="JL28" s="239"/>
      <c r="JM28" s="240"/>
      <c r="JN28" s="239"/>
      <c r="JO28" s="239"/>
      <c r="JP28" s="239"/>
      <c r="JQ28" s="239"/>
      <c r="JR28" s="239"/>
      <c r="JS28" s="239"/>
      <c r="JT28" s="239"/>
      <c r="JU28" s="239"/>
      <c r="JV28" s="240"/>
      <c r="JW28" s="239"/>
      <c r="JX28" s="239"/>
      <c r="JY28" s="239"/>
      <c r="JZ28" s="239"/>
      <c r="KA28" s="239"/>
      <c r="KB28" s="239"/>
      <c r="KC28" s="239"/>
      <c r="KD28" s="239"/>
      <c r="KE28" s="239"/>
      <c r="KF28" s="239"/>
      <c r="KG28" s="239"/>
      <c r="KH28" s="239"/>
      <c r="KI28" s="239"/>
      <c r="KJ28" s="239"/>
      <c r="KK28" s="239"/>
      <c r="KL28" s="239"/>
      <c r="KM28" s="239"/>
      <c r="KN28" s="239"/>
      <c r="KO28" s="240"/>
      <c r="KP28" s="239"/>
      <c r="KQ28" s="239"/>
      <c r="KR28" s="239"/>
      <c r="KS28" s="239"/>
      <c r="KT28" s="239"/>
      <c r="KU28" s="240"/>
      <c r="KV28" s="239"/>
      <c r="KW28" s="239"/>
      <c r="KX28" s="239"/>
      <c r="KY28" s="239"/>
      <c r="KZ28" s="239"/>
      <c r="LA28" s="239"/>
      <c r="LB28" s="239"/>
      <c r="LC28" s="239"/>
      <c r="LD28" s="239"/>
      <c r="LE28" s="239"/>
      <c r="LF28" s="239"/>
      <c r="LG28" s="239"/>
      <c r="LH28" s="239"/>
      <c r="LI28" s="239"/>
      <c r="LJ28" s="240"/>
      <c r="LK28" s="239"/>
      <c r="LL28" s="239"/>
      <c r="LM28" s="239"/>
      <c r="LN28" s="239"/>
      <c r="LO28" s="239"/>
      <c r="LP28" s="239"/>
      <c r="LQ28" s="239"/>
      <c r="LR28" s="239"/>
      <c r="LS28" s="239"/>
      <c r="LT28" s="239"/>
      <c r="LU28" s="239"/>
      <c r="LV28" s="239"/>
      <c r="LW28" s="239"/>
      <c r="LX28" s="239"/>
      <c r="LY28" s="239"/>
      <c r="LZ28" s="239"/>
      <c r="MA28" s="239"/>
      <c r="MB28" s="239"/>
      <c r="MC28" s="239"/>
      <c r="MD28" s="239"/>
      <c r="ME28" s="240"/>
      <c r="MF28" s="239"/>
      <c r="MG28" s="239"/>
      <c r="MH28" s="239"/>
      <c r="MI28" s="239"/>
      <c r="MJ28" s="239"/>
      <c r="MK28" s="239"/>
      <c r="ML28" s="239"/>
      <c r="MM28" s="239"/>
      <c r="MN28" s="239"/>
      <c r="MO28" s="239"/>
      <c r="MP28" s="239"/>
      <c r="MQ28" s="239"/>
      <c r="MR28" s="239"/>
      <c r="MS28" s="239"/>
      <c r="MT28" s="239"/>
      <c r="MU28" s="239"/>
      <c r="MV28" s="239"/>
      <c r="MW28" s="239"/>
      <c r="MX28" s="239"/>
      <c r="MY28" s="239"/>
      <c r="MZ28" s="240"/>
      <c r="NA28" s="239"/>
      <c r="NB28" s="239"/>
      <c r="NC28" s="239"/>
      <c r="ND28" s="239"/>
      <c r="NE28" s="239"/>
      <c r="NF28" s="239"/>
      <c r="NG28" s="239"/>
      <c r="NH28" s="239"/>
      <c r="NI28" s="239"/>
      <c r="NJ28" s="239"/>
      <c r="NK28" s="239"/>
      <c r="NL28" s="239"/>
      <c r="NM28" s="239"/>
      <c r="NN28" s="239"/>
      <c r="NO28" s="239"/>
      <c r="NP28" s="240"/>
      <c r="NQ28" s="239"/>
      <c r="NR28" s="239"/>
      <c r="NS28" s="239"/>
      <c r="NT28" s="239"/>
      <c r="NU28" s="239"/>
      <c r="NV28" s="239"/>
      <c r="NW28" s="239"/>
      <c r="NX28" s="239"/>
      <c r="NY28" s="240"/>
      <c r="NZ28" s="239"/>
      <c r="OA28" s="239"/>
      <c r="OB28" s="239"/>
      <c r="OC28" s="239"/>
      <c r="OD28" s="239"/>
      <c r="OE28" s="239"/>
      <c r="OF28" s="239"/>
      <c r="OG28" s="239"/>
      <c r="OH28" s="239"/>
      <c r="OI28" s="239"/>
      <c r="OJ28" s="239"/>
      <c r="OK28" s="239"/>
      <c r="OL28" s="239"/>
      <c r="OM28" s="239"/>
      <c r="ON28" s="239"/>
      <c r="OO28" s="239"/>
      <c r="OP28" s="239"/>
      <c r="OQ28" s="239"/>
      <c r="OR28" s="240"/>
      <c r="OS28" s="239"/>
      <c r="OT28" s="239"/>
      <c r="OU28" s="239"/>
      <c r="OV28" s="239"/>
      <c r="OW28" s="239"/>
      <c r="OX28" s="240"/>
      <c r="OY28" s="239"/>
      <c r="OZ28" s="239"/>
      <c r="PA28" s="239"/>
      <c r="PB28" s="239"/>
      <c r="PC28" s="239"/>
      <c r="PD28" s="239"/>
      <c r="PE28" s="239"/>
      <c r="PF28" s="239"/>
      <c r="PG28" s="239"/>
      <c r="PH28" s="239"/>
      <c r="PI28" s="239"/>
      <c r="PJ28" s="239"/>
      <c r="PK28" s="239"/>
      <c r="PL28" s="239"/>
      <c r="PM28" s="240"/>
      <c r="PN28" s="239"/>
      <c r="PO28" s="239"/>
      <c r="PP28" s="239"/>
      <c r="PQ28" s="239"/>
      <c r="PR28" s="239"/>
      <c r="PS28" s="239"/>
      <c r="PT28" s="239"/>
      <c r="PU28" s="239"/>
      <c r="PV28" s="239"/>
      <c r="PW28" s="239"/>
      <c r="PX28" s="239"/>
      <c r="PY28" s="239"/>
      <c r="PZ28" s="239"/>
      <c r="QA28" s="239"/>
      <c r="QB28" s="239"/>
      <c r="QC28" s="239"/>
      <c r="QD28" s="239"/>
      <c r="QE28" s="239"/>
      <c r="QF28" s="239"/>
      <c r="QG28" s="239"/>
      <c r="QH28" s="240"/>
      <c r="QI28" s="239"/>
      <c r="QJ28" s="239"/>
      <c r="QK28" s="239"/>
      <c r="QL28" s="239"/>
      <c r="QM28" s="239"/>
      <c r="QN28" s="239"/>
      <c r="QO28" s="239"/>
      <c r="QP28" s="239"/>
      <c r="QQ28" s="239"/>
      <c r="QR28" s="239"/>
      <c r="QS28" s="239"/>
      <c r="QT28" s="239"/>
      <c r="QU28" s="239"/>
      <c r="QV28" s="239"/>
      <c r="QW28" s="239"/>
      <c r="QX28" s="239"/>
      <c r="QY28" s="239"/>
      <c r="QZ28" s="239"/>
      <c r="RA28" s="239"/>
      <c r="RB28" s="239"/>
      <c r="RC28" s="240"/>
      <c r="RD28" s="239"/>
      <c r="RE28" s="239"/>
      <c r="RF28" s="239"/>
      <c r="RG28" s="239"/>
      <c r="RH28" s="239"/>
      <c r="RI28" s="239"/>
      <c r="RJ28" s="239"/>
      <c r="RK28" s="239"/>
      <c r="RL28" s="239"/>
      <c r="RM28" s="239"/>
      <c r="RN28" s="239"/>
      <c r="RO28" s="239"/>
      <c r="RP28" s="239"/>
      <c r="RQ28" s="239"/>
      <c r="RR28" s="239"/>
      <c r="RS28" s="240"/>
      <c r="RT28" s="239"/>
      <c r="RU28" s="239"/>
      <c r="RV28" s="239"/>
      <c r="RW28" s="239"/>
      <c r="RX28" s="239"/>
      <c r="RY28" s="239"/>
      <c r="RZ28" s="239"/>
      <c r="SA28" s="239"/>
      <c r="SB28" s="240"/>
      <c r="SC28" s="239"/>
      <c r="SD28" s="239"/>
      <c r="SE28" s="239"/>
      <c r="SF28" s="239"/>
      <c r="SG28" s="239"/>
      <c r="SH28" s="239"/>
      <c r="SI28" s="239"/>
      <c r="SJ28" s="239"/>
      <c r="SK28" s="239"/>
      <c r="SL28" s="239"/>
      <c r="SM28" s="239"/>
      <c r="SN28" s="239"/>
      <c r="SO28" s="239"/>
      <c r="SP28" s="239"/>
      <c r="SQ28" s="239"/>
      <c r="SR28" s="239"/>
      <c r="SS28" s="239"/>
      <c r="ST28" s="239"/>
      <c r="SU28" s="240"/>
      <c r="SV28" s="239"/>
      <c r="SW28" s="239"/>
      <c r="SX28" s="239"/>
      <c r="SY28" s="239"/>
      <c r="SZ28" s="239"/>
      <c r="TA28" s="240"/>
      <c r="TB28" s="239"/>
      <c r="TC28" s="239"/>
      <c r="TD28" s="239"/>
      <c r="TE28" s="239"/>
      <c r="TF28" s="239"/>
      <c r="TG28" s="239"/>
      <c r="TH28" s="239"/>
      <c r="TI28" s="239"/>
      <c r="TJ28" s="239"/>
      <c r="TK28" s="239"/>
      <c r="TL28" s="239"/>
      <c r="TM28" s="239"/>
      <c r="TN28" s="239"/>
      <c r="TO28" s="239"/>
      <c r="TP28" s="240"/>
      <c r="TQ28" s="239"/>
      <c r="TR28" s="239"/>
      <c r="TS28" s="239"/>
      <c r="TT28" s="239"/>
      <c r="TU28" s="239"/>
      <c r="TV28" s="239"/>
      <c r="TW28" s="239"/>
      <c r="TX28" s="239"/>
      <c r="TY28" s="239"/>
      <c r="TZ28" s="239"/>
      <c r="UA28" s="239"/>
      <c r="UB28" s="239"/>
      <c r="UC28" s="239"/>
      <c r="UD28" s="239"/>
      <c r="UE28" s="239"/>
      <c r="UF28" s="239"/>
      <c r="UG28" s="239"/>
      <c r="UH28" s="239"/>
      <c r="UI28" s="239"/>
      <c r="UJ28" s="239"/>
      <c r="UK28" s="240"/>
      <c r="UL28" s="239"/>
      <c r="UM28" s="239"/>
      <c r="UN28" s="239"/>
      <c r="UO28" s="239"/>
      <c r="UP28" s="239"/>
      <c r="UQ28" s="239"/>
      <c r="UR28" s="239"/>
      <c r="US28" s="239"/>
      <c r="UT28" s="239"/>
      <c r="UU28" s="239"/>
      <c r="UV28" s="239"/>
      <c r="UW28" s="239"/>
      <c r="UX28" s="239"/>
      <c r="UY28" s="239"/>
      <c r="UZ28" s="239"/>
      <c r="VA28" s="239"/>
      <c r="VB28" s="239"/>
      <c r="VC28" s="239"/>
      <c r="VD28" s="239"/>
      <c r="VE28" s="239"/>
      <c r="VF28" s="240"/>
      <c r="VG28" s="239"/>
      <c r="VH28" s="239"/>
      <c r="VI28" s="239"/>
      <c r="VJ28" s="239"/>
      <c r="VK28" s="239"/>
      <c r="VL28" s="239"/>
      <c r="VM28" s="239"/>
      <c r="VN28" s="239"/>
      <c r="VO28" s="239"/>
      <c r="VP28" s="239"/>
      <c r="VQ28" s="239"/>
      <c r="VR28" s="239"/>
      <c r="VS28" s="239"/>
      <c r="VT28" s="239"/>
      <c r="VU28" s="239"/>
      <c r="VV28" s="240"/>
      <c r="VW28" s="239"/>
      <c r="VX28" s="239"/>
      <c r="VY28" s="239"/>
      <c r="VZ28" s="239"/>
      <c r="WA28" s="239"/>
      <c r="WB28" s="239"/>
      <c r="WC28" s="239"/>
      <c r="WD28" s="239"/>
      <c r="WE28" s="240"/>
      <c r="WF28" s="239"/>
      <c r="WG28" s="239"/>
      <c r="WH28" s="239"/>
      <c r="WI28" s="239"/>
      <c r="WJ28" s="239"/>
      <c r="WK28" s="239"/>
      <c r="WL28" s="239"/>
      <c r="WM28" s="239"/>
      <c r="WN28" s="239"/>
      <c r="WO28" s="239"/>
      <c r="WP28" s="239"/>
      <c r="WQ28" s="239"/>
      <c r="WR28" s="239"/>
      <c r="WS28" s="239"/>
      <c r="WT28" s="239"/>
      <c r="WU28" s="239"/>
      <c r="WV28" s="239"/>
      <c r="WW28" s="239"/>
      <c r="WX28" s="240"/>
      <c r="WY28" s="239"/>
      <c r="WZ28" s="239"/>
      <c r="XA28" s="239"/>
      <c r="XB28" s="239"/>
      <c r="XC28" s="239"/>
      <c r="XD28" s="240"/>
      <c r="XE28" s="239"/>
      <c r="XF28" s="239"/>
      <c r="XG28" s="239"/>
      <c r="XH28" s="239"/>
      <c r="XI28" s="239"/>
      <c r="XJ28" s="239"/>
      <c r="XK28" s="239"/>
      <c r="XL28" s="239"/>
      <c r="XM28" s="239"/>
      <c r="XN28" s="239"/>
      <c r="XO28" s="239"/>
      <c r="XP28" s="239"/>
      <c r="XQ28" s="239"/>
      <c r="XR28" s="239"/>
      <c r="XS28" s="240"/>
      <c r="XT28" s="239"/>
      <c r="XU28" s="239"/>
      <c r="XV28" s="239"/>
      <c r="XW28" s="239"/>
      <c r="XX28" s="239"/>
      <c r="XY28" s="239"/>
      <c r="XZ28" s="239"/>
      <c r="YA28" s="239"/>
      <c r="YB28" s="239"/>
      <c r="YC28" s="239"/>
      <c r="YD28" s="239"/>
      <c r="YE28" s="239"/>
      <c r="YF28" s="239"/>
      <c r="YG28" s="239"/>
      <c r="YH28" s="239"/>
      <c r="YI28" s="239"/>
      <c r="YJ28" s="239"/>
      <c r="YK28" s="239"/>
      <c r="YL28" s="239"/>
      <c r="YM28" s="239"/>
      <c r="YN28" s="240"/>
      <c r="YO28" s="239"/>
      <c r="YP28" s="239"/>
      <c r="YQ28" s="239"/>
      <c r="YR28" s="239"/>
      <c r="YS28" s="239"/>
      <c r="YT28" s="239"/>
      <c r="YU28" s="239"/>
      <c r="YV28" s="239"/>
      <c r="YW28" s="239"/>
      <c r="YX28" s="239"/>
      <c r="YY28" s="239"/>
      <c r="YZ28" s="239"/>
      <c r="ZA28" s="239"/>
      <c r="ZB28" s="239"/>
      <c r="ZC28" s="239"/>
      <c r="ZD28" s="239"/>
      <c r="ZE28" s="239"/>
      <c r="ZF28" s="239"/>
      <c r="ZG28" s="239"/>
      <c r="ZH28" s="239"/>
      <c r="ZI28" s="240"/>
      <c r="ZJ28" s="239"/>
      <c r="ZK28" s="239"/>
      <c r="ZL28" s="239"/>
      <c r="ZM28" s="239"/>
      <c r="ZN28" s="239"/>
      <c r="ZO28" s="239"/>
      <c r="ZP28" s="239"/>
      <c r="ZQ28" s="239"/>
      <c r="ZR28" s="239"/>
      <c r="ZS28" s="239"/>
      <c r="ZT28" s="239"/>
      <c r="ZU28" s="239"/>
      <c r="ZV28" s="239"/>
      <c r="ZW28" s="239"/>
      <c r="ZX28" s="239"/>
      <c r="ZY28" s="240"/>
      <c r="ZZ28" s="239"/>
      <c r="AAA28" s="239"/>
      <c r="AAB28" s="239"/>
      <c r="AAC28" s="239"/>
      <c r="AAD28" s="239"/>
      <c r="AAE28" s="239"/>
      <c r="AAF28" s="239"/>
      <c r="AAG28" s="239"/>
      <c r="AAH28" s="240"/>
      <c r="AAI28" s="239"/>
      <c r="AAJ28" s="239"/>
      <c r="AAK28" s="239"/>
      <c r="AAL28" s="239"/>
      <c r="AAM28" s="239"/>
      <c r="AAN28" s="239"/>
      <c r="AAO28" s="239"/>
      <c r="AAP28" s="239"/>
      <c r="AAQ28" s="239"/>
      <c r="AAR28" s="239"/>
      <c r="AAS28" s="239"/>
      <c r="AAT28" s="239"/>
      <c r="AAU28" s="239"/>
      <c r="AAV28" s="239"/>
      <c r="AAW28" s="239"/>
      <c r="AAX28" s="239"/>
      <c r="AAY28" s="239"/>
      <c r="AAZ28" s="239"/>
      <c r="ABA28" s="240"/>
      <c r="ABB28" s="239"/>
      <c r="ABC28" s="239"/>
      <c r="ABD28" s="239"/>
      <c r="ABE28" s="239"/>
      <c r="ABF28" s="239"/>
      <c r="ABG28" s="240"/>
      <c r="ABH28" s="239"/>
      <c r="ABI28" s="239"/>
      <c r="ABJ28" s="239"/>
      <c r="ABK28" s="239"/>
      <c r="ABL28" s="239"/>
      <c r="ABM28" s="239"/>
      <c r="ABN28" s="239"/>
      <c r="ABO28" s="239"/>
      <c r="ABP28" s="239"/>
      <c r="ABQ28" s="239"/>
      <c r="ABR28" s="239"/>
      <c r="ABS28" s="239"/>
      <c r="ABT28" s="239"/>
      <c r="ABU28" s="239"/>
      <c r="ABV28" s="240"/>
      <c r="ABW28" s="239"/>
      <c r="ABX28" s="239"/>
      <c r="ABY28" s="239"/>
      <c r="ABZ28" s="239"/>
      <c r="ACA28" s="239"/>
      <c r="ACB28" s="239"/>
      <c r="ACC28" s="239"/>
      <c r="ACD28" s="239"/>
      <c r="ACE28" s="239"/>
      <c r="ACF28" s="239"/>
      <c r="ACG28" s="239"/>
      <c r="ACH28" s="239"/>
      <c r="ACI28" s="239"/>
      <c r="ACJ28" s="239"/>
      <c r="ACK28" s="239"/>
      <c r="ACL28" s="239"/>
      <c r="ACM28" s="239"/>
      <c r="ACN28" s="239"/>
      <c r="ACO28" s="239"/>
      <c r="ACP28" s="239"/>
      <c r="ACQ28" s="240"/>
      <c r="ACR28" s="239"/>
      <c r="ACS28" s="239"/>
      <c r="ACT28" s="239"/>
      <c r="ACU28" s="239"/>
      <c r="ACV28" s="239"/>
      <c r="ACW28" s="239"/>
      <c r="ACX28" s="239"/>
      <c r="ACY28" s="239"/>
      <c r="ACZ28" s="239"/>
      <c r="ADA28" s="239"/>
      <c r="ADB28" s="239"/>
      <c r="ADC28" s="239"/>
      <c r="ADD28" s="239"/>
      <c r="ADE28" s="239"/>
      <c r="ADF28" s="239"/>
      <c r="ADG28" s="239"/>
      <c r="ADH28" s="239"/>
      <c r="ADI28" s="239"/>
      <c r="ADJ28" s="239"/>
      <c r="ADK28" s="239"/>
      <c r="ADL28" s="240"/>
      <c r="ADM28" s="239"/>
      <c r="ADN28" s="239"/>
      <c r="ADO28" s="239"/>
      <c r="ADP28" s="239"/>
      <c r="ADQ28" s="239"/>
      <c r="ADR28" s="239"/>
      <c r="ADS28" s="239"/>
      <c r="ADT28" s="239"/>
      <c r="ADU28" s="239"/>
      <c r="ADV28" s="239"/>
      <c r="ADW28" s="239"/>
      <c r="ADX28" s="239"/>
      <c r="ADY28" s="239"/>
      <c r="ADZ28" s="239"/>
      <c r="AEA28" s="239"/>
      <c r="AEB28" s="240"/>
      <c r="AEC28" s="239"/>
      <c r="AED28" s="239"/>
      <c r="AEE28" s="239"/>
      <c r="AEF28" s="239"/>
      <c r="AEG28" s="239"/>
      <c r="AEH28" s="239"/>
      <c r="AEI28" s="239"/>
      <c r="AEJ28" s="239"/>
      <c r="AEK28" s="240"/>
      <c r="AEL28" s="239"/>
      <c r="AEM28" s="239"/>
      <c r="AEN28" s="239"/>
      <c r="AEO28" s="239"/>
      <c r="AEP28" s="239"/>
      <c r="AEQ28" s="239"/>
      <c r="AER28" s="239"/>
      <c r="AES28" s="239"/>
      <c r="AET28" s="239"/>
      <c r="AEU28" s="239"/>
      <c r="AEV28" s="239"/>
      <c r="AEW28" s="239"/>
      <c r="AEX28" s="239"/>
      <c r="AEY28" s="239"/>
      <c r="AEZ28" s="239"/>
      <c r="AFA28" s="239"/>
      <c r="AFB28" s="239"/>
      <c r="AFC28" s="239"/>
      <c r="AFD28" s="240"/>
      <c r="AFE28" s="239"/>
      <c r="AFF28" s="239"/>
      <c r="AFG28" s="239"/>
      <c r="AFH28" s="239"/>
      <c r="AFI28" s="239"/>
      <c r="AFJ28" s="240"/>
      <c r="AFK28" s="239"/>
      <c r="AFL28" s="239"/>
      <c r="AFM28" s="239"/>
      <c r="AFN28" s="239"/>
      <c r="AFO28" s="239"/>
      <c r="AFP28" s="239"/>
      <c r="AFQ28" s="239"/>
      <c r="AFR28" s="239"/>
      <c r="AFS28" s="239"/>
      <c r="AFT28" s="239"/>
      <c r="AFU28" s="239"/>
      <c r="AFV28" s="239"/>
      <c r="AFW28" s="239"/>
      <c r="AFX28" s="239"/>
      <c r="AFY28" s="240"/>
      <c r="AFZ28" s="239"/>
      <c r="AGA28" s="239"/>
      <c r="AGB28" s="239"/>
      <c r="AGC28" s="239"/>
      <c r="AGD28" s="239"/>
      <c r="AGE28" s="239"/>
      <c r="AGF28" s="239"/>
      <c r="AGG28" s="239"/>
      <c r="AGH28" s="239"/>
      <c r="AGI28" s="239"/>
      <c r="AGJ28" s="239"/>
      <c r="AGK28" s="239"/>
      <c r="AGL28" s="239"/>
      <c r="AGM28" s="239"/>
      <c r="AGN28" s="239"/>
      <c r="AGO28" s="239"/>
      <c r="AGP28" s="239"/>
      <c r="AGQ28" s="239"/>
      <c r="AGR28" s="239"/>
      <c r="AGS28" s="239"/>
      <c r="AGT28" s="240"/>
      <c r="AGU28" s="239"/>
      <c r="AGV28" s="239"/>
      <c r="AGW28" s="239"/>
      <c r="AGX28" s="239"/>
      <c r="AGY28" s="239"/>
      <c r="AGZ28" s="239"/>
      <c r="AHA28" s="239"/>
      <c r="AHB28" s="239"/>
      <c r="AHC28" s="239"/>
      <c r="AHD28" s="239"/>
      <c r="AHE28" s="239"/>
      <c r="AHF28" s="239"/>
      <c r="AHG28" s="239"/>
      <c r="AHH28" s="239"/>
      <c r="AHI28" s="239"/>
      <c r="AHJ28" s="239"/>
      <c r="AHK28" s="239"/>
      <c r="AHL28" s="239"/>
      <c r="AHM28" s="239"/>
      <c r="AHN28" s="239"/>
      <c r="AHO28" s="240"/>
      <c r="AHP28" s="239"/>
      <c r="AHQ28" s="239"/>
      <c r="AHR28" s="239"/>
      <c r="AHS28" s="239"/>
      <c r="AHT28" s="239"/>
      <c r="AHU28" s="239"/>
      <c r="AHV28" s="239"/>
      <c r="AHW28" s="239"/>
      <c r="AHX28" s="239"/>
      <c r="AHY28" s="239"/>
      <c r="AHZ28" s="239"/>
      <c r="AIA28" s="239"/>
      <c r="AIB28" s="239"/>
      <c r="AIC28" s="239"/>
      <c r="AID28" s="239"/>
      <c r="AIE28" s="240"/>
      <c r="AIF28" s="239"/>
      <c r="AIG28" s="239"/>
      <c r="AIH28" s="239"/>
      <c r="AII28" s="239"/>
      <c r="AIJ28" s="239"/>
      <c r="AIK28" s="239"/>
      <c r="AIL28" s="239"/>
      <c r="AIM28" s="239"/>
      <c r="AIN28" s="240"/>
      <c r="AIO28" s="239"/>
      <c r="AIP28" s="239"/>
      <c r="AIQ28" s="239"/>
      <c r="AIR28" s="239"/>
      <c r="AIS28" s="239"/>
      <c r="AIT28" s="239"/>
      <c r="AIU28" s="239"/>
      <c r="AIV28" s="239"/>
      <c r="AIW28" s="239"/>
      <c r="AIX28" s="239"/>
      <c r="AIY28" s="239"/>
      <c r="AIZ28" s="239"/>
      <c r="AJA28" s="239"/>
      <c r="AJB28" s="239"/>
      <c r="AJC28" s="239"/>
      <c r="AJD28" s="239"/>
      <c r="AJE28" s="239"/>
      <c r="AJF28" s="239"/>
      <c r="AJG28" s="240"/>
      <c r="AJH28" s="239"/>
      <c r="AJI28" s="239"/>
      <c r="AJJ28" s="239"/>
      <c r="AJK28" s="239"/>
      <c r="AJL28" s="239"/>
      <c r="AJM28" s="240"/>
      <c r="AJN28" s="239"/>
      <c r="AJO28" s="239"/>
      <c r="AJP28" s="239"/>
      <c r="AJQ28" s="239"/>
      <c r="AJR28" s="239"/>
      <c r="AJS28" s="239"/>
      <c r="AJT28" s="239"/>
      <c r="AJU28" s="239"/>
      <c r="AJV28" s="239"/>
      <c r="AJW28" s="239"/>
      <c r="AJX28" s="239"/>
      <c r="AJY28" s="239"/>
      <c r="AJZ28" s="239"/>
      <c r="AKA28" s="239"/>
      <c r="AKB28" s="240"/>
      <c r="AKC28" s="239"/>
      <c r="AKD28" s="239"/>
      <c r="AKE28" s="239"/>
      <c r="AKF28" s="239"/>
      <c r="AKG28" s="239"/>
      <c r="AKH28" s="239"/>
      <c r="AKI28" s="239"/>
      <c r="AKJ28" s="239"/>
      <c r="AKK28" s="239"/>
      <c r="AKL28" s="239"/>
      <c r="AKM28" s="239"/>
      <c r="AKN28" s="239"/>
      <c r="AKO28" s="239"/>
      <c r="AKP28" s="239"/>
      <c r="AKQ28" s="239"/>
      <c r="AKR28" s="239"/>
      <c r="AKS28" s="239"/>
      <c r="AKT28" s="239"/>
      <c r="AKU28" s="239"/>
      <c r="AKV28" s="239"/>
      <c r="AKW28" s="240"/>
      <c r="AKX28" s="239"/>
      <c r="AKY28" s="239"/>
      <c r="AKZ28" s="239"/>
      <c r="ALA28" s="239"/>
      <c r="ALB28" s="239"/>
      <c r="ALC28" s="239"/>
      <c r="ALD28" s="239"/>
      <c r="ALE28" s="239"/>
      <c r="ALF28" s="239"/>
      <c r="ALG28" s="239"/>
      <c r="ALH28" s="239"/>
      <c r="ALI28" s="239"/>
      <c r="ALJ28" s="239"/>
      <c r="ALK28" s="239"/>
      <c r="ALL28" s="239"/>
      <c r="ALM28" s="239"/>
      <c r="ALN28" s="239"/>
      <c r="ALO28" s="239"/>
      <c r="ALP28" s="239"/>
      <c r="ALQ28" s="239"/>
      <c r="ALR28" s="240"/>
      <c r="ALS28" s="239"/>
      <c r="ALT28" s="239"/>
      <c r="ALU28" s="239"/>
      <c r="ALV28" s="239"/>
      <c r="ALW28" s="239"/>
      <c r="ALX28" s="239"/>
      <c r="ALY28" s="239"/>
      <c r="ALZ28" s="239"/>
      <c r="AMA28" s="239"/>
      <c r="AMB28" s="239"/>
      <c r="AMC28" s="239"/>
      <c r="AMD28" s="239"/>
      <c r="AME28" s="239"/>
      <c r="AMF28" s="239"/>
      <c r="AMG28" s="239"/>
      <c r="AMH28" s="240"/>
      <c r="AMI28" s="239"/>
      <c r="AMJ28" s="239"/>
      <c r="AMK28" s="239"/>
      <c r="AML28" s="239"/>
      <c r="AMM28" s="239"/>
      <c r="AMN28" s="239"/>
      <c r="AMO28" s="239"/>
      <c r="AMP28" s="239"/>
      <c r="AMQ28" s="240"/>
      <c r="AMR28" s="239"/>
      <c r="AMS28" s="239"/>
      <c r="AMT28" s="239"/>
      <c r="AMU28" s="239"/>
      <c r="AMV28" s="239"/>
      <c r="AMW28" s="239"/>
      <c r="AMX28" s="239"/>
      <c r="AMY28" s="239"/>
      <c r="AMZ28" s="239"/>
      <c r="ANA28" s="239"/>
      <c r="ANB28" s="239"/>
      <c r="ANC28" s="239"/>
      <c r="AND28" s="239"/>
      <c r="ANE28" s="239"/>
      <c r="ANF28" s="239"/>
      <c r="ANG28" s="239"/>
      <c r="ANH28" s="239"/>
      <c r="ANI28" s="239"/>
      <c r="ANJ28" s="240"/>
      <c r="ANK28" s="239"/>
      <c r="ANL28" s="239"/>
      <c r="ANM28" s="239"/>
      <c r="ANN28" s="239"/>
      <c r="ANO28" s="239"/>
      <c r="ANP28" s="240"/>
      <c r="ANQ28" s="239"/>
      <c r="ANR28" s="239"/>
      <c r="ANS28" s="239"/>
      <c r="ANT28" s="239"/>
      <c r="ANU28" s="239"/>
      <c r="ANV28" s="239"/>
      <c r="ANW28" s="239"/>
      <c r="ANX28" s="239"/>
      <c r="ANY28" s="239"/>
      <c r="ANZ28" s="239"/>
      <c r="AOA28" s="239"/>
      <c r="AOB28" s="239"/>
      <c r="AOC28" s="239"/>
      <c r="AOD28" s="239"/>
      <c r="AOE28" s="240"/>
      <c r="AOF28" s="239"/>
      <c r="AOG28" s="239"/>
      <c r="AOH28" s="239"/>
      <c r="AOI28" s="239"/>
      <c r="AOJ28" s="239"/>
      <c r="AOK28" s="239"/>
      <c r="AOL28" s="239"/>
      <c r="AOM28" s="239"/>
      <c r="AON28" s="239"/>
      <c r="AOO28" s="239"/>
      <c r="AOP28" s="239"/>
      <c r="AOQ28" s="239"/>
      <c r="AOR28" s="239"/>
      <c r="AOS28" s="239"/>
      <c r="AOT28" s="239"/>
      <c r="AOU28" s="239"/>
      <c r="AOV28" s="239"/>
      <c r="AOW28" s="239"/>
      <c r="AOX28" s="239"/>
      <c r="AOY28" s="239"/>
      <c r="AOZ28" s="240"/>
      <c r="APA28" s="239"/>
      <c r="APB28" s="239"/>
      <c r="APC28" s="239"/>
      <c r="APD28" s="239"/>
      <c r="APE28" s="239"/>
      <c r="APF28" s="239"/>
      <c r="APG28" s="239"/>
      <c r="APH28" s="239"/>
      <c r="API28" s="239"/>
      <c r="APJ28" s="239"/>
      <c r="APK28" s="239"/>
      <c r="APL28" s="239"/>
      <c r="APM28" s="239"/>
      <c r="APN28" s="239"/>
      <c r="APO28" s="239"/>
      <c r="APP28" s="239"/>
      <c r="APQ28" s="239"/>
      <c r="APR28" s="239"/>
      <c r="APS28" s="239"/>
      <c r="APT28" s="239"/>
      <c r="APU28" s="240"/>
      <c r="APV28" s="239"/>
      <c r="APW28" s="239"/>
      <c r="APX28" s="239"/>
      <c r="APY28" s="239"/>
      <c r="APZ28" s="239"/>
      <c r="AQA28" s="239"/>
      <c r="AQB28" s="239"/>
      <c r="AQC28" s="239"/>
      <c r="AQD28" s="239"/>
      <c r="AQE28" s="239"/>
      <c r="AQF28" s="239"/>
      <c r="AQG28" s="239"/>
      <c r="AQH28" s="239"/>
      <c r="AQI28" s="239"/>
      <c r="AQJ28" s="239"/>
      <c r="AQK28" s="240"/>
      <c r="AQL28" s="239"/>
      <c r="AQM28" s="239"/>
      <c r="AQN28" s="239"/>
      <c r="AQO28" s="239"/>
      <c r="AQP28" s="239"/>
      <c r="AQQ28" s="239"/>
      <c r="AQR28" s="239"/>
      <c r="AQS28" s="239"/>
      <c r="AQT28" s="240"/>
      <c r="AQU28" s="239"/>
      <c r="AQV28" s="239"/>
      <c r="AQW28" s="239"/>
      <c r="AQX28" s="239"/>
      <c r="AQY28" s="239"/>
      <c r="AQZ28" s="239"/>
      <c r="ARA28" s="239"/>
      <c r="ARB28" s="239"/>
      <c r="ARC28" s="239"/>
      <c r="ARD28" s="239"/>
      <c r="ARE28" s="239"/>
      <c r="ARF28" s="239"/>
      <c r="ARG28" s="239"/>
      <c r="ARH28" s="239"/>
      <c r="ARI28" s="239"/>
      <c r="ARJ28" s="239"/>
      <c r="ARK28" s="239"/>
      <c r="ARL28" s="239"/>
      <c r="ARM28" s="240"/>
      <c r="ARN28" s="239"/>
      <c r="ARO28" s="239"/>
      <c r="ARP28" s="239"/>
      <c r="ARQ28" s="239"/>
      <c r="ARR28" s="239"/>
      <c r="ARS28" s="240"/>
      <c r="ART28" s="239"/>
      <c r="ARU28" s="239"/>
      <c r="ARV28" s="239"/>
      <c r="ARW28" s="239"/>
      <c r="ARX28" s="239"/>
      <c r="ARY28" s="239"/>
      <c r="ARZ28" s="239"/>
      <c r="ASA28" s="239"/>
      <c r="ASB28" s="239"/>
      <c r="ASC28" s="239"/>
      <c r="ASD28" s="239"/>
      <c r="ASE28" s="239"/>
      <c r="ASF28" s="239"/>
      <c r="ASG28" s="239"/>
      <c r="ASH28" s="240"/>
      <c r="ASI28" s="239"/>
      <c r="ASJ28" s="239"/>
      <c r="ASK28" s="239"/>
      <c r="ASL28" s="239"/>
      <c r="ASM28" s="239"/>
      <c r="ASN28" s="239"/>
      <c r="ASO28" s="239"/>
      <c r="ASP28" s="239"/>
      <c r="ASQ28" s="239"/>
      <c r="ASR28" s="239"/>
      <c r="ASS28" s="239"/>
      <c r="AST28" s="239"/>
      <c r="ASU28" s="239"/>
      <c r="ASV28" s="239"/>
      <c r="ASW28" s="239"/>
      <c r="ASX28" s="239"/>
      <c r="ASY28" s="239"/>
      <c r="ASZ28" s="239"/>
      <c r="ATA28" s="239"/>
      <c r="ATB28" s="239"/>
      <c r="ATC28" s="240"/>
      <c r="ATD28" s="239"/>
      <c r="ATE28" s="239"/>
      <c r="ATF28" s="239"/>
      <c r="ATG28" s="239"/>
      <c r="ATH28" s="239"/>
      <c r="ATI28" s="239"/>
      <c r="ATJ28" s="239"/>
      <c r="ATK28" s="239"/>
      <c r="ATL28" s="239"/>
      <c r="ATM28" s="239"/>
      <c r="ATN28" s="239"/>
      <c r="ATO28" s="239"/>
      <c r="ATP28" s="239"/>
      <c r="ATQ28" s="239"/>
      <c r="ATR28" s="239"/>
      <c r="ATS28" s="239"/>
      <c r="ATT28" s="239"/>
      <c r="ATU28" s="239"/>
      <c r="ATV28" s="239"/>
      <c r="ATW28" s="239"/>
      <c r="ATX28" s="240"/>
      <c r="ATY28" s="239"/>
      <c r="ATZ28" s="239"/>
      <c r="AUA28" s="239"/>
      <c r="AUB28" s="239"/>
      <c r="AUC28" s="239"/>
      <c r="AUD28" s="239"/>
      <c r="AUE28" s="239"/>
      <c r="AUF28" s="239"/>
      <c r="AUG28" s="239"/>
      <c r="AUH28" s="239"/>
      <c r="AUI28" s="239"/>
      <c r="AUJ28" s="239"/>
      <c r="AUK28" s="239"/>
      <c r="AUL28" s="239"/>
      <c r="AUM28" s="239"/>
      <c r="AUN28" s="240"/>
      <c r="AUO28" s="239"/>
      <c r="AUP28" s="239"/>
      <c r="AUQ28" s="239"/>
      <c r="AUR28" s="239"/>
      <c r="AUS28" s="239"/>
      <c r="AUT28" s="239"/>
      <c r="AUU28" s="239"/>
      <c r="AUV28" s="239"/>
      <c r="AUW28" s="240"/>
      <c r="AUX28" s="239"/>
      <c r="AUY28" s="239"/>
      <c r="AUZ28" s="239"/>
      <c r="AVA28" s="239"/>
      <c r="AVB28" s="239"/>
      <c r="AVC28" s="239"/>
      <c r="AVD28" s="239"/>
      <c r="AVE28" s="239"/>
      <c r="AVF28" s="239"/>
      <c r="AVG28" s="239"/>
      <c r="AVH28" s="239"/>
      <c r="AVI28" s="239"/>
      <c r="AVJ28" s="239"/>
      <c r="AVK28" s="239"/>
      <c r="AVL28" s="239"/>
      <c r="AVM28" s="239"/>
      <c r="AVN28" s="239"/>
      <c r="AVO28" s="239"/>
      <c r="AVP28" s="240"/>
      <c r="AVQ28" s="239"/>
      <c r="AVR28" s="239"/>
      <c r="AVS28" s="239"/>
      <c r="AVT28" s="239"/>
      <c r="AVU28" s="239"/>
      <c r="AVV28" s="240"/>
      <c r="AVW28" s="239"/>
      <c r="AVX28" s="239"/>
      <c r="AVY28" s="239"/>
      <c r="AVZ28" s="239"/>
      <c r="AWA28" s="239"/>
      <c r="AWB28" s="239"/>
      <c r="AWC28" s="239"/>
      <c r="AWD28" s="239"/>
      <c r="AWE28" s="239"/>
      <c r="AWF28" s="239"/>
      <c r="AWG28" s="239"/>
      <c r="AWH28" s="239"/>
      <c r="AWI28" s="239"/>
      <c r="AWJ28" s="239"/>
      <c r="AWK28" s="240"/>
      <c r="AWL28" s="239"/>
      <c r="AWM28" s="239"/>
      <c r="AWN28" s="239"/>
      <c r="AWO28" s="239"/>
      <c r="AWP28" s="239"/>
      <c r="AWQ28" s="239"/>
      <c r="AWR28" s="239"/>
      <c r="AWS28" s="239"/>
      <c r="AWT28" s="239"/>
      <c r="AWU28" s="239"/>
      <c r="AWV28" s="239"/>
      <c r="AWW28" s="239"/>
      <c r="AWX28" s="239"/>
      <c r="AWY28" s="239"/>
      <c r="AWZ28" s="239"/>
      <c r="AXA28" s="239"/>
      <c r="AXB28" s="239"/>
      <c r="AXC28" s="239"/>
      <c r="AXD28" s="239"/>
      <c r="AXE28" s="239"/>
      <c r="AXF28" s="240"/>
      <c r="AXG28" s="239"/>
      <c r="AXH28" s="239"/>
      <c r="AXI28" s="239"/>
      <c r="AXJ28" s="239"/>
      <c r="AXK28" s="239"/>
      <c r="AXL28" s="239"/>
      <c r="AXM28" s="239"/>
      <c r="AXN28" s="239"/>
      <c r="AXO28" s="239"/>
      <c r="AXP28" s="239"/>
      <c r="AXQ28" s="239"/>
      <c r="AXR28" s="239"/>
      <c r="AXS28" s="239"/>
      <c r="AXT28" s="239"/>
      <c r="AXU28" s="239"/>
      <c r="AXV28" s="239"/>
      <c r="AXW28" s="239"/>
      <c r="AXX28" s="239"/>
      <c r="AXY28" s="239"/>
      <c r="AXZ28" s="239"/>
      <c r="AYA28" s="240"/>
      <c r="AYB28" s="239"/>
      <c r="AYC28" s="239"/>
      <c r="AYD28" s="239"/>
      <c r="AYE28" s="239"/>
      <c r="AYF28" s="239"/>
      <c r="AYG28" s="239"/>
      <c r="AYH28" s="239"/>
      <c r="AYI28" s="239"/>
      <c r="AYJ28" s="239"/>
      <c r="AYK28" s="239"/>
      <c r="AYL28" s="239"/>
      <c r="AYM28" s="239"/>
      <c r="AYN28" s="239"/>
      <c r="AYO28" s="239"/>
      <c r="AYP28" s="239"/>
      <c r="AYQ28" s="240"/>
      <c r="AYR28" s="239"/>
      <c r="AYS28" s="239"/>
      <c r="AYT28" s="239"/>
      <c r="AYU28" s="239"/>
      <c r="AYV28" s="239"/>
      <c r="AYW28" s="239"/>
      <c r="AYX28" s="239"/>
      <c r="AYY28" s="239"/>
      <c r="AYZ28" s="240"/>
      <c r="AZA28" s="239"/>
      <c r="AZB28" s="239"/>
      <c r="AZC28" s="239"/>
      <c r="AZD28" s="239"/>
      <c r="AZE28" s="239"/>
      <c r="AZF28" s="239"/>
      <c r="AZG28" s="239"/>
      <c r="AZH28" s="239"/>
      <c r="AZI28" s="239"/>
      <c r="AZJ28" s="239"/>
      <c r="AZK28" s="239"/>
      <c r="AZL28" s="239"/>
      <c r="AZM28" s="239"/>
      <c r="AZN28" s="239"/>
      <c r="AZO28" s="239"/>
      <c r="AZP28" s="239"/>
      <c r="AZQ28" s="239"/>
      <c r="AZR28" s="239"/>
      <c r="AZS28" s="240"/>
      <c r="AZT28" s="239"/>
      <c r="AZU28" s="239"/>
      <c r="AZV28" s="239"/>
      <c r="AZW28" s="239"/>
      <c r="AZX28" s="239"/>
      <c r="AZY28" s="240"/>
      <c r="AZZ28" s="239"/>
      <c r="BAA28" s="239"/>
      <c r="BAB28" s="239"/>
      <c r="BAC28" s="239"/>
      <c r="BAD28" s="239"/>
      <c r="BAE28" s="239"/>
      <c r="BAF28" s="239"/>
      <c r="BAG28" s="239"/>
      <c r="BAH28" s="239"/>
      <c r="BAI28" s="239"/>
      <c r="BAJ28" s="239"/>
      <c r="BAK28" s="239"/>
      <c r="BAL28" s="239"/>
      <c r="BAM28" s="239"/>
      <c r="BAN28" s="240"/>
      <c r="BAO28" s="239"/>
      <c r="BAP28" s="239"/>
      <c r="BAQ28" s="239"/>
      <c r="BAR28" s="239"/>
      <c r="BAS28" s="239"/>
      <c r="BAT28" s="239"/>
      <c r="BAU28" s="239"/>
      <c r="BAV28" s="239"/>
      <c r="BAW28" s="239"/>
      <c r="BAX28" s="239"/>
      <c r="BAY28" s="239"/>
      <c r="BAZ28" s="239"/>
      <c r="BBA28" s="239"/>
      <c r="BBB28" s="239"/>
      <c r="BBC28" s="239"/>
      <c r="BBD28" s="239"/>
      <c r="BBE28" s="239"/>
      <c r="BBF28" s="239"/>
      <c r="BBG28" s="239"/>
      <c r="BBH28" s="239"/>
      <c r="BBI28" s="240"/>
      <c r="BBJ28" s="239"/>
      <c r="BBK28" s="239"/>
      <c r="BBL28" s="239"/>
      <c r="BBM28" s="239"/>
      <c r="BBN28" s="239"/>
      <c r="BBO28" s="239"/>
      <c r="BBP28" s="239"/>
      <c r="BBQ28" s="239"/>
      <c r="BBR28" s="239"/>
      <c r="BBS28" s="239"/>
      <c r="BBT28" s="239"/>
      <c r="BBU28" s="239"/>
      <c r="BBV28" s="239"/>
      <c r="BBW28" s="239"/>
      <c r="BBX28" s="239"/>
      <c r="BBY28" s="239"/>
      <c r="BBZ28" s="239"/>
      <c r="BCA28" s="239"/>
      <c r="BCB28" s="239"/>
      <c r="BCC28" s="239"/>
      <c r="BCD28" s="240"/>
      <c r="BCE28" s="239"/>
      <c r="BCF28" s="239"/>
      <c r="BCG28" s="239"/>
      <c r="BCH28" s="239"/>
      <c r="BCI28" s="239"/>
      <c r="BCJ28" s="239"/>
      <c r="BCK28" s="239"/>
      <c r="BCL28" s="239"/>
      <c r="BCM28" s="239"/>
      <c r="BCN28" s="239"/>
      <c r="BCO28" s="239"/>
      <c r="BCP28" s="239"/>
      <c r="BCQ28" s="239"/>
      <c r="BCR28" s="239"/>
      <c r="BCS28" s="239"/>
      <c r="BCT28" s="240"/>
      <c r="BCU28" s="239"/>
      <c r="BCV28" s="239"/>
      <c r="BCW28" s="239"/>
      <c r="BCX28" s="239"/>
      <c r="BCY28" s="239"/>
      <c r="BCZ28" s="239"/>
      <c r="BDA28" s="239"/>
      <c r="BDB28" s="239"/>
      <c r="BDC28" s="240"/>
      <c r="BDD28" s="239"/>
      <c r="BDE28" s="239"/>
      <c r="BDF28" s="239"/>
      <c r="BDG28" s="239"/>
      <c r="BDH28" s="239"/>
      <c r="BDI28" s="239"/>
      <c r="BDJ28" s="239"/>
      <c r="BDK28" s="239"/>
      <c r="BDL28" s="239"/>
      <c r="BDM28" s="239"/>
      <c r="BDN28" s="239"/>
      <c r="BDO28" s="239"/>
      <c r="BDP28" s="239"/>
      <c r="BDQ28" s="239"/>
      <c r="BDR28" s="239"/>
      <c r="BDS28" s="239"/>
      <c r="BDT28" s="239"/>
      <c r="BDU28" s="239"/>
      <c r="BDV28" s="240"/>
      <c r="BDW28" s="239"/>
      <c r="BDX28" s="239"/>
      <c r="BDY28" s="239"/>
      <c r="BDZ28" s="239"/>
      <c r="BEA28" s="239"/>
      <c r="BEB28" s="240"/>
      <c r="BEC28" s="239"/>
      <c r="BED28" s="239"/>
      <c r="BEE28" s="239"/>
      <c r="BEF28" s="239"/>
      <c r="BEG28" s="239"/>
      <c r="BEH28" s="239"/>
      <c r="BEI28" s="239"/>
      <c r="BEJ28" s="239"/>
      <c r="BEK28" s="239"/>
      <c r="BEL28" s="239"/>
      <c r="BEM28" s="239"/>
      <c r="BEN28" s="239"/>
      <c r="BEO28" s="239"/>
      <c r="BEP28" s="239"/>
      <c r="BEQ28" s="240"/>
      <c r="BER28" s="239"/>
      <c r="BES28" s="239"/>
      <c r="BET28" s="239"/>
      <c r="BEU28" s="239"/>
      <c r="BEV28" s="239"/>
      <c r="BEW28" s="239"/>
      <c r="BEX28" s="239"/>
      <c r="BEY28" s="239"/>
      <c r="BEZ28" s="239"/>
      <c r="BFA28" s="239"/>
      <c r="BFB28" s="239"/>
      <c r="BFC28" s="239"/>
      <c r="BFD28" s="239"/>
      <c r="BFE28" s="239"/>
      <c r="BFF28" s="239"/>
      <c r="BFG28" s="239"/>
      <c r="BFH28" s="239"/>
      <c r="BFI28" s="239"/>
      <c r="BFJ28" s="239"/>
      <c r="BFK28" s="239"/>
      <c r="BFL28" s="240"/>
      <c r="BFM28" s="239"/>
      <c r="BFN28" s="239"/>
      <c r="BFO28" s="239"/>
      <c r="BFP28" s="239"/>
      <c r="BFQ28" s="239"/>
      <c r="BFR28" s="239"/>
      <c r="BFS28" s="239"/>
      <c r="BFT28" s="239"/>
      <c r="BFU28" s="239"/>
      <c r="BFV28" s="239"/>
      <c r="BFW28" s="239"/>
      <c r="BFX28" s="239"/>
      <c r="BFY28" s="239"/>
      <c r="BFZ28" s="239"/>
      <c r="BGA28" s="239"/>
      <c r="BGB28" s="239"/>
      <c r="BGC28" s="239"/>
      <c r="BGD28" s="239"/>
      <c r="BGE28" s="239"/>
      <c r="BGF28" s="239"/>
      <c r="BGG28" s="240"/>
      <c r="BGH28" s="239"/>
      <c r="BGI28" s="239"/>
      <c r="BGJ28" s="239"/>
      <c r="BGK28" s="239"/>
      <c r="BGL28" s="239"/>
      <c r="BGM28" s="239"/>
      <c r="BGN28" s="239"/>
      <c r="BGO28" s="239"/>
      <c r="BGP28" s="239"/>
      <c r="BGQ28" s="239"/>
      <c r="BGR28" s="239"/>
      <c r="BGS28" s="239"/>
      <c r="BGT28" s="239"/>
      <c r="BGU28" s="239"/>
      <c r="BGV28" s="239"/>
      <c r="BGW28" s="240"/>
      <c r="BGX28" s="239"/>
      <c r="BGY28" s="239"/>
      <c r="BGZ28" s="239"/>
      <c r="BHA28" s="239"/>
      <c r="BHB28" s="239"/>
      <c r="BHC28" s="239"/>
      <c r="BHD28" s="239"/>
      <c r="BHE28" s="239"/>
      <c r="BHF28" s="240"/>
      <c r="BHG28" s="239"/>
      <c r="BHH28" s="239"/>
      <c r="BHI28" s="239"/>
      <c r="BHJ28" s="239"/>
      <c r="BHK28" s="239"/>
      <c r="BHL28" s="239"/>
      <c r="BHM28" s="239"/>
      <c r="BHN28" s="239"/>
      <c r="BHO28" s="239"/>
      <c r="BHP28" s="239"/>
      <c r="BHQ28" s="239"/>
      <c r="BHR28" s="239"/>
      <c r="BHS28" s="239"/>
      <c r="BHT28" s="239"/>
      <c r="BHU28" s="239"/>
      <c r="BHV28" s="239"/>
      <c r="BHW28" s="239"/>
      <c r="BHX28" s="239"/>
      <c r="BHY28" s="240"/>
      <c r="BHZ28" s="239"/>
      <c r="BIA28" s="239"/>
      <c r="BIB28" s="239"/>
      <c r="BIC28" s="239"/>
      <c r="BID28" s="239"/>
      <c r="BIE28" s="240"/>
      <c r="BIF28" s="239"/>
      <c r="BIG28" s="239"/>
      <c r="BIH28" s="239"/>
      <c r="BII28" s="239"/>
      <c r="BIJ28" s="239"/>
      <c r="BIK28" s="239"/>
      <c r="BIL28" s="239"/>
      <c r="BIM28" s="239"/>
      <c r="BIN28" s="239"/>
      <c r="BIO28" s="239"/>
      <c r="BIP28" s="239"/>
      <c r="BIQ28" s="239"/>
      <c r="BIR28" s="239"/>
      <c r="BIS28" s="239"/>
      <c r="BIT28" s="240"/>
      <c r="BIU28" s="239"/>
      <c r="BIV28" s="239"/>
      <c r="BIW28" s="239"/>
      <c r="BIX28" s="239"/>
      <c r="BIY28" s="239"/>
      <c r="BIZ28" s="239"/>
      <c r="BJA28" s="239"/>
      <c r="BJB28" s="239"/>
      <c r="BJC28" s="239"/>
      <c r="BJD28" s="239"/>
      <c r="BJE28" s="239"/>
      <c r="BJF28" s="239"/>
      <c r="BJG28" s="239"/>
      <c r="BJH28" s="239"/>
      <c r="BJI28" s="239"/>
      <c r="BJJ28" s="239"/>
      <c r="BJK28" s="239"/>
      <c r="BJL28" s="239"/>
      <c r="BJM28" s="239"/>
      <c r="BJN28" s="239"/>
      <c r="BJO28" s="240"/>
      <c r="BJP28" s="239"/>
      <c r="BJQ28" s="239"/>
      <c r="BJR28" s="239"/>
      <c r="BJS28" s="239"/>
      <c r="BJT28" s="239"/>
      <c r="BJU28" s="239"/>
      <c r="BJV28" s="239"/>
      <c r="BJW28" s="239"/>
      <c r="BJX28" s="239"/>
      <c r="BJY28" s="239"/>
      <c r="BJZ28" s="239"/>
      <c r="BKA28" s="239"/>
      <c r="BKB28" s="239"/>
      <c r="BKC28" s="239"/>
      <c r="BKD28" s="239"/>
      <c r="BKE28" s="239"/>
      <c r="BKF28" s="239"/>
      <c r="BKG28" s="239"/>
      <c r="BKH28" s="239"/>
      <c r="BKI28" s="239"/>
      <c r="BKJ28" s="240"/>
      <c r="BKK28" s="239"/>
      <c r="BKL28" s="239"/>
      <c r="BKM28" s="239"/>
      <c r="BKN28" s="239"/>
      <c r="BKO28" s="239"/>
      <c r="BKP28" s="239"/>
      <c r="BKQ28" s="239"/>
      <c r="BKR28" s="239"/>
      <c r="BKS28" s="239"/>
      <c r="BKT28" s="239"/>
      <c r="BKU28" s="239"/>
      <c r="BKV28" s="239"/>
      <c r="BKW28" s="239"/>
      <c r="BKX28" s="239"/>
      <c r="BKY28" s="239"/>
      <c r="BKZ28" s="240"/>
      <c r="BLA28" s="239"/>
      <c r="BLB28" s="239"/>
      <c r="BLC28" s="239"/>
      <c r="BLD28" s="239"/>
      <c r="BLE28" s="239"/>
      <c r="BLF28" s="239"/>
      <c r="BLG28" s="239"/>
      <c r="BLH28" s="239"/>
      <c r="BLI28" s="240"/>
      <c r="BLJ28" s="239"/>
      <c r="BLK28" s="239"/>
      <c r="BLL28" s="239"/>
      <c r="BLM28" s="239"/>
      <c r="BLN28" s="239"/>
      <c r="BLO28" s="239"/>
      <c r="BLP28" s="239"/>
      <c r="BLQ28" s="239"/>
      <c r="BLR28" s="239"/>
      <c r="BLS28" s="239"/>
      <c r="BLT28" s="239"/>
      <c r="BLU28" s="239"/>
      <c r="BLV28" s="239"/>
      <c r="BLW28" s="239"/>
      <c r="BLX28" s="239"/>
      <c r="BLY28" s="239"/>
      <c r="BLZ28" s="239"/>
      <c r="BMA28" s="239"/>
      <c r="BMB28" s="240"/>
      <c r="BMC28" s="239"/>
      <c r="BMD28" s="239"/>
      <c r="BME28" s="239"/>
      <c r="BMF28" s="239"/>
      <c r="BMG28" s="239"/>
      <c r="BMH28" s="240"/>
      <c r="BMI28" s="239"/>
      <c r="BMJ28" s="239"/>
      <c r="BMK28" s="239"/>
      <c r="BML28" s="239"/>
      <c r="BMM28" s="239"/>
      <c r="BMN28" s="239"/>
      <c r="BMO28" s="239"/>
      <c r="BMP28" s="239"/>
      <c r="BMQ28" s="239"/>
      <c r="BMR28" s="239"/>
      <c r="BMS28" s="239"/>
      <c r="BMT28" s="239"/>
      <c r="BMU28" s="239"/>
      <c r="BMV28" s="239"/>
      <c r="BMW28" s="240"/>
      <c r="BMX28" s="239"/>
      <c r="BMY28" s="239"/>
      <c r="BMZ28" s="239"/>
      <c r="BNA28" s="239"/>
      <c r="BNB28" s="239"/>
      <c r="BNC28" s="239"/>
      <c r="BND28" s="239"/>
      <c r="BNE28" s="239"/>
      <c r="BNF28" s="239"/>
      <c r="BNG28" s="239"/>
      <c r="BNH28" s="239"/>
      <c r="BNI28" s="239"/>
      <c r="BNJ28" s="239"/>
      <c r="BNK28" s="239"/>
      <c r="BNL28" s="239"/>
      <c r="BNM28" s="239"/>
      <c r="BNN28" s="239"/>
      <c r="BNO28" s="239"/>
      <c r="BNP28" s="239"/>
      <c r="BNQ28" s="239"/>
      <c r="BNR28" s="240"/>
      <c r="BNS28" s="239"/>
      <c r="BNT28" s="239"/>
      <c r="BNU28" s="239"/>
      <c r="BNV28" s="239"/>
      <c r="BNW28" s="239"/>
      <c r="BNX28" s="239"/>
      <c r="BNY28" s="239"/>
      <c r="BNZ28" s="239"/>
      <c r="BOA28" s="239"/>
      <c r="BOB28" s="239"/>
      <c r="BOC28" s="239"/>
      <c r="BOD28" s="239"/>
      <c r="BOE28" s="239"/>
      <c r="BOF28" s="239"/>
      <c r="BOG28" s="239"/>
      <c r="BOH28" s="239"/>
      <c r="BOI28" s="239"/>
      <c r="BOJ28" s="239"/>
      <c r="BOK28" s="239"/>
      <c r="BOL28" s="239"/>
      <c r="BOM28" s="240"/>
      <c r="BON28" s="239"/>
      <c r="BOO28" s="239"/>
      <c r="BOP28" s="239"/>
      <c r="BOQ28" s="239"/>
      <c r="BOR28" s="239"/>
      <c r="BOS28" s="239"/>
      <c r="BOT28" s="239"/>
      <c r="BOU28" s="239"/>
      <c r="BOV28" s="239"/>
      <c r="BOW28" s="239"/>
      <c r="BOX28" s="239"/>
      <c r="BOY28" s="239"/>
      <c r="BOZ28" s="239"/>
      <c r="BPA28" s="239"/>
      <c r="BPB28" s="239"/>
      <c r="BPC28" s="240"/>
      <c r="BPD28" s="239"/>
      <c r="BPE28" s="239"/>
      <c r="BPF28" s="239"/>
      <c r="BPG28" s="239"/>
      <c r="BPH28" s="239"/>
      <c r="BPI28" s="239"/>
      <c r="BPJ28" s="239"/>
      <c r="BPK28" s="239"/>
      <c r="BPL28" s="240"/>
      <c r="BPM28" s="239"/>
      <c r="BPN28" s="239"/>
      <c r="BPO28" s="239"/>
      <c r="BPP28" s="239"/>
      <c r="BPQ28" s="239"/>
      <c r="BPR28" s="239"/>
      <c r="BPS28" s="239"/>
      <c r="BPT28" s="239"/>
      <c r="BPU28" s="239"/>
      <c r="BPV28" s="239"/>
      <c r="BPW28" s="239"/>
      <c r="BPX28" s="239"/>
      <c r="BPY28" s="239"/>
      <c r="BPZ28" s="239"/>
      <c r="BQA28" s="239"/>
      <c r="BQB28" s="239"/>
      <c r="BQC28" s="239"/>
      <c r="BQD28" s="239"/>
      <c r="BQE28" s="240"/>
      <c r="BQF28" s="239"/>
      <c r="BQG28" s="239"/>
      <c r="BQH28" s="239"/>
      <c r="BQI28" s="239"/>
      <c r="BQJ28" s="239"/>
      <c r="BQK28" s="240"/>
      <c r="BQL28" s="239"/>
      <c r="BQM28" s="239"/>
      <c r="BQN28" s="239"/>
      <c r="BQO28" s="239"/>
      <c r="BQP28" s="239"/>
      <c r="BQQ28" s="239"/>
      <c r="BQR28" s="239"/>
      <c r="BQS28" s="239"/>
      <c r="BQT28" s="239"/>
      <c r="BQU28" s="239"/>
      <c r="BQV28" s="239"/>
      <c r="BQW28" s="239"/>
      <c r="BQX28" s="239"/>
      <c r="BQY28" s="239"/>
      <c r="BQZ28" s="240"/>
      <c r="BRA28" s="239"/>
      <c r="BRB28" s="239"/>
      <c r="BRC28" s="239"/>
      <c r="BRD28" s="239"/>
      <c r="BRE28" s="239"/>
      <c r="BRF28" s="239"/>
      <c r="BRG28" s="239"/>
      <c r="BRH28" s="239"/>
      <c r="BRI28" s="239"/>
      <c r="BRJ28" s="239"/>
      <c r="BRK28" s="239"/>
      <c r="BRL28" s="239"/>
      <c r="BRM28" s="239"/>
      <c r="BRN28" s="239"/>
      <c r="BRO28" s="239"/>
      <c r="BRP28" s="239"/>
      <c r="BRQ28" s="239"/>
      <c r="BRR28" s="239"/>
      <c r="BRS28" s="239"/>
      <c r="BRT28" s="239"/>
      <c r="BRU28" s="240"/>
      <c r="BRV28" s="239"/>
      <c r="BRW28" s="239"/>
      <c r="BRX28" s="239"/>
      <c r="BRY28" s="239"/>
      <c r="BRZ28" s="239"/>
      <c r="BSA28" s="239"/>
      <c r="BSB28" s="239"/>
      <c r="BSC28" s="239"/>
      <c r="BSD28" s="239"/>
      <c r="BSE28" s="239"/>
      <c r="BSF28" s="239"/>
      <c r="BSG28" s="239"/>
      <c r="BSH28" s="239"/>
      <c r="BSI28" s="239"/>
      <c r="BSJ28" s="239"/>
      <c r="BSK28" s="239"/>
      <c r="BSL28" s="239"/>
      <c r="BSM28" s="239"/>
      <c r="BSN28" s="239"/>
      <c r="BSO28" s="239"/>
      <c r="BSP28" s="240"/>
      <c r="BSQ28" s="239"/>
      <c r="BSR28" s="239"/>
      <c r="BSS28" s="239"/>
      <c r="BST28" s="239"/>
      <c r="BSU28" s="239"/>
      <c r="BSV28" s="239"/>
      <c r="BSW28" s="239"/>
      <c r="BSX28" s="239"/>
      <c r="BSY28" s="239"/>
      <c r="BSZ28" s="239"/>
      <c r="BTA28" s="239"/>
      <c r="BTB28" s="239"/>
      <c r="BTC28" s="239"/>
      <c r="BTD28" s="239"/>
      <c r="BTE28" s="239"/>
      <c r="BTF28" s="240"/>
      <c r="BTG28" s="239"/>
      <c r="BTH28" s="239"/>
      <c r="BTI28" s="239"/>
      <c r="BTJ28" s="239"/>
      <c r="BTK28" s="239"/>
      <c r="BTL28" s="239"/>
      <c r="BTM28" s="239"/>
      <c r="BTN28" s="239"/>
      <c r="BTO28" s="240"/>
      <c r="BTP28" s="239"/>
      <c r="BTQ28" s="239"/>
      <c r="BTR28" s="239"/>
      <c r="BTS28" s="239"/>
      <c r="BTT28" s="239"/>
      <c r="BTU28" s="239"/>
      <c r="BTV28" s="239"/>
      <c r="BTW28" s="239"/>
      <c r="BTX28" s="239"/>
      <c r="BTY28" s="239"/>
      <c r="BTZ28" s="239"/>
      <c r="BUA28" s="239"/>
      <c r="BUB28" s="239"/>
      <c r="BUC28" s="239"/>
      <c r="BUD28" s="239"/>
      <c r="BUE28" s="239"/>
      <c r="BUF28" s="239"/>
      <c r="BUG28" s="239"/>
      <c r="BUH28" s="240"/>
      <c r="BUI28" s="239"/>
      <c r="BUJ28" s="239"/>
      <c r="BUK28" s="239"/>
      <c r="BUL28" s="239"/>
      <c r="BUM28" s="239"/>
      <c r="BUN28" s="240"/>
      <c r="BUO28" s="239"/>
      <c r="BUP28" s="239"/>
      <c r="BUQ28" s="239"/>
      <c r="BUR28" s="239"/>
      <c r="BUS28" s="239"/>
      <c r="BUT28" s="239"/>
      <c r="BUU28" s="239"/>
      <c r="BUV28" s="239"/>
      <c r="BUW28" s="239"/>
      <c r="BUX28" s="239"/>
      <c r="BUY28" s="239"/>
      <c r="BUZ28" s="239"/>
      <c r="BVA28" s="239"/>
      <c r="BVB28" s="239"/>
      <c r="BVC28" s="240"/>
      <c r="BVD28" s="239"/>
      <c r="BVE28" s="239"/>
      <c r="BVF28" s="239"/>
      <c r="BVG28" s="239"/>
      <c r="BVH28" s="239"/>
      <c r="BVI28" s="239"/>
      <c r="BVJ28" s="239"/>
      <c r="BVK28" s="239"/>
      <c r="BVL28" s="239"/>
      <c r="BVM28" s="239"/>
      <c r="BVN28" s="239"/>
      <c r="BVO28" s="239"/>
      <c r="BVP28" s="239"/>
      <c r="BVQ28" s="239"/>
      <c r="BVR28" s="239"/>
      <c r="BVS28" s="239"/>
      <c r="BVT28" s="239"/>
      <c r="BVU28" s="239"/>
      <c r="BVV28" s="239"/>
      <c r="BVW28" s="239"/>
      <c r="BVX28" s="240"/>
      <c r="BVY28" s="239"/>
      <c r="BVZ28" s="239"/>
      <c r="BWA28" s="239"/>
      <c r="BWB28" s="239"/>
      <c r="BWC28" s="239"/>
      <c r="BWD28" s="239"/>
      <c r="BWE28" s="239"/>
      <c r="BWF28" s="239"/>
      <c r="BWG28" s="239"/>
      <c r="BWH28" s="239"/>
      <c r="BWI28" s="239"/>
      <c r="BWJ28" s="239"/>
      <c r="BWK28" s="239"/>
      <c r="BWL28" s="239"/>
      <c r="BWM28" s="239"/>
      <c r="BWN28" s="239"/>
      <c r="BWO28" s="239"/>
      <c r="BWP28" s="239"/>
      <c r="BWQ28" s="239"/>
      <c r="BWR28" s="239"/>
      <c r="BWS28" s="240"/>
      <c r="BWT28" s="239"/>
      <c r="BWU28" s="239"/>
      <c r="BWV28" s="239"/>
      <c r="BWW28" s="239"/>
      <c r="BWX28" s="239"/>
      <c r="BWY28" s="239"/>
      <c r="BWZ28" s="239"/>
      <c r="BXA28" s="239"/>
      <c r="BXB28" s="239"/>
      <c r="BXC28" s="239"/>
      <c r="BXD28" s="239"/>
      <c r="BXE28" s="239"/>
      <c r="BXF28" s="239"/>
      <c r="BXG28" s="239"/>
      <c r="BXH28" s="239"/>
      <c r="BXI28" s="240"/>
      <c r="BXJ28" s="239"/>
      <c r="BXK28" s="239"/>
      <c r="BXL28" s="239"/>
      <c r="BXM28" s="239"/>
      <c r="BXN28" s="239"/>
      <c r="BXO28" s="239"/>
      <c r="BXP28" s="239"/>
      <c r="BXQ28" s="239"/>
      <c r="BXR28" s="240"/>
      <c r="BXS28" s="239"/>
      <c r="BXT28" s="239"/>
      <c r="BXU28" s="239"/>
      <c r="BXV28" s="239"/>
      <c r="BXW28" s="239"/>
      <c r="BXX28" s="239"/>
      <c r="BXY28" s="239"/>
      <c r="BXZ28" s="239"/>
      <c r="BYA28" s="239"/>
      <c r="BYB28" s="239"/>
      <c r="BYC28" s="239"/>
      <c r="BYD28" s="239"/>
      <c r="BYE28" s="239"/>
      <c r="BYF28" s="239"/>
      <c r="BYG28" s="239"/>
      <c r="BYH28" s="239"/>
      <c r="BYI28" s="239"/>
      <c r="BYJ28" s="239"/>
      <c r="BYK28" s="240"/>
      <c r="BYL28" s="239"/>
      <c r="BYM28" s="239"/>
      <c r="BYN28" s="239"/>
      <c r="BYO28" s="239"/>
      <c r="BYP28" s="239"/>
      <c r="BYQ28" s="240"/>
      <c r="BYR28" s="239"/>
      <c r="BYS28" s="239"/>
      <c r="BYT28" s="239"/>
      <c r="BYU28" s="239"/>
      <c r="BYV28" s="239"/>
      <c r="BYW28" s="239"/>
      <c r="BYX28" s="239"/>
      <c r="BYY28" s="239"/>
      <c r="BYZ28" s="239"/>
      <c r="BZA28" s="239"/>
      <c r="BZB28" s="239"/>
      <c r="BZC28" s="239"/>
      <c r="BZD28" s="239"/>
      <c r="BZE28" s="239"/>
      <c r="BZF28" s="240"/>
      <c r="BZG28" s="239"/>
      <c r="BZH28" s="239"/>
      <c r="BZI28" s="239"/>
      <c r="BZJ28" s="239"/>
      <c r="BZK28" s="239"/>
      <c r="BZL28" s="239"/>
      <c r="BZM28" s="239"/>
      <c r="BZN28" s="239"/>
      <c r="BZO28" s="239"/>
      <c r="BZP28" s="239"/>
      <c r="BZQ28" s="239"/>
      <c r="BZR28" s="239"/>
      <c r="BZS28" s="239"/>
      <c r="BZT28" s="239"/>
      <c r="BZU28" s="239"/>
      <c r="BZV28" s="239"/>
      <c r="BZW28" s="239"/>
      <c r="BZX28" s="239"/>
      <c r="BZY28" s="239"/>
      <c r="BZZ28" s="239"/>
      <c r="CAA28" s="240"/>
      <c r="CAB28" s="239"/>
      <c r="CAC28" s="239"/>
      <c r="CAD28" s="239"/>
      <c r="CAE28" s="239"/>
      <c r="CAF28" s="239"/>
      <c r="CAG28" s="239"/>
      <c r="CAH28" s="239"/>
      <c r="CAI28" s="239"/>
      <c r="CAJ28" s="239"/>
      <c r="CAK28" s="239"/>
      <c r="CAL28" s="239"/>
      <c r="CAM28" s="239"/>
      <c r="CAN28" s="239"/>
      <c r="CAO28" s="239"/>
      <c r="CAP28" s="239"/>
      <c r="CAQ28" s="239"/>
      <c r="CAR28" s="239"/>
      <c r="CAS28" s="239"/>
      <c r="CAT28" s="239"/>
      <c r="CAU28" s="239"/>
      <c r="CAV28" s="240"/>
      <c r="CAW28" s="239"/>
      <c r="CAX28" s="239"/>
      <c r="CAY28" s="239"/>
      <c r="CAZ28" s="239"/>
      <c r="CBA28" s="239"/>
      <c r="CBB28" s="239"/>
      <c r="CBC28" s="239"/>
      <c r="CBD28" s="239"/>
      <c r="CBE28" s="239"/>
      <c r="CBF28" s="239"/>
      <c r="CBG28" s="239"/>
      <c r="CBH28" s="239"/>
      <c r="CBI28" s="239"/>
      <c r="CBJ28" s="239"/>
      <c r="CBK28" s="239"/>
      <c r="CBL28" s="240"/>
      <c r="CBM28" s="239"/>
      <c r="CBN28" s="239"/>
      <c r="CBO28" s="239"/>
      <c r="CBP28" s="239"/>
      <c r="CBQ28" s="239"/>
      <c r="CBR28" s="239"/>
      <c r="CBS28" s="239"/>
      <c r="CBT28" s="239"/>
      <c r="CBU28" s="240"/>
      <c r="CBV28" s="239"/>
      <c r="CBW28" s="239"/>
      <c r="CBX28" s="239"/>
      <c r="CBY28" s="239"/>
      <c r="CBZ28" s="239"/>
      <c r="CCA28" s="239"/>
      <c r="CCB28" s="239"/>
      <c r="CCC28" s="239"/>
      <c r="CCD28" s="239"/>
      <c r="CCE28" s="239"/>
      <c r="CCF28" s="239"/>
      <c r="CCG28" s="239"/>
      <c r="CCH28" s="239"/>
      <c r="CCI28" s="239"/>
      <c r="CCJ28" s="239"/>
      <c r="CCK28" s="239"/>
      <c r="CCL28" s="239"/>
      <c r="CCM28" s="239"/>
      <c r="CCN28" s="240"/>
      <c r="CCO28" s="239"/>
      <c r="CCP28" s="239"/>
      <c r="CCQ28" s="239"/>
      <c r="CCR28" s="239"/>
      <c r="CCS28" s="239"/>
      <c r="CCT28" s="240"/>
      <c r="CCU28" s="239"/>
      <c r="CCV28" s="239"/>
      <c r="CCW28" s="239"/>
      <c r="CCX28" s="239"/>
      <c r="CCY28" s="239"/>
      <c r="CCZ28" s="239"/>
      <c r="CDA28" s="239"/>
      <c r="CDB28" s="239"/>
      <c r="CDC28" s="239"/>
      <c r="CDD28" s="239"/>
      <c r="CDE28" s="239"/>
      <c r="CDF28" s="239"/>
      <c r="CDG28" s="239"/>
      <c r="CDH28" s="239"/>
      <c r="CDI28" s="240"/>
      <c r="CDJ28" s="239"/>
      <c r="CDK28" s="239"/>
      <c r="CDL28" s="239"/>
      <c r="CDM28" s="239"/>
      <c r="CDN28" s="239"/>
      <c r="CDO28" s="239"/>
      <c r="CDP28" s="239"/>
      <c r="CDQ28" s="239"/>
      <c r="CDR28" s="239"/>
      <c r="CDS28" s="239"/>
      <c r="CDT28" s="239"/>
      <c r="CDU28" s="239"/>
      <c r="CDV28" s="239"/>
      <c r="CDW28" s="239"/>
      <c r="CDX28" s="239"/>
      <c r="CDY28" s="239"/>
      <c r="CDZ28" s="239"/>
      <c r="CEA28" s="239"/>
      <c r="CEB28" s="239"/>
      <c r="CEC28" s="239"/>
      <c r="CED28" s="240"/>
      <c r="CEE28" s="239"/>
      <c r="CEF28" s="239"/>
      <c r="CEG28" s="239"/>
      <c r="CEH28" s="239"/>
      <c r="CEI28" s="239"/>
      <c r="CEJ28" s="239"/>
      <c r="CEK28" s="239"/>
      <c r="CEL28" s="239"/>
      <c r="CEM28" s="239"/>
      <c r="CEN28" s="239"/>
      <c r="CEO28" s="239"/>
      <c r="CEP28" s="239"/>
      <c r="CEQ28" s="239"/>
      <c r="CER28" s="239"/>
      <c r="CES28" s="239"/>
      <c r="CET28" s="239"/>
      <c r="CEU28" s="239"/>
      <c r="CEV28" s="239"/>
      <c r="CEW28" s="239"/>
      <c r="CEX28" s="239"/>
      <c r="CEY28" s="240"/>
      <c r="CEZ28" s="239"/>
      <c r="CFA28" s="239"/>
      <c r="CFB28" s="239"/>
      <c r="CFC28" s="239"/>
      <c r="CFD28" s="239"/>
      <c r="CFE28" s="239"/>
      <c r="CFF28" s="239"/>
      <c r="CFG28" s="239"/>
      <c r="CFH28" s="239"/>
      <c r="CFI28" s="239"/>
      <c r="CFJ28" s="239"/>
      <c r="CFK28" s="239"/>
      <c r="CFL28" s="239"/>
      <c r="CFM28" s="239"/>
      <c r="CFN28" s="239"/>
      <c r="CFO28" s="240"/>
      <c r="CFP28" s="239"/>
      <c r="CFQ28" s="239"/>
      <c r="CFR28" s="239"/>
      <c r="CFS28" s="239"/>
      <c r="CFT28" s="239"/>
      <c r="CFU28" s="239"/>
      <c r="CFV28" s="239"/>
      <c r="CFW28" s="239"/>
      <c r="CFX28" s="240"/>
      <c r="CFY28" s="239"/>
      <c r="CFZ28" s="239"/>
      <c r="CGA28" s="239"/>
      <c r="CGB28" s="239"/>
      <c r="CGC28" s="239"/>
      <c r="CGD28" s="239"/>
      <c r="CGE28" s="239"/>
      <c r="CGF28" s="239"/>
      <c r="CGG28" s="239"/>
      <c r="CGH28" s="239"/>
      <c r="CGI28" s="239"/>
      <c r="CGJ28" s="239"/>
      <c r="CGK28" s="239"/>
      <c r="CGL28" s="239"/>
      <c r="CGM28" s="239"/>
      <c r="CGN28" s="239"/>
      <c r="CGO28" s="239"/>
      <c r="CGP28" s="239"/>
      <c r="CGQ28" s="240"/>
      <c r="CGR28" s="239"/>
      <c r="CGS28" s="239"/>
      <c r="CGT28" s="239"/>
      <c r="CGU28" s="239"/>
      <c r="CGV28" s="239"/>
      <c r="CGW28" s="240"/>
      <c r="CGX28" s="239"/>
      <c r="CGY28" s="239"/>
      <c r="CGZ28" s="239"/>
      <c r="CHA28" s="239"/>
      <c r="CHB28" s="239"/>
      <c r="CHC28" s="239"/>
      <c r="CHD28" s="239"/>
      <c r="CHE28" s="239"/>
      <c r="CHF28" s="239"/>
      <c r="CHG28" s="239"/>
      <c r="CHH28" s="239"/>
      <c r="CHI28" s="239"/>
      <c r="CHJ28" s="239"/>
      <c r="CHK28" s="239"/>
      <c r="CHL28" s="240"/>
      <c r="CHM28" s="239"/>
      <c r="CHN28" s="239"/>
      <c r="CHO28" s="239"/>
      <c r="CHP28" s="239"/>
      <c r="CHQ28" s="239"/>
      <c r="CHR28" s="239"/>
      <c r="CHS28" s="239"/>
      <c r="CHT28" s="239"/>
      <c r="CHU28" s="239"/>
      <c r="CHV28" s="239"/>
      <c r="CHW28" s="239"/>
      <c r="CHX28" s="239"/>
      <c r="CHY28" s="239"/>
      <c r="CHZ28" s="239"/>
      <c r="CIA28" s="239"/>
      <c r="CIB28" s="239"/>
      <c r="CIC28" s="239"/>
      <c r="CID28" s="239"/>
      <c r="CIE28" s="239"/>
      <c r="CIF28" s="239"/>
      <c r="CIG28" s="240"/>
      <c r="CIH28" s="239"/>
      <c r="CII28" s="239"/>
      <c r="CIJ28" s="239"/>
      <c r="CIK28" s="239"/>
      <c r="CIL28" s="239"/>
      <c r="CIM28" s="239"/>
      <c r="CIN28" s="239"/>
      <c r="CIO28" s="239"/>
      <c r="CIP28" s="239"/>
      <c r="CIQ28" s="239"/>
      <c r="CIR28" s="239"/>
      <c r="CIS28" s="239"/>
      <c r="CIT28" s="239"/>
      <c r="CIU28" s="239"/>
      <c r="CIV28" s="239"/>
      <c r="CIW28" s="239"/>
      <c r="CIX28" s="239"/>
      <c r="CIY28" s="239"/>
      <c r="CIZ28" s="239"/>
      <c r="CJA28" s="239"/>
      <c r="CJB28" s="240"/>
      <c r="CJC28" s="239"/>
      <c r="CJD28" s="239"/>
      <c r="CJE28" s="239"/>
      <c r="CJF28" s="239"/>
      <c r="CJG28" s="239"/>
      <c r="CJH28" s="239"/>
      <c r="CJI28" s="239"/>
      <c r="CJJ28" s="239"/>
      <c r="CJK28" s="239"/>
      <c r="CJL28" s="239"/>
      <c r="CJM28" s="239"/>
      <c r="CJN28" s="239"/>
      <c r="CJO28" s="239"/>
      <c r="CJP28" s="239"/>
      <c r="CJQ28" s="239"/>
      <c r="CJR28" s="240"/>
      <c r="CJS28" s="239"/>
      <c r="CJT28" s="239"/>
      <c r="CJU28" s="239"/>
      <c r="CJV28" s="239"/>
      <c r="CJW28" s="239"/>
      <c r="CJX28" s="239"/>
      <c r="CJY28" s="239"/>
      <c r="CJZ28" s="239"/>
      <c r="CKA28" s="240"/>
      <c r="CKB28" s="239"/>
      <c r="CKC28" s="239"/>
      <c r="CKD28" s="239"/>
      <c r="CKE28" s="239"/>
      <c r="CKF28" s="239"/>
      <c r="CKG28" s="239"/>
      <c r="CKH28" s="239"/>
      <c r="CKI28" s="239"/>
      <c r="CKJ28" s="239"/>
      <c r="CKK28" s="239"/>
      <c r="CKL28" s="239"/>
      <c r="CKM28" s="239"/>
      <c r="CKN28" s="239"/>
      <c r="CKO28" s="239"/>
      <c r="CKP28" s="239"/>
      <c r="CKQ28" s="239"/>
      <c r="CKR28" s="239"/>
      <c r="CKS28" s="239"/>
      <c r="CKT28" s="240"/>
      <c r="CKU28" s="239"/>
      <c r="CKV28" s="239"/>
      <c r="CKW28" s="239"/>
      <c r="CKX28" s="239"/>
      <c r="CKY28" s="239"/>
      <c r="CKZ28" s="240"/>
      <c r="CLA28" s="239"/>
      <c r="CLB28" s="239"/>
      <c r="CLC28" s="239"/>
      <c r="CLD28" s="239"/>
      <c r="CLE28" s="239"/>
      <c r="CLF28" s="239"/>
      <c r="CLG28" s="239"/>
      <c r="CLH28" s="239"/>
      <c r="CLI28" s="239"/>
      <c r="CLJ28" s="239"/>
      <c r="CLK28" s="239"/>
      <c r="CLL28" s="239"/>
      <c r="CLM28" s="239"/>
      <c r="CLN28" s="239"/>
      <c r="CLO28" s="240"/>
      <c r="CLP28" s="239"/>
      <c r="CLQ28" s="239"/>
      <c r="CLR28" s="239"/>
      <c r="CLS28" s="239"/>
      <c r="CLT28" s="239"/>
      <c r="CLU28" s="239"/>
      <c r="CLV28" s="239"/>
      <c r="CLW28" s="239"/>
      <c r="CLX28" s="239"/>
      <c r="CLY28" s="239"/>
      <c r="CLZ28" s="239"/>
      <c r="CMA28" s="239"/>
      <c r="CMB28" s="239"/>
      <c r="CMC28" s="239"/>
      <c r="CMD28" s="239"/>
      <c r="CME28" s="239"/>
      <c r="CMF28" s="239"/>
      <c r="CMG28" s="239"/>
      <c r="CMH28" s="239"/>
      <c r="CMI28" s="239"/>
      <c r="CMJ28" s="240"/>
      <c r="CMK28" s="239"/>
      <c r="CML28" s="239"/>
      <c r="CMM28" s="239"/>
      <c r="CMN28" s="239"/>
      <c r="CMO28" s="239"/>
      <c r="CMP28" s="239"/>
      <c r="CMQ28" s="239"/>
      <c r="CMR28" s="239"/>
      <c r="CMS28" s="239"/>
      <c r="CMT28" s="239"/>
      <c r="CMU28" s="239"/>
      <c r="CMV28" s="239"/>
      <c r="CMW28" s="239"/>
      <c r="CMX28" s="239"/>
      <c r="CMY28" s="239"/>
      <c r="CMZ28" s="239"/>
      <c r="CNA28" s="239"/>
      <c r="CNB28" s="239"/>
      <c r="CNC28" s="239"/>
      <c r="CND28" s="239"/>
      <c r="CNE28" s="240"/>
      <c r="CNF28" s="239"/>
      <c r="CNG28" s="239"/>
      <c r="CNH28" s="239"/>
      <c r="CNI28" s="239"/>
      <c r="CNJ28" s="239"/>
      <c r="CNK28" s="239"/>
      <c r="CNL28" s="239"/>
      <c r="CNM28" s="239"/>
      <c r="CNN28" s="239"/>
      <c r="CNO28" s="239"/>
      <c r="CNP28" s="239"/>
      <c r="CNQ28" s="239"/>
      <c r="CNR28" s="239"/>
      <c r="CNS28" s="239"/>
      <c r="CNT28" s="239"/>
      <c r="CNU28" s="240"/>
      <c r="CNV28" s="239"/>
      <c r="CNW28" s="239"/>
      <c r="CNX28" s="239"/>
      <c r="CNY28" s="239"/>
      <c r="CNZ28" s="239"/>
      <c r="COA28" s="239"/>
      <c r="COB28" s="239"/>
      <c r="COC28" s="239"/>
      <c r="COD28" s="240"/>
      <c r="COE28" s="239"/>
      <c r="COF28" s="239"/>
      <c r="COG28" s="239"/>
      <c r="COH28" s="239"/>
      <c r="COI28" s="239"/>
      <c r="COJ28" s="239"/>
      <c r="COK28" s="239"/>
      <c r="COL28" s="239"/>
      <c r="COM28" s="239"/>
      <c r="CON28" s="239"/>
      <c r="COO28" s="239"/>
      <c r="COP28" s="239"/>
      <c r="COQ28" s="239"/>
      <c r="COR28" s="239"/>
      <c r="COS28" s="239"/>
      <c r="COT28" s="239"/>
      <c r="COU28" s="239"/>
      <c r="COV28" s="239"/>
      <c r="COW28" s="240"/>
      <c r="COX28" s="239"/>
      <c r="COY28" s="239"/>
      <c r="COZ28" s="239"/>
      <c r="CPA28" s="239"/>
      <c r="CPB28" s="239"/>
      <c r="CPC28" s="240"/>
      <c r="CPD28" s="239"/>
      <c r="CPE28" s="239"/>
      <c r="CPF28" s="239"/>
      <c r="CPG28" s="239"/>
      <c r="CPH28" s="239"/>
      <c r="CPI28" s="239"/>
      <c r="CPJ28" s="239"/>
      <c r="CPK28" s="239"/>
      <c r="CPL28" s="239"/>
      <c r="CPM28" s="239"/>
      <c r="CPN28" s="239"/>
      <c r="CPO28" s="239"/>
      <c r="CPP28" s="239"/>
      <c r="CPQ28" s="239"/>
      <c r="CPR28" s="240"/>
      <c r="CPS28" s="239"/>
      <c r="CPT28" s="239"/>
      <c r="CPU28" s="239"/>
      <c r="CPV28" s="239"/>
      <c r="CPW28" s="239"/>
      <c r="CPX28" s="239"/>
      <c r="CPY28" s="239"/>
      <c r="CPZ28" s="239"/>
      <c r="CQA28" s="239"/>
      <c r="CQB28" s="239"/>
      <c r="CQC28" s="239"/>
      <c r="CQD28" s="239"/>
      <c r="CQE28" s="239"/>
      <c r="CQF28" s="239"/>
      <c r="CQG28" s="239"/>
      <c r="CQH28" s="239"/>
      <c r="CQI28" s="239"/>
      <c r="CQJ28" s="239"/>
      <c r="CQK28" s="239"/>
      <c r="CQL28" s="239"/>
      <c r="CQM28" s="240"/>
      <c r="CQN28" s="239"/>
      <c r="CQO28" s="239"/>
      <c r="CQP28" s="239"/>
      <c r="CQQ28" s="239"/>
      <c r="CQR28" s="239"/>
      <c r="CQS28" s="239"/>
      <c r="CQT28" s="239"/>
      <c r="CQU28" s="239"/>
      <c r="CQV28" s="239"/>
      <c r="CQW28" s="239"/>
      <c r="CQX28" s="239"/>
      <c r="CQY28" s="239"/>
      <c r="CQZ28" s="239"/>
      <c r="CRA28" s="239"/>
      <c r="CRB28" s="239"/>
      <c r="CRC28" s="239"/>
      <c r="CRD28" s="239"/>
      <c r="CRE28" s="239"/>
      <c r="CRF28" s="239"/>
      <c r="CRG28" s="239"/>
      <c r="CRH28" s="240"/>
      <c r="CRI28" s="239"/>
      <c r="CRJ28" s="239"/>
      <c r="CRK28" s="239"/>
      <c r="CRL28" s="239"/>
      <c r="CRM28" s="239"/>
      <c r="CRN28" s="239"/>
      <c r="CRO28" s="239"/>
      <c r="CRP28" s="239"/>
      <c r="CRQ28" s="239"/>
      <c r="CRR28" s="239"/>
      <c r="CRS28" s="239"/>
      <c r="CRT28" s="239"/>
      <c r="CRU28" s="239"/>
      <c r="CRV28" s="239"/>
      <c r="CRW28" s="239"/>
      <c r="CRX28" s="240"/>
      <c r="CRY28" s="239"/>
      <c r="CRZ28" s="239"/>
      <c r="CSA28" s="239"/>
      <c r="CSB28" s="239"/>
      <c r="CSC28" s="239"/>
      <c r="CSD28" s="239"/>
      <c r="CSE28" s="239"/>
      <c r="CSF28" s="239"/>
      <c r="CSG28" s="240"/>
      <c r="CSH28" s="239"/>
      <c r="CSI28" s="239"/>
      <c r="CSJ28" s="239"/>
      <c r="CSK28" s="239"/>
      <c r="CSL28" s="239"/>
      <c r="CSM28" s="239"/>
      <c r="CSN28" s="239"/>
      <c r="CSO28" s="239"/>
      <c r="CSP28" s="239"/>
      <c r="CSQ28" s="239"/>
      <c r="CSR28" s="239"/>
      <c r="CSS28" s="239"/>
      <c r="CST28" s="239"/>
      <c r="CSU28" s="239"/>
      <c r="CSV28" s="239"/>
      <c r="CSW28" s="239"/>
      <c r="CSX28" s="239"/>
      <c r="CSY28" s="239"/>
      <c r="CSZ28" s="240"/>
      <c r="CTA28" s="239"/>
      <c r="CTB28" s="239"/>
      <c r="CTC28" s="239"/>
      <c r="CTD28" s="239"/>
      <c r="CTE28" s="239"/>
      <c r="CTF28" s="240"/>
      <c r="CTG28" s="239"/>
      <c r="CTH28" s="239"/>
      <c r="CTI28" s="239"/>
      <c r="CTJ28" s="239"/>
      <c r="CTK28" s="239"/>
      <c r="CTL28" s="239"/>
      <c r="CTM28" s="239"/>
      <c r="CTN28" s="239"/>
      <c r="CTO28" s="239"/>
      <c r="CTP28" s="239"/>
      <c r="CTQ28" s="239"/>
      <c r="CTR28" s="239"/>
      <c r="CTS28" s="239"/>
      <c r="CTT28" s="239"/>
      <c r="CTU28" s="240"/>
      <c r="CTV28" s="239"/>
      <c r="CTW28" s="239"/>
      <c r="CTX28" s="239"/>
      <c r="CTY28" s="239"/>
      <c r="CTZ28" s="239"/>
      <c r="CUA28" s="239"/>
      <c r="CUB28" s="239"/>
      <c r="CUC28" s="239"/>
      <c r="CUD28" s="239"/>
      <c r="CUE28" s="239"/>
      <c r="CUF28" s="239"/>
      <c r="CUG28" s="239"/>
      <c r="CUH28" s="239"/>
      <c r="CUI28" s="239"/>
      <c r="CUJ28" s="239"/>
      <c r="CUK28" s="239"/>
      <c r="CUL28" s="239"/>
      <c r="CUM28" s="239"/>
      <c r="CUN28" s="239"/>
      <c r="CUO28" s="239"/>
      <c r="CUP28" s="240"/>
      <c r="CUQ28" s="239"/>
      <c r="CUR28" s="239"/>
      <c r="CUS28" s="239"/>
      <c r="CUT28" s="239"/>
      <c r="CUU28" s="239"/>
      <c r="CUV28" s="239"/>
      <c r="CUW28" s="239"/>
      <c r="CUX28" s="239"/>
      <c r="CUY28" s="239"/>
      <c r="CUZ28" s="239"/>
      <c r="CVA28" s="239"/>
      <c r="CVB28" s="239"/>
      <c r="CVC28" s="239"/>
      <c r="CVD28" s="239"/>
      <c r="CVE28" s="239"/>
      <c r="CVF28" s="239"/>
      <c r="CVG28" s="239"/>
      <c r="CVH28" s="239"/>
      <c r="CVI28" s="239"/>
      <c r="CVJ28" s="239"/>
      <c r="CVK28" s="240"/>
      <c r="CVL28" s="239"/>
      <c r="CVM28" s="239"/>
      <c r="CVN28" s="239"/>
      <c r="CVO28" s="239"/>
      <c r="CVP28" s="239"/>
      <c r="CVQ28" s="239"/>
      <c r="CVR28" s="239"/>
      <c r="CVS28" s="239"/>
      <c r="CVT28" s="239"/>
      <c r="CVU28" s="239"/>
      <c r="CVV28" s="239"/>
      <c r="CVW28" s="239"/>
      <c r="CVX28" s="239"/>
      <c r="CVY28" s="239"/>
      <c r="CVZ28" s="239"/>
      <c r="CWA28" s="240"/>
      <c r="CWB28" s="239"/>
      <c r="CWC28" s="239"/>
      <c r="CWD28" s="239"/>
      <c r="CWE28" s="239"/>
      <c r="CWF28" s="239"/>
      <c r="CWG28" s="239"/>
      <c r="CWH28" s="239"/>
      <c r="CWI28" s="239"/>
      <c r="CWJ28" s="240"/>
      <c r="CWK28" s="239"/>
      <c r="CWL28" s="239"/>
      <c r="CWM28" s="239"/>
      <c r="CWN28" s="239"/>
      <c r="CWO28" s="239"/>
      <c r="CWP28" s="239"/>
      <c r="CWQ28" s="239"/>
      <c r="CWR28" s="239"/>
      <c r="CWS28" s="239"/>
      <c r="CWT28" s="239"/>
      <c r="CWU28" s="239"/>
      <c r="CWV28" s="239"/>
      <c r="CWW28" s="239"/>
      <c r="CWX28" s="239"/>
      <c r="CWY28" s="239"/>
      <c r="CWZ28" s="239"/>
      <c r="CXA28" s="239"/>
      <c r="CXB28" s="239"/>
      <c r="CXC28" s="240"/>
      <c r="CXD28" s="239"/>
      <c r="CXE28" s="239"/>
      <c r="CXF28" s="239"/>
      <c r="CXG28" s="239"/>
      <c r="CXH28" s="239"/>
      <c r="CXI28" s="240"/>
      <c r="CXJ28" s="239"/>
      <c r="CXK28" s="239"/>
      <c r="CXL28" s="239"/>
      <c r="CXM28" s="239"/>
      <c r="CXN28" s="239"/>
      <c r="CXO28" s="239"/>
      <c r="CXP28" s="239"/>
      <c r="CXQ28" s="239"/>
      <c r="CXR28" s="239"/>
      <c r="CXS28" s="239"/>
      <c r="CXT28" s="239"/>
      <c r="CXU28" s="239"/>
      <c r="CXV28" s="239"/>
      <c r="CXW28" s="239"/>
      <c r="CXX28" s="240"/>
      <c r="CXY28" s="239"/>
      <c r="CXZ28" s="239"/>
      <c r="CYA28" s="239"/>
      <c r="CYB28" s="239"/>
      <c r="CYC28" s="239"/>
      <c r="CYD28" s="239"/>
      <c r="CYE28" s="239"/>
      <c r="CYF28" s="239"/>
      <c r="CYG28" s="239"/>
      <c r="CYH28" s="239"/>
      <c r="CYI28" s="239"/>
      <c r="CYJ28" s="239"/>
      <c r="CYK28" s="239"/>
      <c r="CYL28" s="239"/>
      <c r="CYM28" s="239"/>
      <c r="CYN28" s="239"/>
      <c r="CYO28" s="239"/>
      <c r="CYP28" s="239"/>
      <c r="CYQ28" s="239"/>
      <c r="CYR28" s="239"/>
      <c r="CYS28" s="240"/>
      <c r="CYT28" s="239"/>
      <c r="CYU28" s="239"/>
      <c r="CYV28" s="239"/>
      <c r="CYW28" s="239"/>
      <c r="CYX28" s="239"/>
      <c r="CYY28" s="239"/>
      <c r="CYZ28" s="239"/>
      <c r="CZA28" s="239"/>
      <c r="CZB28" s="239"/>
      <c r="CZC28" s="239"/>
      <c r="CZD28" s="239"/>
      <c r="CZE28" s="239"/>
      <c r="CZF28" s="239"/>
      <c r="CZG28" s="239"/>
      <c r="CZH28" s="239"/>
      <c r="CZI28" s="239"/>
      <c r="CZJ28" s="239"/>
      <c r="CZK28" s="239"/>
      <c r="CZL28" s="239"/>
      <c r="CZM28" s="239"/>
      <c r="CZN28" s="240"/>
      <c r="CZO28" s="239"/>
      <c r="CZP28" s="239"/>
      <c r="CZQ28" s="239"/>
      <c r="CZR28" s="239"/>
      <c r="CZS28" s="239"/>
      <c r="CZT28" s="239"/>
      <c r="CZU28" s="239"/>
      <c r="CZV28" s="239"/>
      <c r="CZW28" s="239"/>
      <c r="CZX28" s="239"/>
      <c r="CZY28" s="239"/>
      <c r="CZZ28" s="239"/>
      <c r="DAA28" s="239"/>
      <c r="DAB28" s="239"/>
      <c r="DAC28" s="239"/>
      <c r="DAD28" s="240"/>
      <c r="DAE28" s="239"/>
      <c r="DAF28" s="239"/>
      <c r="DAG28" s="239"/>
      <c r="DAH28" s="239"/>
      <c r="DAI28" s="239"/>
      <c r="DAJ28" s="239"/>
      <c r="DAK28" s="239"/>
      <c r="DAL28" s="239"/>
      <c r="DAM28" s="240"/>
      <c r="DAN28" s="239"/>
      <c r="DAO28" s="239"/>
      <c r="DAP28" s="239"/>
      <c r="DAQ28" s="239"/>
      <c r="DAR28" s="239"/>
      <c r="DAS28" s="239"/>
      <c r="DAT28" s="239"/>
      <c r="DAU28" s="239"/>
      <c r="DAV28" s="239"/>
      <c r="DAW28" s="239"/>
      <c r="DAX28" s="239"/>
      <c r="DAY28" s="239"/>
      <c r="DAZ28" s="239"/>
      <c r="DBA28" s="239"/>
      <c r="DBB28" s="239"/>
      <c r="DBC28" s="239"/>
      <c r="DBD28" s="239"/>
      <c r="DBE28" s="239"/>
      <c r="DBF28" s="240"/>
      <c r="DBG28" s="239"/>
      <c r="DBH28" s="239"/>
      <c r="DBI28" s="239"/>
      <c r="DBJ28" s="239"/>
      <c r="DBK28" s="239"/>
      <c r="DBL28" s="240"/>
      <c r="DBM28" s="239"/>
      <c r="DBN28" s="239"/>
      <c r="DBO28" s="239"/>
      <c r="DBP28" s="239"/>
      <c r="DBQ28" s="239"/>
      <c r="DBR28" s="239"/>
      <c r="DBS28" s="239"/>
      <c r="DBT28" s="239"/>
      <c r="DBU28" s="239"/>
      <c r="DBV28" s="239"/>
      <c r="DBW28" s="239"/>
      <c r="DBX28" s="239"/>
      <c r="DBY28" s="239"/>
      <c r="DBZ28" s="239"/>
      <c r="DCA28" s="240"/>
      <c r="DCB28" s="239"/>
      <c r="DCC28" s="239"/>
      <c r="DCD28" s="239"/>
      <c r="DCE28" s="239"/>
      <c r="DCF28" s="239"/>
      <c r="DCG28" s="239"/>
      <c r="DCH28" s="239"/>
      <c r="DCI28" s="239"/>
      <c r="DCJ28" s="239"/>
      <c r="DCK28" s="239"/>
      <c r="DCL28" s="239"/>
      <c r="DCM28" s="239"/>
      <c r="DCN28" s="239"/>
      <c r="DCO28" s="239"/>
      <c r="DCP28" s="239"/>
      <c r="DCQ28" s="239"/>
      <c r="DCR28" s="239"/>
      <c r="DCS28" s="239"/>
      <c r="DCT28" s="239"/>
      <c r="DCU28" s="239"/>
      <c r="DCV28" s="240"/>
      <c r="DCW28" s="239"/>
      <c r="DCX28" s="239"/>
      <c r="DCY28" s="239"/>
      <c r="DCZ28" s="239"/>
      <c r="DDA28" s="239"/>
      <c r="DDB28" s="239"/>
      <c r="DDC28" s="239"/>
      <c r="DDD28" s="239"/>
      <c r="DDE28" s="239"/>
      <c r="DDF28" s="239"/>
      <c r="DDG28" s="239"/>
      <c r="DDH28" s="239"/>
      <c r="DDI28" s="239"/>
      <c r="DDJ28" s="239"/>
      <c r="DDK28" s="239"/>
      <c r="DDL28" s="239"/>
      <c r="DDM28" s="239"/>
      <c r="DDN28" s="239"/>
      <c r="DDO28" s="239"/>
      <c r="DDP28" s="239"/>
      <c r="DDQ28" s="240"/>
      <c r="DDR28" s="239"/>
      <c r="DDS28" s="239"/>
      <c r="DDT28" s="239"/>
      <c r="DDU28" s="239"/>
      <c r="DDV28" s="239"/>
      <c r="DDW28" s="239"/>
      <c r="DDX28" s="239"/>
      <c r="DDY28" s="239"/>
      <c r="DDZ28" s="239"/>
      <c r="DEA28" s="239"/>
      <c r="DEB28" s="239"/>
      <c r="DEC28" s="239"/>
      <c r="DED28" s="239"/>
      <c r="DEE28" s="239"/>
      <c r="DEF28" s="239"/>
      <c r="DEG28" s="240"/>
      <c r="DEH28" s="239"/>
      <c r="DEI28" s="239"/>
      <c r="DEJ28" s="239"/>
      <c r="DEK28" s="239"/>
      <c r="DEL28" s="239"/>
      <c r="DEM28" s="239"/>
      <c r="DEN28" s="239"/>
      <c r="DEO28" s="239"/>
      <c r="DEP28" s="240"/>
      <c r="DEQ28" s="239"/>
      <c r="DER28" s="239"/>
      <c r="DES28" s="239"/>
      <c r="DET28" s="239"/>
      <c r="DEU28" s="239"/>
      <c r="DEV28" s="239"/>
      <c r="DEW28" s="239"/>
      <c r="DEX28" s="239"/>
      <c r="DEY28" s="239"/>
      <c r="DEZ28" s="239"/>
      <c r="DFA28" s="239"/>
      <c r="DFB28" s="239"/>
      <c r="DFC28" s="239"/>
      <c r="DFD28" s="239"/>
      <c r="DFE28" s="239"/>
      <c r="DFF28" s="239"/>
      <c r="DFG28" s="239"/>
      <c r="DFH28" s="239"/>
      <c r="DFI28" s="240"/>
      <c r="DFJ28" s="239"/>
      <c r="DFK28" s="239"/>
      <c r="DFL28" s="239"/>
      <c r="DFM28" s="239"/>
      <c r="DFN28" s="239"/>
      <c r="DFO28" s="240"/>
      <c r="DFP28" s="239"/>
      <c r="DFQ28" s="239"/>
      <c r="DFR28" s="239"/>
      <c r="DFS28" s="239"/>
      <c r="DFT28" s="239"/>
      <c r="DFU28" s="239"/>
      <c r="DFV28" s="239"/>
      <c r="DFW28" s="239"/>
      <c r="DFX28" s="239"/>
      <c r="DFY28" s="239"/>
      <c r="DFZ28" s="239"/>
      <c r="DGA28" s="239"/>
      <c r="DGB28" s="239"/>
      <c r="DGC28" s="239"/>
      <c r="DGD28" s="240"/>
      <c r="DGE28" s="239"/>
      <c r="DGF28" s="239"/>
      <c r="DGG28" s="239"/>
      <c r="DGH28" s="239"/>
      <c r="DGI28" s="239"/>
      <c r="DGJ28" s="239"/>
      <c r="DGK28" s="239"/>
      <c r="DGL28" s="239"/>
      <c r="DGM28" s="239"/>
      <c r="DGN28" s="239"/>
      <c r="DGO28" s="239"/>
      <c r="DGP28" s="239"/>
      <c r="DGQ28" s="239"/>
      <c r="DGR28" s="239"/>
      <c r="DGS28" s="239"/>
      <c r="DGT28" s="239"/>
      <c r="DGU28" s="239"/>
      <c r="DGV28" s="239"/>
      <c r="DGW28" s="239"/>
      <c r="DGX28" s="239"/>
      <c r="DGY28" s="240"/>
      <c r="DGZ28" s="239"/>
      <c r="DHA28" s="239"/>
      <c r="DHB28" s="239"/>
      <c r="DHC28" s="239"/>
      <c r="DHD28" s="239"/>
      <c r="DHE28" s="239"/>
      <c r="DHF28" s="239"/>
      <c r="DHG28" s="239"/>
      <c r="DHH28" s="239"/>
      <c r="DHI28" s="239"/>
      <c r="DHJ28" s="239"/>
      <c r="DHK28" s="239"/>
      <c r="DHL28" s="239"/>
      <c r="DHM28" s="239"/>
      <c r="DHN28" s="239"/>
      <c r="DHO28" s="239"/>
      <c r="DHP28" s="239"/>
      <c r="DHQ28" s="239"/>
      <c r="DHR28" s="239"/>
      <c r="DHS28" s="239"/>
      <c r="DHT28" s="240"/>
      <c r="DHU28" s="239"/>
      <c r="DHV28" s="239"/>
      <c r="DHW28" s="239"/>
      <c r="DHX28" s="239"/>
      <c r="DHY28" s="239"/>
      <c r="DHZ28" s="239"/>
      <c r="DIA28" s="239"/>
      <c r="DIB28" s="239"/>
      <c r="DIC28" s="239"/>
      <c r="DID28" s="239"/>
      <c r="DIE28" s="239"/>
      <c r="DIF28" s="239"/>
      <c r="DIG28" s="239"/>
      <c r="DIH28" s="239"/>
      <c r="DII28" s="239"/>
      <c r="DIJ28" s="240"/>
      <c r="DIK28" s="239"/>
      <c r="DIL28" s="239"/>
      <c r="DIM28" s="239"/>
      <c r="DIN28" s="239"/>
      <c r="DIO28" s="239"/>
      <c r="DIP28" s="239"/>
      <c r="DIQ28" s="239"/>
      <c r="DIR28" s="239"/>
      <c r="DIS28" s="240"/>
      <c r="DIT28" s="239"/>
      <c r="DIU28" s="239"/>
      <c r="DIV28" s="239"/>
      <c r="DIW28" s="239"/>
      <c r="DIX28" s="239"/>
      <c r="DIY28" s="239"/>
      <c r="DIZ28" s="239"/>
      <c r="DJA28" s="239"/>
      <c r="DJB28" s="239"/>
      <c r="DJC28" s="239"/>
      <c r="DJD28" s="239"/>
      <c r="DJE28" s="239"/>
      <c r="DJF28" s="239"/>
      <c r="DJG28" s="239"/>
      <c r="DJH28" s="239"/>
      <c r="DJI28" s="239"/>
      <c r="DJJ28" s="239"/>
      <c r="DJK28" s="239"/>
      <c r="DJL28" s="240"/>
      <c r="DJM28" s="239"/>
      <c r="DJN28" s="239"/>
      <c r="DJO28" s="239"/>
      <c r="DJP28" s="239"/>
      <c r="DJQ28" s="239"/>
      <c r="DJR28" s="240"/>
      <c r="DJS28" s="239"/>
      <c r="DJT28" s="239"/>
      <c r="DJU28" s="239"/>
      <c r="DJV28" s="239"/>
      <c r="DJW28" s="239"/>
      <c r="DJX28" s="239"/>
      <c r="DJY28" s="239"/>
      <c r="DJZ28" s="239"/>
      <c r="DKA28" s="239"/>
      <c r="DKB28" s="239"/>
      <c r="DKC28" s="239"/>
      <c r="DKD28" s="239"/>
      <c r="DKE28" s="239"/>
      <c r="DKF28" s="239"/>
      <c r="DKG28" s="240"/>
      <c r="DKH28" s="239"/>
      <c r="DKI28" s="239"/>
      <c r="DKJ28" s="239"/>
      <c r="DKK28" s="239"/>
      <c r="DKL28" s="239"/>
      <c r="DKM28" s="239"/>
      <c r="DKN28" s="239"/>
      <c r="DKO28" s="239"/>
      <c r="DKP28" s="239"/>
      <c r="DKQ28" s="239"/>
      <c r="DKR28" s="239"/>
      <c r="DKS28" s="239"/>
      <c r="DKT28" s="239"/>
      <c r="DKU28" s="239"/>
      <c r="DKV28" s="239"/>
      <c r="DKW28" s="239"/>
      <c r="DKX28" s="239"/>
      <c r="DKY28" s="239"/>
      <c r="DKZ28" s="239"/>
      <c r="DLA28" s="239"/>
      <c r="DLB28" s="240"/>
      <c r="DLC28" s="239"/>
      <c r="DLD28" s="239"/>
      <c r="DLE28" s="239"/>
      <c r="DLF28" s="239"/>
      <c r="DLG28" s="239"/>
      <c r="DLH28" s="239"/>
      <c r="DLI28" s="239"/>
      <c r="DLJ28" s="239"/>
      <c r="DLK28" s="239"/>
      <c r="DLL28" s="239"/>
      <c r="DLM28" s="239"/>
      <c r="DLN28" s="239"/>
      <c r="DLO28" s="239"/>
      <c r="DLP28" s="239"/>
      <c r="DLQ28" s="239"/>
      <c r="DLR28" s="239"/>
      <c r="DLS28" s="239"/>
      <c r="DLT28" s="239"/>
      <c r="DLU28" s="239"/>
      <c r="DLV28" s="239"/>
      <c r="DLW28" s="240"/>
      <c r="DLX28" s="239"/>
      <c r="DLY28" s="239"/>
      <c r="DLZ28" s="239"/>
      <c r="DMA28" s="239"/>
      <c r="DMB28" s="239"/>
      <c r="DMC28" s="239"/>
      <c r="DMD28" s="239"/>
      <c r="DME28" s="239"/>
      <c r="DMF28" s="239"/>
      <c r="DMG28" s="239"/>
      <c r="DMH28" s="239"/>
      <c r="DMI28" s="239"/>
      <c r="DMJ28" s="239"/>
      <c r="DMK28" s="239"/>
      <c r="DML28" s="239"/>
      <c r="DMM28" s="240"/>
      <c r="DMN28" s="239"/>
      <c r="DMO28" s="239"/>
      <c r="DMP28" s="239"/>
      <c r="DMQ28" s="239"/>
      <c r="DMR28" s="239"/>
      <c r="DMS28" s="239"/>
      <c r="DMT28" s="239"/>
      <c r="DMU28" s="239"/>
      <c r="DMV28" s="240"/>
      <c r="DMW28" s="239"/>
      <c r="DMX28" s="239"/>
      <c r="DMY28" s="239"/>
      <c r="DMZ28" s="239"/>
      <c r="DNA28" s="239"/>
      <c r="DNB28" s="239"/>
      <c r="DNC28" s="239"/>
      <c r="DND28" s="239"/>
      <c r="DNE28" s="239"/>
      <c r="DNF28" s="239"/>
      <c r="DNG28" s="239"/>
      <c r="DNH28" s="239"/>
      <c r="DNI28" s="239"/>
      <c r="DNJ28" s="239"/>
      <c r="DNK28" s="239"/>
      <c r="DNL28" s="239"/>
      <c r="DNM28" s="239"/>
      <c r="DNN28" s="239"/>
      <c r="DNO28" s="240"/>
      <c r="DNP28" s="239"/>
      <c r="DNQ28" s="239"/>
      <c r="DNR28" s="239"/>
      <c r="DNS28" s="239"/>
      <c r="DNT28" s="239"/>
      <c r="DNU28" s="240"/>
      <c r="DNV28" s="239"/>
      <c r="DNW28" s="239"/>
      <c r="DNX28" s="239"/>
      <c r="DNY28" s="239"/>
      <c r="DNZ28" s="239"/>
      <c r="DOA28" s="239"/>
      <c r="DOB28" s="239"/>
      <c r="DOC28" s="239"/>
      <c r="DOD28" s="239"/>
      <c r="DOE28" s="239"/>
      <c r="DOF28" s="239"/>
      <c r="DOG28" s="239"/>
      <c r="DOH28" s="239"/>
      <c r="DOI28" s="239"/>
      <c r="DOJ28" s="240"/>
      <c r="DOK28" s="239"/>
      <c r="DOL28" s="239"/>
      <c r="DOM28" s="239"/>
      <c r="DON28" s="239"/>
      <c r="DOO28" s="239"/>
      <c r="DOP28" s="239"/>
      <c r="DOQ28" s="239"/>
      <c r="DOR28" s="239"/>
      <c r="DOS28" s="239"/>
      <c r="DOT28" s="239"/>
      <c r="DOU28" s="239"/>
      <c r="DOV28" s="239"/>
      <c r="DOW28" s="239"/>
      <c r="DOX28" s="239"/>
      <c r="DOY28" s="239"/>
      <c r="DOZ28" s="239"/>
      <c r="DPA28" s="239"/>
      <c r="DPB28" s="239"/>
      <c r="DPC28" s="239"/>
      <c r="DPD28" s="239"/>
      <c r="DPE28" s="240"/>
      <c r="DPF28" s="239"/>
      <c r="DPG28" s="239"/>
      <c r="DPH28" s="239"/>
      <c r="DPI28" s="239"/>
      <c r="DPJ28" s="239"/>
      <c r="DPK28" s="239"/>
      <c r="DPL28" s="239"/>
      <c r="DPM28" s="239"/>
      <c r="DPN28" s="239"/>
      <c r="DPO28" s="239"/>
      <c r="DPP28" s="239"/>
      <c r="DPQ28" s="239"/>
      <c r="DPR28" s="239"/>
      <c r="DPS28" s="239"/>
      <c r="DPT28" s="239"/>
      <c r="DPU28" s="239"/>
      <c r="DPV28" s="239"/>
      <c r="DPW28" s="239"/>
      <c r="DPX28" s="239"/>
      <c r="DPY28" s="239"/>
      <c r="DPZ28" s="240"/>
      <c r="DQA28" s="239"/>
      <c r="DQB28" s="239"/>
      <c r="DQC28" s="239"/>
      <c r="DQD28" s="239"/>
      <c r="DQE28" s="239"/>
      <c r="DQF28" s="239"/>
      <c r="DQG28" s="239"/>
      <c r="DQH28" s="239"/>
      <c r="DQI28" s="239"/>
      <c r="DQJ28" s="239"/>
      <c r="DQK28" s="239"/>
      <c r="DQL28" s="239"/>
      <c r="DQM28" s="239"/>
      <c r="DQN28" s="239"/>
      <c r="DQO28" s="239"/>
      <c r="DQP28" s="240"/>
      <c r="DQQ28" s="239"/>
      <c r="DQR28" s="239"/>
      <c r="DQS28" s="239"/>
      <c r="DQT28" s="239"/>
      <c r="DQU28" s="239"/>
      <c r="DQV28" s="239"/>
      <c r="DQW28" s="239"/>
      <c r="DQX28" s="239"/>
      <c r="DQY28" s="240"/>
      <c r="DQZ28" s="239"/>
      <c r="DRA28" s="239"/>
      <c r="DRB28" s="239"/>
      <c r="DRC28" s="239"/>
      <c r="DRD28" s="239"/>
      <c r="DRE28" s="239"/>
      <c r="DRF28" s="239"/>
      <c r="DRG28" s="239"/>
      <c r="DRH28" s="239"/>
      <c r="DRI28" s="239"/>
      <c r="DRJ28" s="239"/>
      <c r="DRK28" s="239"/>
      <c r="DRL28" s="239"/>
      <c r="DRM28" s="239"/>
      <c r="DRN28" s="239"/>
      <c r="DRO28" s="239"/>
      <c r="DRP28" s="239"/>
      <c r="DRQ28" s="239"/>
      <c r="DRR28" s="240"/>
      <c r="DRS28" s="239"/>
      <c r="DRT28" s="239"/>
      <c r="DRU28" s="239"/>
      <c r="DRV28" s="239"/>
      <c r="DRW28" s="239"/>
      <c r="DRX28" s="240"/>
      <c r="DRY28" s="239"/>
      <c r="DRZ28" s="239"/>
      <c r="DSA28" s="239"/>
      <c r="DSB28" s="239"/>
      <c r="DSC28" s="239"/>
      <c r="DSD28" s="239"/>
      <c r="DSE28" s="239"/>
      <c r="DSF28" s="239"/>
      <c r="DSG28" s="239"/>
      <c r="DSH28" s="239"/>
      <c r="DSI28" s="239"/>
      <c r="DSJ28" s="239"/>
      <c r="DSK28" s="239"/>
      <c r="DSL28" s="239"/>
      <c r="DSM28" s="240"/>
      <c r="DSN28" s="239"/>
      <c r="DSO28" s="239"/>
      <c r="DSP28" s="239"/>
      <c r="DSQ28" s="239"/>
      <c r="DSR28" s="239"/>
      <c r="DSS28" s="239"/>
      <c r="DST28" s="239"/>
      <c r="DSU28" s="239"/>
      <c r="DSV28" s="239"/>
      <c r="DSW28" s="239"/>
      <c r="DSX28" s="239"/>
      <c r="DSY28" s="239"/>
      <c r="DSZ28" s="239"/>
      <c r="DTA28" s="239"/>
      <c r="DTB28" s="239"/>
      <c r="DTC28" s="239"/>
      <c r="DTD28" s="239"/>
      <c r="DTE28" s="239"/>
      <c r="DTF28" s="239"/>
      <c r="DTG28" s="239"/>
      <c r="DTH28" s="240"/>
      <c r="DTI28" s="239"/>
      <c r="DTJ28" s="239"/>
      <c r="DTK28" s="239"/>
      <c r="DTL28" s="239"/>
      <c r="DTM28" s="239"/>
      <c r="DTN28" s="239"/>
      <c r="DTO28" s="239"/>
      <c r="DTP28" s="239"/>
      <c r="DTQ28" s="239"/>
      <c r="DTR28" s="239"/>
      <c r="DTS28" s="239"/>
      <c r="DTT28" s="239"/>
      <c r="DTU28" s="239"/>
      <c r="DTV28" s="239"/>
      <c r="DTW28" s="239"/>
      <c r="DTX28" s="239"/>
      <c r="DTY28" s="239"/>
      <c r="DTZ28" s="239"/>
      <c r="DUA28" s="239"/>
      <c r="DUB28" s="239"/>
      <c r="DUC28" s="240"/>
      <c r="DUD28" s="239"/>
      <c r="DUE28" s="239"/>
      <c r="DUF28" s="239"/>
      <c r="DUG28" s="239"/>
      <c r="DUH28" s="239"/>
      <c r="DUI28" s="239"/>
      <c r="DUJ28" s="239"/>
      <c r="DUK28" s="239"/>
      <c r="DUL28" s="239"/>
      <c r="DUM28" s="239"/>
      <c r="DUN28" s="239"/>
      <c r="DUO28" s="239"/>
      <c r="DUP28" s="239"/>
      <c r="DUQ28" s="239"/>
      <c r="DUR28" s="239"/>
      <c r="DUS28" s="240"/>
      <c r="DUT28" s="239"/>
      <c r="DUU28" s="239"/>
      <c r="DUV28" s="239"/>
      <c r="DUW28" s="239"/>
      <c r="DUX28" s="239"/>
      <c r="DUY28" s="239"/>
      <c r="DUZ28" s="239"/>
      <c r="DVA28" s="239"/>
      <c r="DVB28" s="240"/>
      <c r="DVC28" s="239"/>
      <c r="DVD28" s="239"/>
      <c r="DVE28" s="239"/>
      <c r="DVF28" s="239"/>
      <c r="DVG28" s="239"/>
      <c r="DVH28" s="239"/>
      <c r="DVI28" s="239"/>
      <c r="DVJ28" s="239"/>
      <c r="DVK28" s="239"/>
      <c r="DVL28" s="239"/>
      <c r="DVM28" s="239"/>
      <c r="DVN28" s="239"/>
      <c r="DVO28" s="239"/>
      <c r="DVP28" s="239"/>
      <c r="DVQ28" s="239"/>
      <c r="DVR28" s="239"/>
      <c r="DVS28" s="239"/>
      <c r="DVT28" s="239"/>
      <c r="DVU28" s="240"/>
      <c r="DVV28" s="239"/>
      <c r="DVW28" s="239"/>
      <c r="DVX28" s="239"/>
      <c r="DVY28" s="239"/>
      <c r="DVZ28" s="239"/>
      <c r="DWA28" s="240"/>
      <c r="DWB28" s="239"/>
      <c r="DWC28" s="239"/>
      <c r="DWD28" s="239"/>
      <c r="DWE28" s="239"/>
      <c r="DWF28" s="239"/>
      <c r="DWG28" s="239"/>
      <c r="DWH28" s="239"/>
      <c r="DWI28" s="239"/>
      <c r="DWJ28" s="239"/>
      <c r="DWK28" s="239"/>
      <c r="DWL28" s="239"/>
      <c r="DWM28" s="239"/>
      <c r="DWN28" s="239"/>
      <c r="DWO28" s="239"/>
      <c r="DWP28" s="240"/>
      <c r="DWQ28" s="239"/>
      <c r="DWR28" s="239"/>
      <c r="DWS28" s="239"/>
      <c r="DWT28" s="239"/>
      <c r="DWU28" s="239"/>
      <c r="DWV28" s="239"/>
      <c r="DWW28" s="239"/>
      <c r="DWX28" s="239"/>
      <c r="DWY28" s="239"/>
      <c r="DWZ28" s="239"/>
      <c r="DXA28" s="239"/>
      <c r="DXB28" s="239"/>
      <c r="DXC28" s="239"/>
      <c r="DXD28" s="239"/>
      <c r="DXE28" s="239"/>
      <c r="DXF28" s="239"/>
      <c r="DXG28" s="239"/>
      <c r="DXH28" s="239"/>
      <c r="DXI28" s="239"/>
      <c r="DXJ28" s="239"/>
      <c r="DXK28" s="240"/>
      <c r="DXL28" s="239"/>
      <c r="DXM28" s="239"/>
      <c r="DXN28" s="239"/>
      <c r="DXO28" s="239"/>
      <c r="DXP28" s="239"/>
      <c r="DXQ28" s="239"/>
      <c r="DXR28" s="239"/>
      <c r="DXS28" s="239"/>
      <c r="DXT28" s="239"/>
      <c r="DXU28" s="239"/>
      <c r="DXV28" s="239"/>
      <c r="DXW28" s="239"/>
      <c r="DXX28" s="239"/>
      <c r="DXY28" s="239"/>
      <c r="DXZ28" s="239"/>
      <c r="DYA28" s="239"/>
      <c r="DYB28" s="239"/>
      <c r="DYC28" s="239"/>
      <c r="DYD28" s="239"/>
      <c r="DYE28" s="239"/>
      <c r="DYF28" s="240"/>
      <c r="DYG28" s="239"/>
      <c r="DYH28" s="239"/>
      <c r="DYI28" s="239"/>
      <c r="DYJ28" s="239"/>
      <c r="DYK28" s="239"/>
      <c r="DYL28" s="239"/>
      <c r="DYM28" s="239"/>
      <c r="DYN28" s="239"/>
      <c r="DYO28" s="239"/>
      <c r="DYP28" s="239"/>
      <c r="DYQ28" s="239"/>
      <c r="DYR28" s="239"/>
      <c r="DYS28" s="239"/>
      <c r="DYT28" s="239"/>
      <c r="DYU28" s="239"/>
      <c r="DYV28" s="240"/>
      <c r="DYW28" s="239"/>
      <c r="DYX28" s="239"/>
      <c r="DYY28" s="239"/>
      <c r="DYZ28" s="239"/>
      <c r="DZA28" s="239"/>
      <c r="DZB28" s="239"/>
      <c r="DZC28" s="239"/>
      <c r="DZD28" s="239"/>
      <c r="DZE28" s="240"/>
      <c r="DZF28" s="239"/>
      <c r="DZG28" s="239"/>
      <c r="DZH28" s="239"/>
      <c r="DZI28" s="239"/>
      <c r="DZJ28" s="239"/>
      <c r="DZK28" s="239"/>
      <c r="DZL28" s="239"/>
      <c r="DZM28" s="239"/>
      <c r="DZN28" s="239"/>
      <c r="DZO28" s="239"/>
      <c r="DZP28" s="239"/>
      <c r="DZQ28" s="239"/>
      <c r="DZR28" s="239"/>
      <c r="DZS28" s="239"/>
      <c r="DZT28" s="239"/>
      <c r="DZU28" s="239"/>
      <c r="DZV28" s="239"/>
      <c r="DZW28" s="239"/>
      <c r="DZX28" s="240"/>
      <c r="DZY28" s="239"/>
      <c r="DZZ28" s="239"/>
      <c r="EAA28" s="239"/>
      <c r="EAB28" s="239"/>
      <c r="EAC28" s="239"/>
      <c r="EAD28" s="240"/>
      <c r="EAE28" s="239"/>
      <c r="EAF28" s="239"/>
      <c r="EAG28" s="239"/>
      <c r="EAH28" s="239"/>
      <c r="EAI28" s="239"/>
      <c r="EAJ28" s="239"/>
      <c r="EAK28" s="239"/>
      <c r="EAL28" s="239"/>
      <c r="EAM28" s="239"/>
      <c r="EAN28" s="239"/>
      <c r="EAO28" s="239"/>
      <c r="EAP28" s="239"/>
      <c r="EAQ28" s="239"/>
      <c r="EAR28" s="239"/>
      <c r="EAS28" s="240"/>
      <c r="EAT28" s="239"/>
      <c r="EAU28" s="239"/>
      <c r="EAV28" s="239"/>
      <c r="EAW28" s="239"/>
      <c r="EAX28" s="239"/>
      <c r="EAY28" s="239"/>
      <c r="EAZ28" s="239"/>
      <c r="EBA28" s="239"/>
      <c r="EBB28" s="239"/>
      <c r="EBC28" s="239"/>
      <c r="EBD28" s="239"/>
      <c r="EBE28" s="239"/>
      <c r="EBF28" s="239"/>
      <c r="EBG28" s="239"/>
      <c r="EBH28" s="239"/>
      <c r="EBI28" s="239"/>
      <c r="EBJ28" s="239"/>
      <c r="EBK28" s="239"/>
      <c r="EBL28" s="239"/>
      <c r="EBM28" s="239"/>
      <c r="EBN28" s="240"/>
      <c r="EBO28" s="239"/>
      <c r="EBP28" s="239"/>
      <c r="EBQ28" s="239"/>
      <c r="EBR28" s="239"/>
      <c r="EBS28" s="239"/>
      <c r="EBT28" s="239"/>
      <c r="EBU28" s="239"/>
      <c r="EBV28" s="239"/>
      <c r="EBW28" s="239"/>
      <c r="EBX28" s="239"/>
      <c r="EBY28" s="239"/>
      <c r="EBZ28" s="239"/>
      <c r="ECA28" s="239"/>
      <c r="ECB28" s="239"/>
      <c r="ECC28" s="239"/>
      <c r="ECD28" s="239"/>
      <c r="ECE28" s="239"/>
      <c r="ECF28" s="239"/>
      <c r="ECG28" s="239"/>
      <c r="ECH28" s="239"/>
      <c r="ECI28" s="240"/>
      <c r="ECJ28" s="239"/>
      <c r="ECK28" s="239"/>
      <c r="ECL28" s="239"/>
      <c r="ECM28" s="239"/>
      <c r="ECN28" s="239"/>
      <c r="ECO28" s="239"/>
      <c r="ECP28" s="239"/>
      <c r="ECQ28" s="239"/>
      <c r="ECR28" s="239"/>
      <c r="ECS28" s="239"/>
      <c r="ECT28" s="239"/>
      <c r="ECU28" s="239"/>
      <c r="ECV28" s="239"/>
      <c r="ECW28" s="239"/>
      <c r="ECX28" s="239"/>
      <c r="ECY28" s="240"/>
      <c r="ECZ28" s="239"/>
      <c r="EDA28" s="239"/>
      <c r="EDB28" s="239"/>
      <c r="EDC28" s="239"/>
      <c r="EDD28" s="239"/>
      <c r="EDE28" s="239"/>
      <c r="EDF28" s="239"/>
      <c r="EDG28" s="239"/>
      <c r="EDH28" s="240"/>
      <c r="EDI28" s="239"/>
      <c r="EDJ28" s="239"/>
      <c r="EDK28" s="239"/>
      <c r="EDL28" s="239"/>
      <c r="EDM28" s="239"/>
      <c r="EDN28" s="239"/>
      <c r="EDO28" s="239"/>
      <c r="EDP28" s="239"/>
      <c r="EDQ28" s="239"/>
      <c r="EDR28" s="239"/>
      <c r="EDS28" s="239"/>
      <c r="EDT28" s="239"/>
      <c r="EDU28" s="239"/>
      <c r="EDV28" s="239"/>
      <c r="EDW28" s="239"/>
      <c r="EDX28" s="239"/>
      <c r="EDY28" s="239"/>
      <c r="EDZ28" s="239"/>
      <c r="EEA28" s="240"/>
      <c r="EEB28" s="239"/>
      <c r="EEC28" s="239"/>
      <c r="EED28" s="239"/>
      <c r="EEE28" s="239"/>
      <c r="EEF28" s="239"/>
      <c r="EEG28" s="240"/>
      <c r="EEH28" s="239"/>
      <c r="EEI28" s="239"/>
      <c r="EEJ28" s="239"/>
      <c r="EEK28" s="239"/>
      <c r="EEL28" s="239"/>
      <c r="EEM28" s="239"/>
      <c r="EEN28" s="239"/>
      <c r="EEO28" s="239"/>
      <c r="EEP28" s="239"/>
      <c r="EEQ28" s="239"/>
      <c r="EER28" s="239"/>
      <c r="EES28" s="239"/>
      <c r="EET28" s="239"/>
      <c r="EEU28" s="239"/>
      <c r="EEV28" s="240"/>
      <c r="EEW28" s="239"/>
      <c r="EEX28" s="239"/>
      <c r="EEY28" s="239"/>
      <c r="EEZ28" s="239"/>
      <c r="EFA28" s="239"/>
      <c r="EFB28" s="239"/>
      <c r="EFC28" s="239"/>
      <c r="EFD28" s="239"/>
      <c r="EFE28" s="239"/>
      <c r="EFF28" s="239"/>
      <c r="EFG28" s="239"/>
      <c r="EFH28" s="239"/>
      <c r="EFI28" s="239"/>
      <c r="EFJ28" s="239"/>
      <c r="EFK28" s="239"/>
      <c r="EFL28" s="239"/>
      <c r="EFM28" s="239"/>
      <c r="EFN28" s="239"/>
      <c r="EFO28" s="239"/>
      <c r="EFP28" s="239"/>
      <c r="EFQ28" s="240"/>
      <c r="EFR28" s="239"/>
      <c r="EFS28" s="239"/>
      <c r="EFT28" s="239"/>
      <c r="EFU28" s="239"/>
      <c r="EFV28" s="239"/>
      <c r="EFW28" s="239"/>
      <c r="EFX28" s="239"/>
      <c r="EFY28" s="239"/>
      <c r="EFZ28" s="239"/>
      <c r="EGA28" s="239"/>
      <c r="EGB28" s="239"/>
      <c r="EGC28" s="239"/>
      <c r="EGD28" s="239"/>
      <c r="EGE28" s="239"/>
      <c r="EGF28" s="239"/>
      <c r="EGG28" s="239"/>
      <c r="EGH28" s="239"/>
      <c r="EGI28" s="239"/>
      <c r="EGJ28" s="239"/>
      <c r="EGK28" s="239"/>
      <c r="EGL28" s="240"/>
      <c r="EGM28" s="239"/>
      <c r="EGN28" s="239"/>
      <c r="EGO28" s="239"/>
      <c r="EGP28" s="239"/>
      <c r="EGQ28" s="239"/>
      <c r="EGR28" s="239"/>
      <c r="EGS28" s="239"/>
      <c r="EGT28" s="239"/>
      <c r="EGU28" s="239"/>
      <c r="EGV28" s="239"/>
      <c r="EGW28" s="239"/>
      <c r="EGX28" s="239"/>
      <c r="EGY28" s="239"/>
      <c r="EGZ28" s="239"/>
      <c r="EHA28" s="239"/>
      <c r="EHB28" s="240"/>
      <c r="EHC28" s="239"/>
      <c r="EHD28" s="239"/>
      <c r="EHE28" s="239"/>
      <c r="EHF28" s="239"/>
      <c r="EHG28" s="239"/>
      <c r="EHH28" s="239"/>
      <c r="EHI28" s="239"/>
      <c r="EHJ28" s="239"/>
      <c r="EHK28" s="240"/>
      <c r="EHL28" s="239"/>
      <c r="EHM28" s="239"/>
      <c r="EHN28" s="239"/>
      <c r="EHO28" s="239"/>
      <c r="EHP28" s="239"/>
      <c r="EHQ28" s="239"/>
      <c r="EHR28" s="239"/>
      <c r="EHS28" s="239"/>
      <c r="EHT28" s="239"/>
      <c r="EHU28" s="239"/>
      <c r="EHV28" s="239"/>
      <c r="EHW28" s="239"/>
      <c r="EHX28" s="239"/>
      <c r="EHY28" s="239"/>
      <c r="EHZ28" s="239"/>
      <c r="EIA28" s="239"/>
      <c r="EIB28" s="239"/>
      <c r="EIC28" s="239"/>
      <c r="EID28" s="240"/>
      <c r="EIE28" s="239"/>
      <c r="EIF28" s="239"/>
      <c r="EIG28" s="239"/>
      <c r="EIH28" s="239"/>
      <c r="EII28" s="239"/>
      <c r="EIJ28" s="240"/>
      <c r="EIK28" s="239"/>
      <c r="EIL28" s="239"/>
      <c r="EIM28" s="239"/>
      <c r="EIN28" s="239"/>
      <c r="EIO28" s="239"/>
      <c r="EIP28" s="239"/>
      <c r="EIQ28" s="239"/>
      <c r="EIR28" s="239"/>
      <c r="EIS28" s="239"/>
      <c r="EIT28" s="239"/>
      <c r="EIU28" s="239"/>
      <c r="EIV28" s="239"/>
      <c r="EIW28" s="239"/>
      <c r="EIX28" s="239"/>
      <c r="EIY28" s="240"/>
      <c r="EIZ28" s="239"/>
      <c r="EJA28" s="239"/>
      <c r="EJB28" s="239"/>
      <c r="EJC28" s="239"/>
      <c r="EJD28" s="239"/>
      <c r="EJE28" s="239"/>
      <c r="EJF28" s="239"/>
      <c r="EJG28" s="239"/>
      <c r="EJH28" s="239"/>
      <c r="EJI28" s="239"/>
      <c r="EJJ28" s="239"/>
      <c r="EJK28" s="239"/>
      <c r="EJL28" s="239"/>
      <c r="EJM28" s="239"/>
      <c r="EJN28" s="239"/>
      <c r="EJO28" s="239"/>
      <c r="EJP28" s="239"/>
      <c r="EJQ28" s="239"/>
      <c r="EJR28" s="239"/>
      <c r="EJS28" s="239"/>
      <c r="EJT28" s="240"/>
      <c r="EJU28" s="239"/>
      <c r="EJV28" s="239"/>
      <c r="EJW28" s="239"/>
      <c r="EJX28" s="239"/>
      <c r="EJY28" s="239"/>
      <c r="EJZ28" s="239"/>
      <c r="EKA28" s="239"/>
      <c r="EKB28" s="239"/>
      <c r="EKC28" s="239"/>
      <c r="EKD28" s="239"/>
      <c r="EKE28" s="239"/>
      <c r="EKF28" s="239"/>
      <c r="EKG28" s="239"/>
      <c r="EKH28" s="239"/>
      <c r="EKI28" s="239"/>
      <c r="EKJ28" s="239"/>
      <c r="EKK28" s="239"/>
      <c r="EKL28" s="239"/>
      <c r="EKM28" s="239"/>
      <c r="EKN28" s="239"/>
      <c r="EKO28" s="240"/>
      <c r="EKP28" s="239"/>
      <c r="EKQ28" s="239"/>
      <c r="EKR28" s="239"/>
      <c r="EKS28" s="239"/>
      <c r="EKT28" s="239"/>
      <c r="EKU28" s="239"/>
      <c r="EKV28" s="239"/>
      <c r="EKW28" s="239"/>
      <c r="EKX28" s="239"/>
      <c r="EKY28" s="239"/>
      <c r="EKZ28" s="239"/>
      <c r="ELA28" s="239"/>
      <c r="ELB28" s="239"/>
      <c r="ELC28" s="239"/>
      <c r="ELD28" s="239"/>
      <c r="ELE28" s="240"/>
      <c r="ELF28" s="239"/>
      <c r="ELG28" s="239"/>
      <c r="ELH28" s="239"/>
      <c r="ELI28" s="239"/>
      <c r="ELJ28" s="239"/>
      <c r="ELK28" s="239"/>
      <c r="ELL28" s="239"/>
      <c r="ELM28" s="239"/>
      <c r="ELN28" s="240"/>
      <c r="ELO28" s="239"/>
      <c r="ELP28" s="239"/>
      <c r="ELQ28" s="239"/>
      <c r="ELR28" s="239"/>
      <c r="ELS28" s="239"/>
      <c r="ELT28" s="239"/>
      <c r="ELU28" s="239"/>
      <c r="ELV28" s="239"/>
      <c r="ELW28" s="239"/>
      <c r="ELX28" s="239"/>
      <c r="ELY28" s="239"/>
      <c r="ELZ28" s="239"/>
      <c r="EMA28" s="239"/>
      <c r="EMB28" s="239"/>
      <c r="EMC28" s="239"/>
      <c r="EMD28" s="239"/>
      <c r="EME28" s="239"/>
      <c r="EMF28" s="239"/>
      <c r="EMG28" s="240"/>
      <c r="EMH28" s="239"/>
      <c r="EMI28" s="239"/>
      <c r="EMJ28" s="239"/>
      <c r="EMK28" s="239"/>
      <c r="EML28" s="239"/>
      <c r="EMM28" s="240"/>
      <c r="EMN28" s="239"/>
      <c r="EMO28" s="239"/>
      <c r="EMP28" s="239"/>
      <c r="EMQ28" s="239"/>
      <c r="EMR28" s="239"/>
      <c r="EMS28" s="239"/>
      <c r="EMT28" s="239"/>
      <c r="EMU28" s="239"/>
      <c r="EMV28" s="239"/>
      <c r="EMW28" s="239"/>
      <c r="EMX28" s="239"/>
      <c r="EMY28" s="239"/>
      <c r="EMZ28" s="239"/>
      <c r="ENA28" s="239"/>
      <c r="ENB28" s="240"/>
      <c r="ENC28" s="239"/>
      <c r="END28" s="239"/>
      <c r="ENE28" s="239"/>
      <c r="ENF28" s="239"/>
      <c r="ENG28" s="239"/>
      <c r="ENH28" s="239"/>
      <c r="ENI28" s="239"/>
      <c r="ENJ28" s="239"/>
      <c r="ENK28" s="239"/>
      <c r="ENL28" s="239"/>
      <c r="ENM28" s="239"/>
      <c r="ENN28" s="239"/>
      <c r="ENO28" s="239"/>
      <c r="ENP28" s="239"/>
      <c r="ENQ28" s="239"/>
      <c r="ENR28" s="239"/>
      <c r="ENS28" s="239"/>
      <c r="ENT28" s="239"/>
      <c r="ENU28" s="239"/>
      <c r="ENV28" s="239"/>
      <c r="ENW28" s="240"/>
      <c r="ENX28" s="239"/>
      <c r="ENY28" s="239"/>
      <c r="ENZ28" s="239"/>
      <c r="EOA28" s="239"/>
      <c r="EOB28" s="239"/>
      <c r="EOC28" s="239"/>
      <c r="EOD28" s="239"/>
      <c r="EOE28" s="239"/>
      <c r="EOF28" s="239"/>
      <c r="EOG28" s="239"/>
      <c r="EOH28" s="239"/>
      <c r="EOI28" s="239"/>
      <c r="EOJ28" s="239"/>
      <c r="EOK28" s="239"/>
      <c r="EOL28" s="239"/>
      <c r="EOM28" s="239"/>
      <c r="EON28" s="239"/>
      <c r="EOO28" s="239"/>
      <c r="EOP28" s="239"/>
      <c r="EOQ28" s="239"/>
      <c r="EOR28" s="240"/>
      <c r="EOS28" s="239"/>
      <c r="EOT28" s="239"/>
      <c r="EOU28" s="239"/>
      <c r="EOV28" s="239"/>
      <c r="EOW28" s="239"/>
      <c r="EOX28" s="239"/>
      <c r="EOY28" s="239"/>
      <c r="EOZ28" s="239"/>
      <c r="EPA28" s="239"/>
      <c r="EPB28" s="239"/>
      <c r="EPC28" s="239"/>
      <c r="EPD28" s="239"/>
      <c r="EPE28" s="239"/>
      <c r="EPF28" s="239"/>
      <c r="EPG28" s="239"/>
      <c r="EPH28" s="240"/>
      <c r="EPI28" s="239"/>
      <c r="EPJ28" s="239"/>
      <c r="EPK28" s="239"/>
      <c r="EPL28" s="239"/>
      <c r="EPM28" s="239"/>
      <c r="EPN28" s="239"/>
      <c r="EPO28" s="239"/>
      <c r="EPP28" s="239"/>
      <c r="EPQ28" s="240"/>
      <c r="EPR28" s="239"/>
      <c r="EPS28" s="239"/>
      <c r="EPT28" s="239"/>
      <c r="EPU28" s="239"/>
      <c r="EPV28" s="239"/>
      <c r="EPW28" s="239"/>
      <c r="EPX28" s="239"/>
      <c r="EPY28" s="239"/>
      <c r="EPZ28" s="239"/>
      <c r="EQA28" s="239"/>
      <c r="EQB28" s="239"/>
      <c r="EQC28" s="239"/>
      <c r="EQD28" s="239"/>
      <c r="EQE28" s="239"/>
      <c r="EQF28" s="239"/>
      <c r="EQG28" s="239"/>
      <c r="EQH28" s="239"/>
      <c r="EQI28" s="239"/>
      <c r="EQJ28" s="240"/>
      <c r="EQK28" s="239"/>
      <c r="EQL28" s="239"/>
      <c r="EQM28" s="239"/>
      <c r="EQN28" s="239"/>
      <c r="EQO28" s="239"/>
      <c r="EQP28" s="240"/>
      <c r="EQQ28" s="239"/>
      <c r="EQR28" s="239"/>
      <c r="EQS28" s="239"/>
      <c r="EQT28" s="239"/>
      <c r="EQU28" s="239"/>
      <c r="EQV28" s="239"/>
      <c r="EQW28" s="239"/>
      <c r="EQX28" s="239"/>
      <c r="EQY28" s="239"/>
      <c r="EQZ28" s="239"/>
      <c r="ERA28" s="239"/>
      <c r="ERB28" s="239"/>
      <c r="ERC28" s="239"/>
      <c r="ERD28" s="239"/>
      <c r="ERE28" s="240"/>
      <c r="ERF28" s="239"/>
      <c r="ERG28" s="239"/>
      <c r="ERH28" s="239"/>
      <c r="ERI28" s="239"/>
      <c r="ERJ28" s="239"/>
      <c r="ERK28" s="239"/>
      <c r="ERL28" s="239"/>
      <c r="ERM28" s="239"/>
      <c r="ERN28" s="239"/>
      <c r="ERO28" s="239"/>
      <c r="ERP28" s="239"/>
      <c r="ERQ28" s="239"/>
      <c r="ERR28" s="239"/>
      <c r="ERS28" s="239"/>
      <c r="ERT28" s="239"/>
      <c r="ERU28" s="239"/>
      <c r="ERV28" s="239"/>
      <c r="ERW28" s="239"/>
      <c r="ERX28" s="239"/>
      <c r="ERY28" s="239"/>
      <c r="ERZ28" s="240"/>
      <c r="ESA28" s="239"/>
      <c r="ESB28" s="239"/>
      <c r="ESC28" s="239"/>
      <c r="ESD28" s="239"/>
      <c r="ESE28" s="239"/>
      <c r="ESF28" s="239"/>
      <c r="ESG28" s="239"/>
      <c r="ESH28" s="239"/>
      <c r="ESI28" s="239"/>
      <c r="ESJ28" s="239"/>
      <c r="ESK28" s="239"/>
      <c r="ESL28" s="239"/>
      <c r="ESM28" s="239"/>
      <c r="ESN28" s="239"/>
      <c r="ESO28" s="239"/>
      <c r="ESP28" s="239"/>
      <c r="ESQ28" s="239"/>
      <c r="ESR28" s="239"/>
      <c r="ESS28" s="239"/>
      <c r="EST28" s="239"/>
      <c r="ESU28" s="240"/>
      <c r="ESV28" s="239"/>
      <c r="ESW28" s="239"/>
      <c r="ESX28" s="239"/>
      <c r="ESY28" s="239"/>
      <c r="ESZ28" s="239"/>
      <c r="ETA28" s="239"/>
      <c r="ETB28" s="239"/>
      <c r="ETC28" s="239"/>
      <c r="ETD28" s="239"/>
      <c r="ETE28" s="239"/>
      <c r="ETF28" s="239"/>
      <c r="ETG28" s="239"/>
      <c r="ETH28" s="239"/>
      <c r="ETI28" s="239"/>
      <c r="ETJ28" s="239"/>
      <c r="ETK28" s="240"/>
      <c r="ETL28" s="239"/>
      <c r="ETM28" s="239"/>
      <c r="ETN28" s="239"/>
      <c r="ETO28" s="239"/>
      <c r="ETP28" s="239"/>
      <c r="ETQ28" s="239"/>
      <c r="ETR28" s="239"/>
      <c r="ETS28" s="239"/>
      <c r="ETT28" s="240"/>
      <c r="ETU28" s="239"/>
      <c r="ETV28" s="239"/>
      <c r="ETW28" s="239"/>
      <c r="ETX28" s="239"/>
      <c r="ETY28" s="239"/>
      <c r="ETZ28" s="239"/>
      <c r="EUA28" s="239"/>
      <c r="EUB28" s="239"/>
      <c r="EUC28" s="239"/>
      <c r="EUD28" s="239"/>
      <c r="EUE28" s="239"/>
      <c r="EUF28" s="239"/>
      <c r="EUG28" s="239"/>
      <c r="EUH28" s="239"/>
      <c r="EUI28" s="239"/>
      <c r="EUJ28" s="239"/>
      <c r="EUK28" s="239"/>
      <c r="EUL28" s="239"/>
      <c r="EUM28" s="240"/>
      <c r="EUN28" s="239"/>
      <c r="EUO28" s="239"/>
      <c r="EUP28" s="239"/>
      <c r="EUQ28" s="239"/>
      <c r="EUR28" s="239"/>
      <c r="EUS28" s="240"/>
      <c r="EUT28" s="239"/>
      <c r="EUU28" s="239"/>
      <c r="EUV28" s="239"/>
      <c r="EUW28" s="239"/>
      <c r="EUX28" s="239"/>
      <c r="EUY28" s="239"/>
      <c r="EUZ28" s="239"/>
      <c r="EVA28" s="239"/>
      <c r="EVB28" s="239"/>
      <c r="EVC28" s="239"/>
      <c r="EVD28" s="239"/>
      <c r="EVE28" s="239"/>
      <c r="EVF28" s="239"/>
      <c r="EVG28" s="239"/>
      <c r="EVH28" s="240"/>
      <c r="EVI28" s="239"/>
      <c r="EVJ28" s="239"/>
      <c r="EVK28" s="239"/>
      <c r="EVL28" s="239"/>
      <c r="EVM28" s="239"/>
      <c r="EVN28" s="239"/>
      <c r="EVO28" s="239"/>
      <c r="EVP28" s="239"/>
      <c r="EVQ28" s="239"/>
      <c r="EVR28" s="239"/>
      <c r="EVS28" s="239"/>
      <c r="EVT28" s="239"/>
      <c r="EVU28" s="239"/>
      <c r="EVV28" s="239"/>
      <c r="EVW28" s="239"/>
      <c r="EVX28" s="239"/>
      <c r="EVY28" s="239"/>
      <c r="EVZ28" s="239"/>
      <c r="EWA28" s="239"/>
      <c r="EWB28" s="239"/>
      <c r="EWC28" s="240"/>
      <c r="EWD28" s="239"/>
      <c r="EWE28" s="239"/>
      <c r="EWF28" s="239"/>
      <c r="EWG28" s="239"/>
      <c r="EWH28" s="239"/>
      <c r="EWI28" s="239"/>
      <c r="EWJ28" s="239"/>
      <c r="EWK28" s="239"/>
      <c r="EWL28" s="239"/>
      <c r="EWM28" s="239"/>
      <c r="EWN28" s="239"/>
      <c r="EWO28" s="239"/>
      <c r="EWP28" s="239"/>
      <c r="EWQ28" s="239"/>
      <c r="EWR28" s="239"/>
      <c r="EWS28" s="239"/>
      <c r="EWT28" s="239"/>
      <c r="EWU28" s="239"/>
      <c r="EWV28" s="239"/>
      <c r="EWW28" s="239"/>
      <c r="EWX28" s="240"/>
      <c r="EWY28" s="239"/>
      <c r="EWZ28" s="239"/>
      <c r="EXA28" s="239"/>
      <c r="EXB28" s="239"/>
      <c r="EXC28" s="239"/>
      <c r="EXD28" s="239"/>
      <c r="EXE28" s="239"/>
      <c r="EXF28" s="239"/>
      <c r="EXG28" s="239"/>
      <c r="EXH28" s="239"/>
      <c r="EXI28" s="239"/>
      <c r="EXJ28" s="239"/>
      <c r="EXK28" s="239"/>
      <c r="EXL28" s="239"/>
      <c r="EXM28" s="239"/>
      <c r="EXN28" s="240"/>
      <c r="EXO28" s="239"/>
      <c r="EXP28" s="239"/>
      <c r="EXQ28" s="239"/>
      <c r="EXR28" s="239"/>
      <c r="EXS28" s="239"/>
      <c r="EXT28" s="239"/>
      <c r="EXU28" s="239"/>
      <c r="EXV28" s="239"/>
      <c r="EXW28" s="240"/>
      <c r="EXX28" s="239"/>
      <c r="EXY28" s="239"/>
      <c r="EXZ28" s="239"/>
      <c r="EYA28" s="239"/>
      <c r="EYB28" s="239"/>
      <c r="EYC28" s="239"/>
      <c r="EYD28" s="239"/>
      <c r="EYE28" s="239"/>
      <c r="EYF28" s="239"/>
      <c r="EYG28" s="239"/>
      <c r="EYH28" s="239"/>
      <c r="EYI28" s="239"/>
      <c r="EYJ28" s="239"/>
      <c r="EYK28" s="239"/>
      <c r="EYL28" s="239"/>
      <c r="EYM28" s="239"/>
      <c r="EYN28" s="239"/>
      <c r="EYO28" s="239"/>
      <c r="EYP28" s="240"/>
      <c r="EYQ28" s="239"/>
      <c r="EYR28" s="239"/>
      <c r="EYS28" s="239"/>
      <c r="EYT28" s="239"/>
      <c r="EYU28" s="239"/>
      <c r="EYV28" s="240"/>
      <c r="EYW28" s="239"/>
      <c r="EYX28" s="239"/>
      <c r="EYY28" s="239"/>
      <c r="EYZ28" s="239"/>
      <c r="EZA28" s="239"/>
      <c r="EZB28" s="239"/>
      <c r="EZC28" s="239"/>
      <c r="EZD28" s="239"/>
      <c r="EZE28" s="239"/>
      <c r="EZF28" s="239"/>
      <c r="EZG28" s="239"/>
      <c r="EZH28" s="239"/>
      <c r="EZI28" s="239"/>
      <c r="EZJ28" s="239"/>
      <c r="EZK28" s="240"/>
      <c r="EZL28" s="239"/>
      <c r="EZM28" s="239"/>
      <c r="EZN28" s="239"/>
      <c r="EZO28" s="239"/>
      <c r="EZP28" s="239"/>
      <c r="EZQ28" s="239"/>
      <c r="EZR28" s="239"/>
      <c r="EZS28" s="239"/>
      <c r="EZT28" s="239"/>
      <c r="EZU28" s="239"/>
      <c r="EZV28" s="239"/>
      <c r="EZW28" s="239"/>
      <c r="EZX28" s="239"/>
      <c r="EZY28" s="239"/>
      <c r="EZZ28" s="239"/>
      <c r="FAA28" s="239"/>
      <c r="FAB28" s="239"/>
      <c r="FAC28" s="239"/>
      <c r="FAD28" s="239"/>
      <c r="FAE28" s="239"/>
      <c r="FAF28" s="240"/>
      <c r="FAG28" s="239"/>
      <c r="FAH28" s="239"/>
      <c r="FAI28" s="239"/>
      <c r="FAJ28" s="239"/>
      <c r="FAK28" s="239"/>
      <c r="FAL28" s="239"/>
      <c r="FAM28" s="239"/>
      <c r="FAN28" s="239"/>
      <c r="FAO28" s="239"/>
      <c r="FAP28" s="239"/>
      <c r="FAQ28" s="239"/>
      <c r="FAR28" s="239"/>
      <c r="FAS28" s="239"/>
      <c r="FAT28" s="239"/>
      <c r="FAU28" s="239"/>
      <c r="FAV28" s="239"/>
      <c r="FAW28" s="239"/>
      <c r="FAX28" s="239"/>
      <c r="FAY28" s="239"/>
      <c r="FAZ28" s="239"/>
      <c r="FBA28" s="240"/>
      <c r="FBB28" s="239"/>
      <c r="FBC28" s="239"/>
      <c r="FBD28" s="239"/>
      <c r="FBE28" s="239"/>
      <c r="FBF28" s="239"/>
      <c r="FBG28" s="239"/>
      <c r="FBH28" s="239"/>
      <c r="FBI28" s="239"/>
      <c r="FBJ28" s="239"/>
      <c r="FBK28" s="239"/>
      <c r="FBL28" s="239"/>
      <c r="FBM28" s="239"/>
      <c r="FBN28" s="239"/>
      <c r="FBO28" s="239"/>
      <c r="FBP28" s="239"/>
      <c r="FBQ28" s="240"/>
      <c r="FBR28" s="239"/>
      <c r="FBS28" s="239"/>
      <c r="FBT28" s="239"/>
      <c r="FBU28" s="239"/>
      <c r="FBV28" s="239"/>
      <c r="FBW28" s="239"/>
      <c r="FBX28" s="239"/>
      <c r="FBY28" s="239"/>
      <c r="FBZ28" s="240"/>
      <c r="FCA28" s="239"/>
      <c r="FCB28" s="239"/>
      <c r="FCC28" s="239"/>
      <c r="FCD28" s="239"/>
      <c r="FCE28" s="239"/>
      <c r="FCF28" s="239"/>
      <c r="FCG28" s="239"/>
      <c r="FCH28" s="239"/>
      <c r="FCI28" s="239"/>
      <c r="FCJ28" s="239"/>
      <c r="FCK28" s="239"/>
      <c r="FCL28" s="239"/>
      <c r="FCM28" s="239"/>
      <c r="FCN28" s="239"/>
      <c r="FCO28" s="239"/>
      <c r="FCP28" s="239"/>
      <c r="FCQ28" s="239"/>
      <c r="FCR28" s="239"/>
      <c r="FCS28" s="240"/>
      <c r="FCT28" s="239"/>
      <c r="FCU28" s="239"/>
      <c r="FCV28" s="239"/>
      <c r="FCW28" s="239"/>
      <c r="FCX28" s="239"/>
      <c r="FCY28" s="240"/>
      <c r="FCZ28" s="239"/>
      <c r="FDA28" s="239"/>
      <c r="FDB28" s="239"/>
      <c r="FDC28" s="239"/>
      <c r="FDD28" s="239"/>
      <c r="FDE28" s="239"/>
      <c r="FDF28" s="239"/>
      <c r="FDG28" s="239"/>
      <c r="FDH28" s="239"/>
      <c r="FDI28" s="239"/>
      <c r="FDJ28" s="239"/>
      <c r="FDK28" s="239"/>
      <c r="FDL28" s="239"/>
      <c r="FDM28" s="239"/>
      <c r="FDN28" s="240"/>
      <c r="FDO28" s="239"/>
      <c r="FDP28" s="239"/>
      <c r="FDQ28" s="239"/>
      <c r="FDR28" s="239"/>
      <c r="FDS28" s="239"/>
      <c r="FDT28" s="239"/>
      <c r="FDU28" s="239"/>
      <c r="FDV28" s="239"/>
      <c r="FDW28" s="239"/>
      <c r="FDX28" s="239"/>
      <c r="FDY28" s="239"/>
      <c r="FDZ28" s="239"/>
      <c r="FEA28" s="239"/>
      <c r="FEB28" s="239"/>
      <c r="FEC28" s="239"/>
      <c r="FED28" s="239"/>
      <c r="FEE28" s="239"/>
      <c r="FEF28" s="239"/>
      <c r="FEG28" s="239"/>
      <c r="FEH28" s="239"/>
      <c r="FEI28" s="240"/>
      <c r="FEJ28" s="239"/>
      <c r="FEK28" s="239"/>
      <c r="FEL28" s="239"/>
      <c r="FEM28" s="239"/>
      <c r="FEN28" s="239"/>
      <c r="FEO28" s="239"/>
      <c r="FEP28" s="239"/>
      <c r="FEQ28" s="239"/>
      <c r="FER28" s="239"/>
      <c r="FES28" s="239"/>
      <c r="FET28" s="239"/>
      <c r="FEU28" s="239"/>
      <c r="FEV28" s="239"/>
      <c r="FEW28" s="239"/>
      <c r="FEX28" s="239"/>
      <c r="FEY28" s="239"/>
      <c r="FEZ28" s="239"/>
      <c r="FFA28" s="239"/>
      <c r="FFB28" s="239"/>
      <c r="FFC28" s="239"/>
      <c r="FFD28" s="240"/>
      <c r="FFE28" s="239"/>
      <c r="FFF28" s="239"/>
      <c r="FFG28" s="239"/>
      <c r="FFH28" s="239"/>
      <c r="FFI28" s="239"/>
      <c r="FFJ28" s="239"/>
      <c r="FFK28" s="239"/>
      <c r="FFL28" s="239"/>
      <c r="FFM28" s="239"/>
      <c r="FFN28" s="239"/>
      <c r="FFO28" s="239"/>
      <c r="FFP28" s="239"/>
      <c r="FFQ28" s="239"/>
      <c r="FFR28" s="239"/>
      <c r="FFS28" s="239"/>
      <c r="FFT28" s="240"/>
      <c r="FFU28" s="239"/>
      <c r="FFV28" s="239"/>
      <c r="FFW28" s="239"/>
      <c r="FFX28" s="239"/>
      <c r="FFY28" s="239"/>
      <c r="FFZ28" s="239"/>
      <c r="FGA28" s="239"/>
      <c r="FGB28" s="239"/>
      <c r="FGC28" s="240"/>
      <c r="FGD28" s="239"/>
      <c r="FGE28" s="239"/>
      <c r="FGF28" s="239"/>
      <c r="FGG28" s="239"/>
      <c r="FGH28" s="239"/>
      <c r="FGI28" s="239"/>
      <c r="FGJ28" s="239"/>
      <c r="FGK28" s="239"/>
      <c r="FGL28" s="239"/>
      <c r="FGM28" s="239"/>
      <c r="FGN28" s="239"/>
      <c r="FGO28" s="239"/>
      <c r="FGP28" s="239"/>
      <c r="FGQ28" s="239"/>
      <c r="FGR28" s="239"/>
      <c r="FGS28" s="239"/>
      <c r="FGT28" s="239"/>
      <c r="FGU28" s="239"/>
      <c r="FGV28" s="240"/>
      <c r="FGW28" s="239"/>
      <c r="FGX28" s="239"/>
      <c r="FGY28" s="239"/>
      <c r="FGZ28" s="239"/>
      <c r="FHA28" s="239"/>
      <c r="FHB28" s="240"/>
      <c r="FHC28" s="239"/>
      <c r="FHD28" s="239"/>
      <c r="FHE28" s="239"/>
      <c r="FHF28" s="239"/>
      <c r="FHG28" s="239"/>
      <c r="FHH28" s="239"/>
      <c r="FHI28" s="239"/>
      <c r="FHJ28" s="239"/>
      <c r="FHK28" s="239"/>
      <c r="FHL28" s="239"/>
      <c r="FHM28" s="239"/>
      <c r="FHN28" s="239"/>
      <c r="FHO28" s="239"/>
      <c r="FHP28" s="239"/>
      <c r="FHQ28" s="240"/>
      <c r="FHR28" s="239"/>
      <c r="FHS28" s="239"/>
      <c r="FHT28" s="239"/>
      <c r="FHU28" s="239"/>
      <c r="FHV28" s="239"/>
      <c r="FHW28" s="239"/>
      <c r="FHX28" s="239"/>
      <c r="FHY28" s="239"/>
      <c r="FHZ28" s="239"/>
      <c r="FIA28" s="239"/>
      <c r="FIB28" s="239"/>
      <c r="FIC28" s="239"/>
      <c r="FID28" s="239"/>
      <c r="FIE28" s="239"/>
      <c r="FIF28" s="239"/>
      <c r="FIG28" s="239"/>
      <c r="FIH28" s="239"/>
      <c r="FII28" s="239"/>
      <c r="FIJ28" s="239"/>
      <c r="FIK28" s="239"/>
      <c r="FIL28" s="240"/>
      <c r="FIM28" s="239"/>
      <c r="FIN28" s="239"/>
      <c r="FIO28" s="239"/>
      <c r="FIP28" s="239"/>
      <c r="FIQ28" s="239"/>
      <c r="FIR28" s="239"/>
      <c r="FIS28" s="239"/>
      <c r="FIT28" s="239"/>
      <c r="FIU28" s="239"/>
      <c r="FIV28" s="239"/>
      <c r="FIW28" s="239"/>
      <c r="FIX28" s="239"/>
      <c r="FIY28" s="239"/>
      <c r="FIZ28" s="239"/>
      <c r="FJA28" s="239"/>
      <c r="FJB28" s="239"/>
      <c r="FJC28" s="239"/>
      <c r="FJD28" s="239"/>
      <c r="FJE28" s="239"/>
      <c r="FJF28" s="239"/>
      <c r="FJG28" s="240"/>
      <c r="FJH28" s="239"/>
      <c r="FJI28" s="239"/>
      <c r="FJJ28" s="239"/>
      <c r="FJK28" s="239"/>
      <c r="FJL28" s="239"/>
      <c r="FJM28" s="239"/>
      <c r="FJN28" s="239"/>
      <c r="FJO28" s="239"/>
      <c r="FJP28" s="239"/>
      <c r="FJQ28" s="239"/>
      <c r="FJR28" s="239"/>
      <c r="FJS28" s="239"/>
      <c r="FJT28" s="239"/>
      <c r="FJU28" s="239"/>
      <c r="FJV28" s="239"/>
      <c r="FJW28" s="240"/>
      <c r="FJX28" s="239"/>
      <c r="FJY28" s="239"/>
      <c r="FJZ28" s="239"/>
      <c r="FKA28" s="239"/>
      <c r="FKB28" s="239"/>
      <c r="FKC28" s="239"/>
      <c r="FKD28" s="239"/>
      <c r="FKE28" s="239"/>
      <c r="FKF28" s="240"/>
      <c r="FKG28" s="239"/>
      <c r="FKH28" s="239"/>
      <c r="FKI28" s="239"/>
      <c r="FKJ28" s="239"/>
      <c r="FKK28" s="239"/>
      <c r="FKL28" s="239"/>
      <c r="FKM28" s="239"/>
      <c r="FKN28" s="239"/>
      <c r="FKO28" s="239"/>
      <c r="FKP28" s="239"/>
      <c r="FKQ28" s="239"/>
      <c r="FKR28" s="239"/>
      <c r="FKS28" s="239"/>
      <c r="FKT28" s="239"/>
      <c r="FKU28" s="239"/>
      <c r="FKV28" s="239"/>
      <c r="FKW28" s="239"/>
      <c r="FKX28" s="239"/>
      <c r="FKY28" s="240"/>
      <c r="FKZ28" s="239"/>
      <c r="FLA28" s="239"/>
      <c r="FLB28" s="239"/>
      <c r="FLC28" s="239"/>
      <c r="FLD28" s="239"/>
      <c r="FLE28" s="240"/>
      <c r="FLF28" s="239"/>
      <c r="FLG28" s="239"/>
      <c r="FLH28" s="239"/>
      <c r="FLI28" s="239"/>
      <c r="FLJ28" s="239"/>
      <c r="FLK28" s="239"/>
      <c r="FLL28" s="239"/>
      <c r="FLM28" s="239"/>
      <c r="FLN28" s="239"/>
      <c r="FLO28" s="239"/>
      <c r="FLP28" s="239"/>
      <c r="FLQ28" s="239"/>
      <c r="FLR28" s="239"/>
      <c r="FLS28" s="239"/>
      <c r="FLT28" s="240"/>
      <c r="FLU28" s="239"/>
      <c r="FLV28" s="239"/>
      <c r="FLW28" s="239"/>
      <c r="FLX28" s="239"/>
      <c r="FLY28" s="239"/>
      <c r="FLZ28" s="239"/>
      <c r="FMA28" s="239"/>
      <c r="FMB28" s="239"/>
      <c r="FMC28" s="239"/>
      <c r="FMD28" s="239"/>
      <c r="FME28" s="239"/>
      <c r="FMF28" s="239"/>
      <c r="FMG28" s="239"/>
      <c r="FMH28" s="239"/>
      <c r="FMI28" s="239"/>
      <c r="FMJ28" s="239"/>
      <c r="FMK28" s="239"/>
      <c r="FML28" s="239"/>
      <c r="FMM28" s="239"/>
      <c r="FMN28" s="239"/>
      <c r="FMO28" s="240"/>
      <c r="FMP28" s="239"/>
      <c r="FMQ28" s="239"/>
      <c r="FMR28" s="239"/>
      <c r="FMS28" s="239"/>
      <c r="FMT28" s="239"/>
      <c r="FMU28" s="239"/>
      <c r="FMV28" s="239"/>
      <c r="FMW28" s="239"/>
      <c r="FMX28" s="239"/>
      <c r="FMY28" s="239"/>
      <c r="FMZ28" s="239"/>
      <c r="FNA28" s="239"/>
      <c r="FNB28" s="239"/>
      <c r="FNC28" s="239"/>
      <c r="FND28" s="239"/>
      <c r="FNE28" s="239"/>
      <c r="FNF28" s="239"/>
      <c r="FNG28" s="239"/>
      <c r="FNH28" s="239"/>
      <c r="FNI28" s="239"/>
      <c r="FNJ28" s="240"/>
      <c r="FNK28" s="239"/>
      <c r="FNL28" s="239"/>
      <c r="FNM28" s="239"/>
      <c r="FNN28" s="239"/>
      <c r="FNO28" s="239"/>
      <c r="FNP28" s="239"/>
      <c r="FNQ28" s="239"/>
      <c r="FNR28" s="239"/>
      <c r="FNS28" s="239"/>
      <c r="FNT28" s="239"/>
      <c r="FNU28" s="239"/>
      <c r="FNV28" s="239"/>
      <c r="FNW28" s="239"/>
      <c r="FNX28" s="239"/>
      <c r="FNY28" s="239"/>
      <c r="FNZ28" s="240"/>
      <c r="FOA28" s="239"/>
      <c r="FOB28" s="239"/>
      <c r="FOC28" s="239"/>
      <c r="FOD28" s="239"/>
      <c r="FOE28" s="239"/>
      <c r="FOF28" s="239"/>
      <c r="FOG28" s="239"/>
      <c r="FOH28" s="239"/>
      <c r="FOI28" s="240"/>
      <c r="FOJ28" s="239"/>
      <c r="FOK28" s="239"/>
      <c r="FOL28" s="239"/>
      <c r="FOM28" s="239"/>
      <c r="FON28" s="239"/>
      <c r="FOO28" s="239"/>
      <c r="FOP28" s="239"/>
      <c r="FOQ28" s="239"/>
      <c r="FOR28" s="239"/>
      <c r="FOS28" s="239"/>
      <c r="FOT28" s="239"/>
      <c r="FOU28" s="239"/>
      <c r="FOV28" s="239"/>
      <c r="FOW28" s="239"/>
      <c r="FOX28" s="239"/>
      <c r="FOY28" s="239"/>
      <c r="FOZ28" s="239"/>
      <c r="FPA28" s="239"/>
      <c r="FPB28" s="240"/>
      <c r="FPC28" s="239"/>
      <c r="FPD28" s="239"/>
      <c r="FPE28" s="239"/>
      <c r="FPF28" s="239"/>
      <c r="FPG28" s="239"/>
      <c r="FPH28" s="240"/>
      <c r="FPI28" s="239"/>
      <c r="FPJ28" s="239"/>
      <c r="FPK28" s="239"/>
      <c r="FPL28" s="239"/>
      <c r="FPM28" s="239"/>
      <c r="FPN28" s="239"/>
      <c r="FPO28" s="239"/>
      <c r="FPP28" s="239"/>
      <c r="FPQ28" s="239"/>
      <c r="FPR28" s="239"/>
      <c r="FPS28" s="239"/>
      <c r="FPT28" s="239"/>
      <c r="FPU28" s="239"/>
      <c r="FPV28" s="239"/>
      <c r="FPW28" s="240"/>
      <c r="FPX28" s="239"/>
      <c r="FPY28" s="239"/>
      <c r="FPZ28" s="239"/>
      <c r="FQA28" s="239"/>
      <c r="FQB28" s="239"/>
      <c r="FQC28" s="239"/>
      <c r="FQD28" s="239"/>
      <c r="FQE28" s="239"/>
      <c r="FQF28" s="239"/>
      <c r="FQG28" s="239"/>
      <c r="FQH28" s="239"/>
      <c r="FQI28" s="239"/>
      <c r="FQJ28" s="239"/>
      <c r="FQK28" s="239"/>
      <c r="FQL28" s="239"/>
      <c r="FQM28" s="239"/>
      <c r="FQN28" s="239"/>
      <c r="FQO28" s="239"/>
      <c r="FQP28" s="239"/>
      <c r="FQQ28" s="239"/>
      <c r="FQR28" s="240"/>
      <c r="FQS28" s="239"/>
      <c r="FQT28" s="239"/>
      <c r="FQU28" s="239"/>
      <c r="FQV28" s="239"/>
      <c r="FQW28" s="239"/>
      <c r="FQX28" s="239"/>
      <c r="FQY28" s="239"/>
      <c r="FQZ28" s="239"/>
      <c r="FRA28" s="239"/>
      <c r="FRB28" s="239"/>
      <c r="FRC28" s="239"/>
      <c r="FRD28" s="239"/>
      <c r="FRE28" s="239"/>
      <c r="FRF28" s="239"/>
      <c r="FRG28" s="239"/>
      <c r="FRH28" s="239"/>
      <c r="FRI28" s="239"/>
      <c r="FRJ28" s="239"/>
      <c r="FRK28" s="239"/>
      <c r="FRL28" s="239"/>
      <c r="FRM28" s="240"/>
      <c r="FRN28" s="239"/>
      <c r="FRO28" s="239"/>
      <c r="FRP28" s="239"/>
      <c r="FRQ28" s="239"/>
      <c r="FRR28" s="239"/>
      <c r="FRS28" s="239"/>
      <c r="FRT28" s="239"/>
      <c r="FRU28" s="239"/>
      <c r="FRV28" s="239"/>
      <c r="FRW28" s="239"/>
      <c r="FRX28" s="239"/>
      <c r="FRY28" s="239"/>
      <c r="FRZ28" s="239"/>
      <c r="FSA28" s="239"/>
      <c r="FSB28" s="239"/>
      <c r="FSC28" s="240"/>
      <c r="FSD28" s="239"/>
      <c r="FSE28" s="239"/>
      <c r="FSF28" s="239"/>
      <c r="FSG28" s="239"/>
      <c r="FSH28" s="239"/>
      <c r="FSI28" s="239"/>
      <c r="FSJ28" s="239"/>
      <c r="FSK28" s="239"/>
      <c r="FSL28" s="240"/>
      <c r="FSM28" s="239"/>
      <c r="FSN28" s="239"/>
      <c r="FSO28" s="239"/>
      <c r="FSP28" s="239"/>
      <c r="FSQ28" s="239"/>
      <c r="FSR28" s="239"/>
      <c r="FSS28" s="239"/>
      <c r="FST28" s="239"/>
      <c r="FSU28" s="239"/>
      <c r="FSV28" s="239"/>
      <c r="FSW28" s="239"/>
      <c r="FSX28" s="239"/>
      <c r="FSY28" s="239"/>
      <c r="FSZ28" s="239"/>
      <c r="FTA28" s="239"/>
      <c r="FTB28" s="239"/>
      <c r="FTC28" s="239"/>
      <c r="FTD28" s="239"/>
      <c r="FTE28" s="240"/>
      <c r="FTF28" s="239"/>
      <c r="FTG28" s="239"/>
      <c r="FTH28" s="239"/>
      <c r="FTI28" s="239"/>
      <c r="FTJ28" s="239"/>
      <c r="FTK28" s="240"/>
      <c r="FTL28" s="239"/>
      <c r="FTM28" s="239"/>
      <c r="FTN28" s="239"/>
      <c r="FTO28" s="239"/>
      <c r="FTP28" s="239"/>
      <c r="FTQ28" s="239"/>
      <c r="FTR28" s="239"/>
      <c r="FTS28" s="239"/>
      <c r="FTT28" s="239"/>
      <c r="FTU28" s="239"/>
      <c r="FTV28" s="239"/>
      <c r="FTW28" s="239"/>
      <c r="FTX28" s="239"/>
      <c r="FTY28" s="239"/>
      <c r="FTZ28" s="240"/>
      <c r="FUA28" s="239"/>
      <c r="FUB28" s="239"/>
      <c r="FUC28" s="239"/>
      <c r="FUD28" s="239"/>
      <c r="FUE28" s="239"/>
      <c r="FUF28" s="239"/>
      <c r="FUG28" s="239"/>
      <c r="FUH28" s="239"/>
      <c r="FUI28" s="239"/>
      <c r="FUJ28" s="239"/>
      <c r="FUK28" s="239"/>
      <c r="FUL28" s="239"/>
      <c r="FUM28" s="239"/>
      <c r="FUN28" s="239"/>
      <c r="FUO28" s="239"/>
      <c r="FUP28" s="239"/>
      <c r="FUQ28" s="239"/>
      <c r="FUR28" s="239"/>
      <c r="FUS28" s="239"/>
      <c r="FUT28" s="239"/>
      <c r="FUU28" s="240"/>
      <c r="FUV28" s="239"/>
      <c r="FUW28" s="239"/>
      <c r="FUX28" s="239"/>
      <c r="FUY28" s="239"/>
      <c r="FUZ28" s="239"/>
      <c r="FVA28" s="239"/>
      <c r="FVB28" s="239"/>
      <c r="FVC28" s="239"/>
      <c r="FVD28" s="239"/>
      <c r="FVE28" s="239"/>
      <c r="FVF28" s="239"/>
      <c r="FVG28" s="239"/>
      <c r="FVH28" s="239"/>
      <c r="FVI28" s="239"/>
      <c r="FVJ28" s="239"/>
      <c r="FVK28" s="239"/>
      <c r="FVL28" s="239"/>
      <c r="FVM28" s="239"/>
      <c r="FVN28" s="239"/>
      <c r="FVO28" s="239"/>
      <c r="FVP28" s="240"/>
      <c r="FVQ28" s="239"/>
      <c r="FVR28" s="239"/>
      <c r="FVS28" s="239"/>
      <c r="FVT28" s="239"/>
      <c r="FVU28" s="239"/>
      <c r="FVV28" s="239"/>
      <c r="FVW28" s="239"/>
      <c r="FVX28" s="239"/>
      <c r="FVY28" s="239"/>
      <c r="FVZ28" s="239"/>
      <c r="FWA28" s="239"/>
      <c r="FWB28" s="239"/>
      <c r="FWC28" s="239"/>
      <c r="FWD28" s="239"/>
      <c r="FWE28" s="239"/>
      <c r="FWF28" s="240"/>
      <c r="FWG28" s="239"/>
      <c r="FWH28" s="239"/>
      <c r="FWI28" s="239"/>
      <c r="FWJ28" s="239"/>
      <c r="FWK28" s="239"/>
      <c r="FWL28" s="239"/>
      <c r="FWM28" s="239"/>
      <c r="FWN28" s="239"/>
      <c r="FWO28" s="240"/>
      <c r="FWP28" s="239"/>
      <c r="FWQ28" s="239"/>
      <c r="FWR28" s="239"/>
      <c r="FWS28" s="239"/>
      <c r="FWT28" s="239"/>
      <c r="FWU28" s="239"/>
      <c r="FWV28" s="239"/>
      <c r="FWW28" s="239"/>
      <c r="FWX28" s="239"/>
      <c r="FWY28" s="239"/>
      <c r="FWZ28" s="239"/>
      <c r="FXA28" s="239"/>
      <c r="FXB28" s="239"/>
      <c r="FXC28" s="239"/>
      <c r="FXD28" s="239"/>
      <c r="FXE28" s="239"/>
      <c r="FXF28" s="239"/>
      <c r="FXG28" s="239"/>
      <c r="FXH28" s="240"/>
      <c r="FXI28" s="239"/>
      <c r="FXJ28" s="239"/>
      <c r="FXK28" s="239"/>
      <c r="FXL28" s="239"/>
      <c r="FXM28" s="239"/>
      <c r="FXN28" s="240"/>
      <c r="FXO28" s="239"/>
      <c r="FXP28" s="239"/>
      <c r="FXQ28" s="239"/>
      <c r="FXR28" s="239"/>
      <c r="FXS28" s="239"/>
      <c r="FXT28" s="239"/>
      <c r="FXU28" s="239"/>
      <c r="FXV28" s="239"/>
      <c r="FXW28" s="239"/>
      <c r="FXX28" s="239"/>
      <c r="FXY28" s="239"/>
      <c r="FXZ28" s="239"/>
      <c r="FYA28" s="239"/>
      <c r="FYB28" s="239"/>
      <c r="FYC28" s="240"/>
      <c r="FYD28" s="239"/>
      <c r="FYE28" s="239"/>
      <c r="FYF28" s="239"/>
      <c r="FYG28" s="239"/>
      <c r="FYH28" s="239"/>
      <c r="FYI28" s="239"/>
      <c r="FYJ28" s="239"/>
      <c r="FYK28" s="239"/>
      <c r="FYL28" s="239"/>
      <c r="FYM28" s="239"/>
      <c r="FYN28" s="239"/>
      <c r="FYO28" s="239"/>
      <c r="FYP28" s="239"/>
      <c r="FYQ28" s="239"/>
      <c r="FYR28" s="239"/>
      <c r="FYS28" s="239"/>
      <c r="FYT28" s="239"/>
      <c r="FYU28" s="239"/>
      <c r="FYV28" s="239"/>
      <c r="FYW28" s="239"/>
      <c r="FYX28" s="240"/>
      <c r="FYY28" s="239"/>
      <c r="FYZ28" s="239"/>
      <c r="FZA28" s="239"/>
      <c r="FZB28" s="239"/>
      <c r="FZC28" s="239"/>
      <c r="FZD28" s="239"/>
      <c r="FZE28" s="239"/>
      <c r="FZF28" s="239"/>
      <c r="FZG28" s="239"/>
      <c r="FZH28" s="239"/>
      <c r="FZI28" s="239"/>
      <c r="FZJ28" s="239"/>
      <c r="FZK28" s="239"/>
      <c r="FZL28" s="239"/>
      <c r="FZM28" s="239"/>
      <c r="FZN28" s="239"/>
      <c r="FZO28" s="239"/>
      <c r="FZP28" s="239"/>
      <c r="FZQ28" s="239"/>
      <c r="FZR28" s="239"/>
      <c r="FZS28" s="240"/>
      <c r="FZT28" s="239"/>
      <c r="FZU28" s="239"/>
      <c r="FZV28" s="239"/>
      <c r="FZW28" s="239"/>
      <c r="FZX28" s="239"/>
      <c r="FZY28" s="239"/>
      <c r="FZZ28" s="239"/>
      <c r="GAA28" s="239"/>
      <c r="GAB28" s="239"/>
      <c r="GAC28" s="239"/>
      <c r="GAD28" s="239"/>
      <c r="GAE28" s="239"/>
      <c r="GAF28" s="239"/>
      <c r="GAG28" s="239"/>
      <c r="GAH28" s="239"/>
      <c r="GAI28" s="240"/>
      <c r="GAJ28" s="239"/>
      <c r="GAK28" s="239"/>
      <c r="GAL28" s="239"/>
      <c r="GAM28" s="239"/>
      <c r="GAN28" s="239"/>
      <c r="GAO28" s="239"/>
      <c r="GAP28" s="239"/>
      <c r="GAQ28" s="239"/>
      <c r="GAR28" s="240"/>
      <c r="GAS28" s="239"/>
      <c r="GAT28" s="239"/>
      <c r="GAU28" s="239"/>
      <c r="GAV28" s="239"/>
      <c r="GAW28" s="239"/>
      <c r="GAX28" s="239"/>
      <c r="GAY28" s="239"/>
      <c r="GAZ28" s="239"/>
      <c r="GBA28" s="239"/>
      <c r="GBB28" s="239"/>
      <c r="GBC28" s="239"/>
      <c r="GBD28" s="239"/>
      <c r="GBE28" s="239"/>
      <c r="GBF28" s="239"/>
      <c r="GBG28" s="239"/>
      <c r="GBH28" s="239"/>
      <c r="GBI28" s="239"/>
      <c r="GBJ28" s="239"/>
      <c r="GBK28" s="240"/>
      <c r="GBL28" s="239"/>
      <c r="GBM28" s="239"/>
      <c r="GBN28" s="239"/>
      <c r="GBO28" s="239"/>
      <c r="GBP28" s="239"/>
      <c r="GBQ28" s="240"/>
      <c r="GBR28" s="239"/>
      <c r="GBS28" s="239"/>
      <c r="GBT28" s="239"/>
      <c r="GBU28" s="239"/>
      <c r="GBV28" s="239"/>
      <c r="GBW28" s="239"/>
      <c r="GBX28" s="239"/>
      <c r="GBY28" s="239"/>
      <c r="GBZ28" s="239"/>
      <c r="GCA28" s="239"/>
      <c r="GCB28" s="239"/>
      <c r="GCC28" s="239"/>
      <c r="GCD28" s="239"/>
      <c r="GCE28" s="239"/>
      <c r="GCF28" s="240"/>
      <c r="GCG28" s="239"/>
      <c r="GCH28" s="239"/>
      <c r="GCI28" s="239"/>
      <c r="GCJ28" s="239"/>
      <c r="GCK28" s="239"/>
      <c r="GCL28" s="239"/>
      <c r="GCM28" s="239"/>
      <c r="GCN28" s="239"/>
      <c r="GCO28" s="239"/>
      <c r="GCP28" s="239"/>
      <c r="GCQ28" s="239"/>
      <c r="GCR28" s="239"/>
      <c r="GCS28" s="239"/>
      <c r="GCT28" s="239"/>
      <c r="GCU28" s="239"/>
      <c r="GCV28" s="239"/>
      <c r="GCW28" s="239"/>
      <c r="GCX28" s="239"/>
      <c r="GCY28" s="239"/>
      <c r="GCZ28" s="239"/>
      <c r="GDA28" s="240"/>
      <c r="GDB28" s="239"/>
      <c r="GDC28" s="239"/>
      <c r="GDD28" s="239"/>
      <c r="GDE28" s="239"/>
      <c r="GDF28" s="239"/>
      <c r="GDG28" s="239"/>
      <c r="GDH28" s="239"/>
      <c r="GDI28" s="239"/>
      <c r="GDJ28" s="239"/>
      <c r="GDK28" s="239"/>
      <c r="GDL28" s="239"/>
      <c r="GDM28" s="239"/>
      <c r="GDN28" s="239"/>
      <c r="GDO28" s="239"/>
      <c r="GDP28" s="239"/>
      <c r="GDQ28" s="239"/>
      <c r="GDR28" s="239"/>
      <c r="GDS28" s="239"/>
      <c r="GDT28" s="239"/>
      <c r="GDU28" s="239"/>
      <c r="GDV28" s="240"/>
      <c r="GDW28" s="239"/>
      <c r="GDX28" s="239"/>
      <c r="GDY28" s="239"/>
      <c r="GDZ28" s="239"/>
      <c r="GEA28" s="239"/>
      <c r="GEB28" s="239"/>
      <c r="GEC28" s="239"/>
      <c r="GED28" s="239"/>
      <c r="GEE28" s="239"/>
      <c r="GEF28" s="239"/>
      <c r="GEG28" s="239"/>
      <c r="GEH28" s="239"/>
      <c r="GEI28" s="239"/>
      <c r="GEJ28" s="239"/>
      <c r="GEK28" s="239"/>
      <c r="GEL28" s="240"/>
      <c r="GEM28" s="239"/>
      <c r="GEN28" s="239"/>
      <c r="GEO28" s="239"/>
      <c r="GEP28" s="239"/>
      <c r="GEQ28" s="239"/>
      <c r="GER28" s="239"/>
      <c r="GES28" s="239"/>
      <c r="GET28" s="239"/>
      <c r="GEU28" s="240"/>
      <c r="GEV28" s="239"/>
      <c r="GEW28" s="239"/>
      <c r="GEX28" s="239"/>
      <c r="GEY28" s="239"/>
      <c r="GEZ28" s="239"/>
      <c r="GFA28" s="239"/>
      <c r="GFB28" s="239"/>
      <c r="GFC28" s="239"/>
      <c r="GFD28" s="239"/>
      <c r="GFE28" s="239"/>
      <c r="GFF28" s="239"/>
      <c r="GFG28" s="239"/>
      <c r="GFH28" s="239"/>
      <c r="GFI28" s="239"/>
      <c r="GFJ28" s="239"/>
      <c r="GFK28" s="239"/>
      <c r="GFL28" s="239"/>
      <c r="GFM28" s="239"/>
      <c r="GFN28" s="240"/>
      <c r="GFO28" s="239"/>
      <c r="GFP28" s="239"/>
      <c r="GFQ28" s="239"/>
      <c r="GFR28" s="239"/>
      <c r="GFS28" s="239"/>
      <c r="GFT28" s="240"/>
      <c r="GFU28" s="239"/>
      <c r="GFV28" s="239"/>
      <c r="GFW28" s="239"/>
      <c r="GFX28" s="239"/>
      <c r="GFY28" s="239"/>
      <c r="GFZ28" s="239"/>
      <c r="GGA28" s="239"/>
      <c r="GGB28" s="239"/>
      <c r="GGC28" s="239"/>
      <c r="GGD28" s="239"/>
      <c r="GGE28" s="239"/>
      <c r="GGF28" s="239"/>
      <c r="GGG28" s="239"/>
      <c r="GGH28" s="239"/>
      <c r="GGI28" s="240"/>
      <c r="GGJ28" s="239"/>
      <c r="GGK28" s="239"/>
      <c r="GGL28" s="239"/>
      <c r="GGM28" s="239"/>
      <c r="GGN28" s="239"/>
      <c r="GGO28" s="239"/>
      <c r="GGP28" s="239"/>
      <c r="GGQ28" s="239"/>
      <c r="GGR28" s="239"/>
      <c r="GGS28" s="239"/>
      <c r="GGT28" s="239"/>
      <c r="GGU28" s="239"/>
      <c r="GGV28" s="239"/>
      <c r="GGW28" s="239"/>
      <c r="GGX28" s="239"/>
      <c r="GGY28" s="239"/>
      <c r="GGZ28" s="239"/>
      <c r="GHA28" s="239"/>
      <c r="GHB28" s="239"/>
      <c r="GHC28" s="239"/>
      <c r="GHD28" s="240"/>
      <c r="GHE28" s="239"/>
      <c r="GHF28" s="239"/>
      <c r="GHG28" s="239"/>
      <c r="GHH28" s="239"/>
      <c r="GHI28" s="239"/>
      <c r="GHJ28" s="239"/>
      <c r="GHK28" s="239"/>
      <c r="GHL28" s="239"/>
      <c r="GHM28" s="239"/>
      <c r="GHN28" s="239"/>
      <c r="GHO28" s="239"/>
      <c r="GHP28" s="239"/>
      <c r="GHQ28" s="239"/>
      <c r="GHR28" s="239"/>
      <c r="GHS28" s="239"/>
      <c r="GHT28" s="239"/>
      <c r="GHU28" s="239"/>
      <c r="GHV28" s="239"/>
      <c r="GHW28" s="239"/>
      <c r="GHX28" s="239"/>
      <c r="GHY28" s="240"/>
      <c r="GHZ28" s="239"/>
      <c r="GIA28" s="239"/>
      <c r="GIB28" s="239"/>
      <c r="GIC28" s="239"/>
      <c r="GID28" s="239"/>
      <c r="GIE28" s="239"/>
      <c r="GIF28" s="239"/>
      <c r="GIG28" s="239"/>
      <c r="GIH28" s="239"/>
      <c r="GII28" s="239"/>
      <c r="GIJ28" s="239"/>
      <c r="GIK28" s="239"/>
      <c r="GIL28" s="239"/>
      <c r="GIM28" s="239"/>
      <c r="GIN28" s="239"/>
      <c r="GIO28" s="240"/>
      <c r="GIP28" s="239"/>
      <c r="GIQ28" s="239"/>
      <c r="GIR28" s="239"/>
      <c r="GIS28" s="239"/>
      <c r="GIT28" s="239"/>
      <c r="GIU28" s="239"/>
      <c r="GIV28" s="239"/>
      <c r="GIW28" s="239"/>
      <c r="GIX28" s="240"/>
      <c r="GIY28" s="239"/>
      <c r="GIZ28" s="239"/>
      <c r="GJA28" s="239"/>
      <c r="GJB28" s="239"/>
      <c r="GJC28" s="239"/>
      <c r="GJD28" s="239"/>
      <c r="GJE28" s="239"/>
      <c r="GJF28" s="239"/>
      <c r="GJG28" s="239"/>
      <c r="GJH28" s="239"/>
      <c r="GJI28" s="239"/>
      <c r="GJJ28" s="239"/>
      <c r="GJK28" s="239"/>
      <c r="GJL28" s="239"/>
      <c r="GJM28" s="239"/>
      <c r="GJN28" s="239"/>
      <c r="GJO28" s="239"/>
      <c r="GJP28" s="239"/>
      <c r="GJQ28" s="240"/>
      <c r="GJR28" s="239"/>
      <c r="GJS28" s="239"/>
      <c r="GJT28" s="239"/>
      <c r="GJU28" s="239"/>
      <c r="GJV28" s="239"/>
      <c r="GJW28" s="240"/>
      <c r="GJX28" s="239"/>
      <c r="GJY28" s="239"/>
      <c r="GJZ28" s="239"/>
      <c r="GKA28" s="239"/>
      <c r="GKB28" s="239"/>
      <c r="GKC28" s="239"/>
      <c r="GKD28" s="239"/>
      <c r="GKE28" s="239"/>
      <c r="GKF28" s="239"/>
      <c r="GKG28" s="239"/>
      <c r="GKH28" s="239"/>
      <c r="GKI28" s="239"/>
      <c r="GKJ28" s="239"/>
      <c r="GKK28" s="239"/>
      <c r="GKL28" s="240"/>
      <c r="GKM28" s="239"/>
      <c r="GKN28" s="239"/>
      <c r="GKO28" s="239"/>
      <c r="GKP28" s="239"/>
      <c r="GKQ28" s="239"/>
      <c r="GKR28" s="239"/>
      <c r="GKS28" s="239"/>
      <c r="GKT28" s="239"/>
      <c r="GKU28" s="239"/>
      <c r="GKV28" s="239"/>
      <c r="GKW28" s="239"/>
      <c r="GKX28" s="239"/>
      <c r="GKY28" s="239"/>
      <c r="GKZ28" s="239"/>
      <c r="GLA28" s="239"/>
      <c r="GLB28" s="239"/>
      <c r="GLC28" s="239"/>
      <c r="GLD28" s="239"/>
      <c r="GLE28" s="239"/>
      <c r="GLF28" s="239"/>
      <c r="GLG28" s="240"/>
      <c r="GLH28" s="239"/>
      <c r="GLI28" s="239"/>
      <c r="GLJ28" s="239"/>
      <c r="GLK28" s="239"/>
      <c r="GLL28" s="239"/>
      <c r="GLM28" s="239"/>
      <c r="GLN28" s="239"/>
      <c r="GLO28" s="239"/>
      <c r="GLP28" s="239"/>
      <c r="GLQ28" s="239"/>
      <c r="GLR28" s="239"/>
      <c r="GLS28" s="239"/>
      <c r="GLT28" s="239"/>
      <c r="GLU28" s="239"/>
      <c r="GLV28" s="239"/>
      <c r="GLW28" s="239"/>
      <c r="GLX28" s="239"/>
      <c r="GLY28" s="239"/>
      <c r="GLZ28" s="239"/>
      <c r="GMA28" s="239"/>
      <c r="GMB28" s="240"/>
      <c r="GMC28" s="239"/>
      <c r="GMD28" s="239"/>
      <c r="GME28" s="239"/>
      <c r="GMF28" s="239"/>
      <c r="GMG28" s="239"/>
      <c r="GMH28" s="239"/>
      <c r="GMI28" s="239"/>
      <c r="GMJ28" s="239"/>
      <c r="GMK28" s="239"/>
      <c r="GML28" s="239"/>
      <c r="GMM28" s="239"/>
      <c r="GMN28" s="239"/>
      <c r="GMO28" s="239"/>
      <c r="GMP28" s="239"/>
      <c r="GMQ28" s="239"/>
      <c r="GMR28" s="240"/>
      <c r="GMS28" s="239"/>
      <c r="GMT28" s="239"/>
      <c r="GMU28" s="239"/>
      <c r="GMV28" s="239"/>
      <c r="GMW28" s="239"/>
      <c r="GMX28" s="239"/>
      <c r="GMY28" s="239"/>
      <c r="GMZ28" s="239"/>
      <c r="GNA28" s="240"/>
      <c r="GNB28" s="239"/>
      <c r="GNC28" s="239"/>
      <c r="GND28" s="239"/>
      <c r="GNE28" s="239"/>
      <c r="GNF28" s="239"/>
      <c r="GNG28" s="239"/>
      <c r="GNH28" s="239"/>
      <c r="GNI28" s="239"/>
      <c r="GNJ28" s="239"/>
      <c r="GNK28" s="239"/>
      <c r="GNL28" s="239"/>
      <c r="GNM28" s="239"/>
      <c r="GNN28" s="239"/>
      <c r="GNO28" s="239"/>
      <c r="GNP28" s="239"/>
      <c r="GNQ28" s="239"/>
      <c r="GNR28" s="239"/>
      <c r="GNS28" s="239"/>
      <c r="GNT28" s="240"/>
      <c r="GNU28" s="239"/>
      <c r="GNV28" s="239"/>
      <c r="GNW28" s="239"/>
      <c r="GNX28" s="239"/>
      <c r="GNY28" s="239"/>
      <c r="GNZ28" s="240"/>
      <c r="GOA28" s="239"/>
      <c r="GOB28" s="239"/>
      <c r="GOC28" s="239"/>
      <c r="GOD28" s="239"/>
      <c r="GOE28" s="239"/>
      <c r="GOF28" s="239"/>
      <c r="GOG28" s="239"/>
      <c r="GOH28" s="239"/>
      <c r="GOI28" s="239"/>
      <c r="GOJ28" s="239"/>
      <c r="GOK28" s="239"/>
      <c r="GOL28" s="239"/>
      <c r="GOM28" s="239"/>
      <c r="GON28" s="239"/>
      <c r="GOO28" s="240"/>
      <c r="GOP28" s="239"/>
      <c r="GOQ28" s="239"/>
      <c r="GOR28" s="239"/>
      <c r="GOS28" s="239"/>
      <c r="GOT28" s="239"/>
      <c r="GOU28" s="239"/>
      <c r="GOV28" s="239"/>
      <c r="GOW28" s="239"/>
      <c r="GOX28" s="239"/>
      <c r="GOY28" s="239"/>
      <c r="GOZ28" s="239"/>
      <c r="GPA28" s="239"/>
      <c r="GPB28" s="239"/>
      <c r="GPC28" s="239"/>
      <c r="GPD28" s="239"/>
      <c r="GPE28" s="239"/>
      <c r="GPF28" s="239"/>
      <c r="GPG28" s="239"/>
      <c r="GPH28" s="239"/>
      <c r="GPI28" s="239"/>
      <c r="GPJ28" s="240"/>
      <c r="GPK28" s="239"/>
      <c r="GPL28" s="239"/>
      <c r="GPM28" s="239"/>
      <c r="GPN28" s="239"/>
      <c r="GPO28" s="239"/>
      <c r="GPP28" s="239"/>
      <c r="GPQ28" s="239"/>
      <c r="GPR28" s="239"/>
      <c r="GPS28" s="239"/>
      <c r="GPT28" s="239"/>
      <c r="GPU28" s="239"/>
      <c r="GPV28" s="239"/>
      <c r="GPW28" s="239"/>
      <c r="GPX28" s="239"/>
      <c r="GPY28" s="239"/>
      <c r="GPZ28" s="239"/>
      <c r="GQA28" s="239"/>
      <c r="GQB28" s="239"/>
      <c r="GQC28" s="239"/>
      <c r="GQD28" s="239"/>
      <c r="GQE28" s="240"/>
      <c r="GQF28" s="239"/>
      <c r="GQG28" s="239"/>
      <c r="GQH28" s="239"/>
      <c r="GQI28" s="239"/>
      <c r="GQJ28" s="239"/>
      <c r="GQK28" s="239"/>
      <c r="GQL28" s="239"/>
      <c r="GQM28" s="239"/>
      <c r="GQN28" s="239"/>
      <c r="GQO28" s="239"/>
      <c r="GQP28" s="239"/>
      <c r="GQQ28" s="239"/>
      <c r="GQR28" s="239"/>
      <c r="GQS28" s="239"/>
      <c r="GQT28" s="239"/>
      <c r="GQU28" s="240"/>
      <c r="GQV28" s="239"/>
      <c r="GQW28" s="239"/>
      <c r="GQX28" s="239"/>
      <c r="GQY28" s="239"/>
      <c r="GQZ28" s="239"/>
      <c r="GRA28" s="239"/>
      <c r="GRB28" s="239"/>
      <c r="GRC28" s="239"/>
      <c r="GRD28" s="240"/>
      <c r="GRE28" s="239"/>
      <c r="GRF28" s="239"/>
      <c r="GRG28" s="239"/>
      <c r="GRH28" s="239"/>
      <c r="GRI28" s="239"/>
      <c r="GRJ28" s="239"/>
      <c r="GRK28" s="239"/>
      <c r="GRL28" s="239"/>
      <c r="GRM28" s="239"/>
      <c r="GRN28" s="239"/>
      <c r="GRO28" s="239"/>
      <c r="GRP28" s="239"/>
      <c r="GRQ28" s="239"/>
      <c r="GRR28" s="239"/>
      <c r="GRS28" s="239"/>
      <c r="GRT28" s="239"/>
      <c r="GRU28" s="239"/>
      <c r="GRV28" s="239"/>
      <c r="GRW28" s="240"/>
      <c r="GRX28" s="239"/>
      <c r="GRY28" s="239"/>
      <c r="GRZ28" s="239"/>
      <c r="GSA28" s="239"/>
      <c r="GSB28" s="239"/>
      <c r="GSC28" s="240"/>
      <c r="GSD28" s="239"/>
      <c r="GSE28" s="239"/>
      <c r="GSF28" s="239"/>
      <c r="GSG28" s="239"/>
      <c r="GSH28" s="239"/>
      <c r="GSI28" s="239"/>
      <c r="GSJ28" s="239"/>
      <c r="GSK28" s="239"/>
      <c r="GSL28" s="239"/>
      <c r="GSM28" s="239"/>
      <c r="GSN28" s="239"/>
      <c r="GSO28" s="239"/>
      <c r="GSP28" s="239"/>
      <c r="GSQ28" s="239"/>
      <c r="GSR28" s="240"/>
      <c r="GSS28" s="239"/>
      <c r="GST28" s="239"/>
      <c r="GSU28" s="239"/>
      <c r="GSV28" s="239"/>
      <c r="GSW28" s="239"/>
      <c r="GSX28" s="239"/>
      <c r="GSY28" s="239"/>
      <c r="GSZ28" s="239"/>
      <c r="GTA28" s="239"/>
      <c r="GTB28" s="239"/>
      <c r="GTC28" s="239"/>
      <c r="GTD28" s="239"/>
      <c r="GTE28" s="239"/>
      <c r="GTF28" s="239"/>
      <c r="GTG28" s="239"/>
      <c r="GTH28" s="239"/>
      <c r="GTI28" s="239"/>
      <c r="GTJ28" s="239"/>
      <c r="GTK28" s="239"/>
      <c r="GTL28" s="239"/>
      <c r="GTM28" s="240"/>
      <c r="GTN28" s="239"/>
      <c r="GTO28" s="239"/>
      <c r="GTP28" s="239"/>
      <c r="GTQ28" s="239"/>
      <c r="GTR28" s="239"/>
      <c r="GTS28" s="239"/>
      <c r="GTT28" s="239"/>
      <c r="GTU28" s="239"/>
      <c r="GTV28" s="239"/>
      <c r="GTW28" s="239"/>
      <c r="GTX28" s="239"/>
      <c r="GTY28" s="239"/>
      <c r="GTZ28" s="239"/>
      <c r="GUA28" s="239"/>
      <c r="GUB28" s="239"/>
      <c r="GUC28" s="239"/>
      <c r="GUD28" s="239"/>
      <c r="GUE28" s="239"/>
      <c r="GUF28" s="239"/>
      <c r="GUG28" s="239"/>
      <c r="GUH28" s="240"/>
      <c r="GUI28" s="239"/>
      <c r="GUJ28" s="239"/>
      <c r="GUK28" s="239"/>
      <c r="GUL28" s="239"/>
      <c r="GUM28" s="239"/>
      <c r="GUN28" s="239"/>
      <c r="GUO28" s="239"/>
      <c r="GUP28" s="239"/>
      <c r="GUQ28" s="239"/>
      <c r="GUR28" s="239"/>
      <c r="GUS28" s="239"/>
      <c r="GUT28" s="239"/>
      <c r="GUU28" s="239"/>
      <c r="GUV28" s="239"/>
      <c r="GUW28" s="239"/>
      <c r="GUX28" s="240"/>
      <c r="GUY28" s="239"/>
      <c r="GUZ28" s="239"/>
      <c r="GVA28" s="239"/>
      <c r="GVB28" s="239"/>
      <c r="GVC28" s="239"/>
      <c r="GVD28" s="239"/>
      <c r="GVE28" s="239"/>
      <c r="GVF28" s="239"/>
      <c r="GVG28" s="240"/>
      <c r="GVH28" s="239"/>
      <c r="GVI28" s="239"/>
      <c r="GVJ28" s="239"/>
      <c r="GVK28" s="239"/>
      <c r="GVL28" s="239"/>
      <c r="GVM28" s="239"/>
      <c r="GVN28" s="239"/>
      <c r="GVO28" s="239"/>
      <c r="GVP28" s="239"/>
      <c r="GVQ28" s="239"/>
      <c r="GVR28" s="239"/>
      <c r="GVS28" s="239"/>
      <c r="GVT28" s="239"/>
      <c r="GVU28" s="239"/>
      <c r="GVV28" s="239"/>
      <c r="GVW28" s="239"/>
      <c r="GVX28" s="239"/>
      <c r="GVY28" s="239"/>
      <c r="GVZ28" s="240"/>
      <c r="GWA28" s="239"/>
      <c r="GWB28" s="239"/>
      <c r="GWC28" s="239"/>
      <c r="GWD28" s="239"/>
      <c r="GWE28" s="239"/>
      <c r="GWF28" s="240"/>
      <c r="GWG28" s="239"/>
      <c r="GWH28" s="239"/>
      <c r="GWI28" s="239"/>
      <c r="GWJ28" s="239"/>
      <c r="GWK28" s="239"/>
      <c r="GWL28" s="239"/>
      <c r="GWM28" s="239"/>
      <c r="GWN28" s="239"/>
      <c r="GWO28" s="239"/>
      <c r="GWP28" s="239"/>
      <c r="GWQ28" s="239"/>
      <c r="GWR28" s="239"/>
      <c r="GWS28" s="239"/>
      <c r="GWT28" s="239"/>
      <c r="GWU28" s="240"/>
      <c r="GWV28" s="239"/>
      <c r="GWW28" s="239"/>
      <c r="GWX28" s="239"/>
      <c r="GWY28" s="239"/>
      <c r="GWZ28" s="239"/>
      <c r="GXA28" s="239"/>
      <c r="GXB28" s="239"/>
      <c r="GXC28" s="239"/>
      <c r="GXD28" s="239"/>
      <c r="GXE28" s="239"/>
      <c r="GXF28" s="239"/>
      <c r="GXG28" s="239"/>
      <c r="GXH28" s="239"/>
      <c r="GXI28" s="239"/>
      <c r="GXJ28" s="239"/>
      <c r="GXK28" s="239"/>
      <c r="GXL28" s="239"/>
      <c r="GXM28" s="239"/>
      <c r="GXN28" s="239"/>
      <c r="GXO28" s="239"/>
      <c r="GXP28" s="240"/>
      <c r="GXQ28" s="239"/>
      <c r="GXR28" s="239"/>
      <c r="GXS28" s="239"/>
      <c r="GXT28" s="239"/>
      <c r="GXU28" s="239"/>
      <c r="GXV28" s="239"/>
      <c r="GXW28" s="239"/>
      <c r="GXX28" s="239"/>
      <c r="GXY28" s="239"/>
      <c r="GXZ28" s="239"/>
      <c r="GYA28" s="239"/>
      <c r="GYB28" s="239"/>
      <c r="GYC28" s="239"/>
      <c r="GYD28" s="239"/>
      <c r="GYE28" s="239"/>
      <c r="GYF28" s="239"/>
      <c r="GYG28" s="239"/>
      <c r="GYH28" s="239"/>
      <c r="GYI28" s="239"/>
      <c r="GYJ28" s="239"/>
      <c r="GYK28" s="240"/>
      <c r="GYL28" s="239"/>
      <c r="GYM28" s="239"/>
      <c r="GYN28" s="239"/>
      <c r="GYO28" s="239"/>
      <c r="GYP28" s="239"/>
      <c r="GYQ28" s="239"/>
      <c r="GYR28" s="239"/>
      <c r="GYS28" s="239"/>
      <c r="GYT28" s="239"/>
      <c r="GYU28" s="239"/>
      <c r="GYV28" s="239"/>
      <c r="GYW28" s="239"/>
      <c r="GYX28" s="239"/>
      <c r="GYY28" s="239"/>
      <c r="GYZ28" s="239"/>
      <c r="GZA28" s="240"/>
      <c r="GZB28" s="239"/>
      <c r="GZC28" s="239"/>
      <c r="GZD28" s="239"/>
      <c r="GZE28" s="239"/>
      <c r="GZF28" s="239"/>
      <c r="GZG28" s="239"/>
      <c r="GZH28" s="239"/>
      <c r="GZI28" s="239"/>
      <c r="GZJ28" s="240"/>
      <c r="GZK28" s="239"/>
      <c r="GZL28" s="239"/>
      <c r="GZM28" s="239"/>
      <c r="GZN28" s="239"/>
      <c r="GZO28" s="239"/>
      <c r="GZP28" s="239"/>
      <c r="GZQ28" s="239"/>
      <c r="GZR28" s="239"/>
      <c r="GZS28" s="239"/>
      <c r="GZT28" s="239"/>
      <c r="GZU28" s="239"/>
      <c r="GZV28" s="239"/>
      <c r="GZW28" s="239"/>
      <c r="GZX28" s="239"/>
      <c r="GZY28" s="239"/>
      <c r="GZZ28" s="239"/>
      <c r="HAA28" s="239"/>
      <c r="HAB28" s="239"/>
      <c r="HAC28" s="240"/>
      <c r="HAD28" s="239"/>
      <c r="HAE28" s="239"/>
      <c r="HAF28" s="239"/>
      <c r="HAG28" s="239"/>
      <c r="HAH28" s="239"/>
      <c r="HAI28" s="240"/>
      <c r="HAJ28" s="239"/>
      <c r="HAK28" s="239"/>
      <c r="HAL28" s="239"/>
      <c r="HAM28" s="239"/>
      <c r="HAN28" s="239"/>
      <c r="HAO28" s="239"/>
      <c r="HAP28" s="239"/>
      <c r="HAQ28" s="239"/>
      <c r="HAR28" s="239"/>
      <c r="HAS28" s="239"/>
      <c r="HAT28" s="239"/>
      <c r="HAU28" s="239"/>
      <c r="HAV28" s="239"/>
      <c r="HAW28" s="239"/>
      <c r="HAX28" s="240"/>
      <c r="HAY28" s="239"/>
      <c r="HAZ28" s="239"/>
      <c r="HBA28" s="239"/>
      <c r="HBB28" s="239"/>
      <c r="HBC28" s="239"/>
      <c r="HBD28" s="239"/>
      <c r="HBE28" s="239"/>
      <c r="HBF28" s="239"/>
      <c r="HBG28" s="239"/>
      <c r="HBH28" s="239"/>
      <c r="HBI28" s="239"/>
      <c r="HBJ28" s="239"/>
      <c r="HBK28" s="239"/>
      <c r="HBL28" s="239"/>
      <c r="HBM28" s="239"/>
      <c r="HBN28" s="239"/>
      <c r="HBO28" s="239"/>
      <c r="HBP28" s="239"/>
      <c r="HBQ28" s="239"/>
      <c r="HBR28" s="239"/>
      <c r="HBS28" s="240"/>
      <c r="HBT28" s="239"/>
      <c r="HBU28" s="239"/>
      <c r="HBV28" s="239"/>
      <c r="HBW28" s="239"/>
      <c r="HBX28" s="239"/>
      <c r="HBY28" s="239"/>
      <c r="HBZ28" s="239"/>
      <c r="HCA28" s="239"/>
      <c r="HCB28" s="239"/>
      <c r="HCC28" s="239"/>
      <c r="HCD28" s="239"/>
      <c r="HCE28" s="239"/>
      <c r="HCF28" s="239"/>
      <c r="HCG28" s="239"/>
      <c r="HCH28" s="239"/>
      <c r="HCI28" s="239"/>
      <c r="HCJ28" s="239"/>
      <c r="HCK28" s="239"/>
      <c r="HCL28" s="239"/>
      <c r="HCM28" s="239"/>
      <c r="HCN28" s="240"/>
      <c r="HCO28" s="239"/>
      <c r="HCP28" s="239"/>
      <c r="HCQ28" s="239"/>
      <c r="HCR28" s="239"/>
      <c r="HCS28" s="239"/>
      <c r="HCT28" s="239"/>
      <c r="HCU28" s="239"/>
      <c r="HCV28" s="239"/>
      <c r="HCW28" s="239"/>
      <c r="HCX28" s="239"/>
      <c r="HCY28" s="239"/>
      <c r="HCZ28" s="239"/>
      <c r="HDA28" s="239"/>
      <c r="HDB28" s="239"/>
      <c r="HDC28" s="239"/>
      <c r="HDD28" s="240"/>
      <c r="HDE28" s="239"/>
      <c r="HDF28" s="239"/>
      <c r="HDG28" s="239"/>
      <c r="HDH28" s="239"/>
      <c r="HDI28" s="239"/>
      <c r="HDJ28" s="239"/>
      <c r="HDK28" s="239"/>
      <c r="HDL28" s="239"/>
      <c r="HDM28" s="240"/>
      <c r="HDN28" s="239"/>
      <c r="HDO28" s="239"/>
      <c r="HDP28" s="239"/>
      <c r="HDQ28" s="239"/>
      <c r="HDR28" s="239"/>
      <c r="HDS28" s="239"/>
      <c r="HDT28" s="239"/>
      <c r="HDU28" s="239"/>
      <c r="HDV28" s="239"/>
      <c r="HDW28" s="239"/>
      <c r="HDX28" s="239"/>
      <c r="HDY28" s="239"/>
      <c r="HDZ28" s="239"/>
      <c r="HEA28" s="239"/>
      <c r="HEB28" s="239"/>
      <c r="HEC28" s="239"/>
      <c r="HED28" s="239"/>
      <c r="HEE28" s="239"/>
      <c r="HEF28" s="240"/>
      <c r="HEG28" s="239"/>
      <c r="HEH28" s="239"/>
      <c r="HEI28" s="239"/>
      <c r="HEJ28" s="239"/>
      <c r="HEK28" s="239"/>
      <c r="HEL28" s="240"/>
      <c r="HEM28" s="239"/>
      <c r="HEN28" s="239"/>
      <c r="HEO28" s="239"/>
      <c r="HEP28" s="239"/>
      <c r="HEQ28" s="239"/>
      <c r="HER28" s="239"/>
      <c r="HES28" s="239"/>
      <c r="HET28" s="239"/>
      <c r="HEU28" s="239"/>
      <c r="HEV28" s="239"/>
      <c r="HEW28" s="239"/>
      <c r="HEX28" s="239"/>
      <c r="HEY28" s="239"/>
      <c r="HEZ28" s="239"/>
      <c r="HFA28" s="240"/>
      <c r="HFB28" s="239"/>
      <c r="HFC28" s="239"/>
      <c r="HFD28" s="239"/>
      <c r="HFE28" s="239"/>
      <c r="HFF28" s="239"/>
      <c r="HFG28" s="239"/>
      <c r="HFH28" s="239"/>
      <c r="HFI28" s="239"/>
      <c r="HFJ28" s="239"/>
      <c r="HFK28" s="239"/>
      <c r="HFL28" s="239"/>
      <c r="HFM28" s="239"/>
      <c r="HFN28" s="239"/>
      <c r="HFO28" s="239"/>
      <c r="HFP28" s="239"/>
      <c r="HFQ28" s="239"/>
      <c r="HFR28" s="239"/>
      <c r="HFS28" s="239"/>
      <c r="HFT28" s="239"/>
      <c r="HFU28" s="239"/>
      <c r="HFV28" s="240"/>
      <c r="HFW28" s="239"/>
      <c r="HFX28" s="239"/>
      <c r="HFY28" s="239"/>
      <c r="HFZ28" s="239"/>
      <c r="HGA28" s="239"/>
      <c r="HGB28" s="239"/>
      <c r="HGC28" s="239"/>
      <c r="HGD28" s="239"/>
      <c r="HGE28" s="239"/>
      <c r="HGF28" s="239"/>
      <c r="HGG28" s="239"/>
      <c r="HGH28" s="239"/>
      <c r="HGI28" s="239"/>
      <c r="HGJ28" s="239"/>
      <c r="HGK28" s="239"/>
      <c r="HGL28" s="239"/>
      <c r="HGM28" s="239"/>
      <c r="HGN28" s="239"/>
      <c r="HGO28" s="239"/>
      <c r="HGP28" s="239"/>
      <c r="HGQ28" s="240"/>
      <c r="HGR28" s="239"/>
      <c r="HGS28" s="239"/>
      <c r="HGT28" s="239"/>
      <c r="HGU28" s="239"/>
      <c r="HGV28" s="239"/>
      <c r="HGW28" s="239"/>
      <c r="HGX28" s="239"/>
      <c r="HGY28" s="239"/>
      <c r="HGZ28" s="239"/>
      <c r="HHA28" s="239"/>
      <c r="HHB28" s="239"/>
      <c r="HHC28" s="239"/>
      <c r="HHD28" s="239"/>
      <c r="HHE28" s="239"/>
      <c r="HHF28" s="239"/>
      <c r="HHG28" s="240"/>
      <c r="HHH28" s="239"/>
      <c r="HHI28" s="239"/>
      <c r="HHJ28" s="239"/>
      <c r="HHK28" s="239"/>
      <c r="HHL28" s="239"/>
      <c r="HHM28" s="239"/>
      <c r="HHN28" s="239"/>
      <c r="HHO28" s="239"/>
      <c r="HHP28" s="240"/>
      <c r="HHQ28" s="239"/>
      <c r="HHR28" s="239"/>
      <c r="HHS28" s="239"/>
      <c r="HHT28" s="239"/>
      <c r="HHU28" s="239"/>
      <c r="HHV28" s="239"/>
      <c r="HHW28" s="239"/>
      <c r="HHX28" s="239"/>
      <c r="HHY28" s="239"/>
      <c r="HHZ28" s="239"/>
      <c r="HIA28" s="239"/>
      <c r="HIB28" s="239"/>
      <c r="HIC28" s="239"/>
      <c r="HID28" s="239"/>
      <c r="HIE28" s="239"/>
      <c r="HIF28" s="239"/>
      <c r="HIG28" s="239"/>
      <c r="HIH28" s="239"/>
      <c r="HII28" s="240"/>
      <c r="HIJ28" s="239"/>
      <c r="HIK28" s="239"/>
      <c r="HIL28" s="239"/>
      <c r="HIM28" s="239"/>
      <c r="HIN28" s="239"/>
      <c r="HIO28" s="240"/>
      <c r="HIP28" s="239"/>
      <c r="HIQ28" s="239"/>
      <c r="HIR28" s="239"/>
      <c r="HIS28" s="239"/>
      <c r="HIT28" s="239"/>
      <c r="HIU28" s="239"/>
      <c r="HIV28" s="239"/>
      <c r="HIW28" s="239"/>
      <c r="HIX28" s="239"/>
      <c r="HIY28" s="239"/>
      <c r="HIZ28" s="239"/>
      <c r="HJA28" s="239"/>
      <c r="HJB28" s="239"/>
      <c r="HJC28" s="239"/>
      <c r="HJD28" s="240"/>
      <c r="HJE28" s="239"/>
      <c r="HJF28" s="239"/>
      <c r="HJG28" s="239"/>
      <c r="HJH28" s="239"/>
      <c r="HJI28" s="239"/>
      <c r="HJJ28" s="239"/>
      <c r="HJK28" s="239"/>
      <c r="HJL28" s="239"/>
      <c r="HJM28" s="239"/>
      <c r="HJN28" s="239"/>
      <c r="HJO28" s="239"/>
      <c r="HJP28" s="239"/>
      <c r="HJQ28" s="239"/>
      <c r="HJR28" s="239"/>
      <c r="HJS28" s="239"/>
      <c r="HJT28" s="239"/>
      <c r="HJU28" s="239"/>
      <c r="HJV28" s="239"/>
      <c r="HJW28" s="239"/>
      <c r="HJX28" s="239"/>
      <c r="HJY28" s="240"/>
      <c r="HJZ28" s="239"/>
      <c r="HKA28" s="239"/>
      <c r="HKB28" s="239"/>
      <c r="HKC28" s="239"/>
      <c r="HKD28" s="239"/>
      <c r="HKE28" s="239"/>
      <c r="HKF28" s="239"/>
      <c r="HKG28" s="239"/>
      <c r="HKH28" s="239"/>
      <c r="HKI28" s="239"/>
      <c r="HKJ28" s="239"/>
      <c r="HKK28" s="239"/>
      <c r="HKL28" s="239"/>
      <c r="HKM28" s="239"/>
      <c r="HKN28" s="239"/>
      <c r="HKO28" s="239"/>
      <c r="HKP28" s="239"/>
      <c r="HKQ28" s="239"/>
      <c r="HKR28" s="239"/>
      <c r="HKS28" s="239"/>
      <c r="HKT28" s="240"/>
      <c r="HKU28" s="239"/>
      <c r="HKV28" s="239"/>
      <c r="HKW28" s="239"/>
      <c r="HKX28" s="239"/>
      <c r="HKY28" s="239"/>
      <c r="HKZ28" s="239"/>
      <c r="HLA28" s="239"/>
      <c r="HLB28" s="239"/>
      <c r="HLC28" s="239"/>
      <c r="HLD28" s="239"/>
      <c r="HLE28" s="239"/>
      <c r="HLF28" s="239"/>
      <c r="HLG28" s="239"/>
      <c r="HLH28" s="239"/>
      <c r="HLI28" s="239"/>
      <c r="HLJ28" s="240"/>
      <c r="HLK28" s="239"/>
      <c r="HLL28" s="239"/>
      <c r="HLM28" s="239"/>
      <c r="HLN28" s="239"/>
      <c r="HLO28" s="239"/>
      <c r="HLP28" s="239"/>
      <c r="HLQ28" s="239"/>
      <c r="HLR28" s="239"/>
      <c r="HLS28" s="240"/>
      <c r="HLT28" s="239"/>
      <c r="HLU28" s="239"/>
      <c r="HLV28" s="239"/>
      <c r="HLW28" s="239"/>
      <c r="HLX28" s="239"/>
      <c r="HLY28" s="239"/>
      <c r="HLZ28" s="239"/>
      <c r="HMA28" s="239"/>
      <c r="HMB28" s="239"/>
      <c r="HMC28" s="239"/>
      <c r="HMD28" s="239"/>
      <c r="HME28" s="239"/>
      <c r="HMF28" s="239"/>
      <c r="HMG28" s="239"/>
      <c r="HMH28" s="239"/>
      <c r="HMI28" s="239"/>
      <c r="HMJ28" s="239"/>
      <c r="HMK28" s="239"/>
      <c r="HML28" s="240"/>
      <c r="HMM28" s="239"/>
      <c r="HMN28" s="239"/>
      <c r="HMO28" s="239"/>
      <c r="HMP28" s="239"/>
      <c r="HMQ28" s="239"/>
      <c r="HMR28" s="240"/>
      <c r="HMS28" s="239"/>
      <c r="HMT28" s="239"/>
      <c r="HMU28" s="239"/>
      <c r="HMV28" s="239"/>
      <c r="HMW28" s="239"/>
      <c r="HMX28" s="239"/>
      <c r="HMY28" s="239"/>
      <c r="HMZ28" s="239"/>
      <c r="HNA28" s="239"/>
      <c r="HNB28" s="239"/>
      <c r="HNC28" s="239"/>
      <c r="HND28" s="239"/>
      <c r="HNE28" s="239"/>
      <c r="HNF28" s="239"/>
      <c r="HNG28" s="240"/>
      <c r="HNH28" s="239"/>
      <c r="HNI28" s="239"/>
      <c r="HNJ28" s="239"/>
      <c r="HNK28" s="239"/>
      <c r="HNL28" s="239"/>
      <c r="HNM28" s="239"/>
      <c r="HNN28" s="239"/>
      <c r="HNO28" s="239"/>
      <c r="HNP28" s="239"/>
      <c r="HNQ28" s="239"/>
      <c r="HNR28" s="239"/>
      <c r="HNS28" s="239"/>
      <c r="HNT28" s="239"/>
      <c r="HNU28" s="239"/>
      <c r="HNV28" s="239"/>
      <c r="HNW28" s="239"/>
      <c r="HNX28" s="239"/>
      <c r="HNY28" s="239"/>
      <c r="HNZ28" s="239"/>
      <c r="HOA28" s="239"/>
      <c r="HOB28" s="240"/>
      <c r="HOC28" s="239"/>
      <c r="HOD28" s="239"/>
      <c r="HOE28" s="239"/>
      <c r="HOF28" s="239"/>
      <c r="HOG28" s="239"/>
      <c r="HOH28" s="239"/>
      <c r="HOI28" s="239"/>
      <c r="HOJ28" s="239"/>
      <c r="HOK28" s="239"/>
      <c r="HOL28" s="239"/>
      <c r="HOM28" s="239"/>
      <c r="HON28" s="239"/>
      <c r="HOO28" s="239"/>
      <c r="HOP28" s="239"/>
      <c r="HOQ28" s="239"/>
      <c r="HOR28" s="239"/>
      <c r="HOS28" s="239"/>
      <c r="HOT28" s="239"/>
      <c r="HOU28" s="239"/>
      <c r="HOV28" s="239"/>
      <c r="HOW28" s="240"/>
      <c r="HOX28" s="239"/>
      <c r="HOY28" s="239"/>
      <c r="HOZ28" s="239"/>
      <c r="HPA28" s="239"/>
      <c r="HPB28" s="239"/>
      <c r="HPC28" s="239"/>
      <c r="HPD28" s="239"/>
      <c r="HPE28" s="239"/>
      <c r="HPF28" s="239"/>
      <c r="HPG28" s="239"/>
      <c r="HPH28" s="239"/>
      <c r="HPI28" s="239"/>
      <c r="HPJ28" s="239"/>
      <c r="HPK28" s="239"/>
      <c r="HPL28" s="239"/>
      <c r="HPM28" s="240"/>
      <c r="HPN28" s="239"/>
      <c r="HPO28" s="239"/>
      <c r="HPP28" s="239"/>
      <c r="HPQ28" s="239"/>
      <c r="HPR28" s="239"/>
      <c r="HPS28" s="239"/>
      <c r="HPT28" s="239"/>
      <c r="HPU28" s="239"/>
      <c r="HPV28" s="240"/>
      <c r="HPW28" s="239"/>
      <c r="HPX28" s="239"/>
      <c r="HPY28" s="239"/>
      <c r="HPZ28" s="239"/>
      <c r="HQA28" s="239"/>
      <c r="HQB28" s="239"/>
      <c r="HQC28" s="239"/>
      <c r="HQD28" s="239"/>
      <c r="HQE28" s="239"/>
      <c r="HQF28" s="239"/>
      <c r="HQG28" s="239"/>
      <c r="HQH28" s="239"/>
      <c r="HQI28" s="239"/>
      <c r="HQJ28" s="239"/>
      <c r="HQK28" s="239"/>
      <c r="HQL28" s="239"/>
      <c r="HQM28" s="239"/>
      <c r="HQN28" s="239"/>
      <c r="HQO28" s="240"/>
      <c r="HQP28" s="239"/>
      <c r="HQQ28" s="239"/>
      <c r="HQR28" s="239"/>
      <c r="HQS28" s="239"/>
      <c r="HQT28" s="239"/>
      <c r="HQU28" s="240"/>
      <c r="HQV28" s="239"/>
      <c r="HQW28" s="239"/>
      <c r="HQX28" s="239"/>
      <c r="HQY28" s="239"/>
      <c r="HQZ28" s="239"/>
      <c r="HRA28" s="239"/>
      <c r="HRB28" s="239"/>
      <c r="HRC28" s="239"/>
      <c r="HRD28" s="239"/>
      <c r="HRE28" s="239"/>
      <c r="HRF28" s="239"/>
      <c r="HRG28" s="239"/>
      <c r="HRH28" s="239"/>
      <c r="HRI28" s="239"/>
      <c r="HRJ28" s="240"/>
      <c r="HRK28" s="239"/>
      <c r="HRL28" s="239"/>
      <c r="HRM28" s="239"/>
      <c r="HRN28" s="239"/>
      <c r="HRO28" s="239"/>
      <c r="HRP28" s="239"/>
      <c r="HRQ28" s="239"/>
      <c r="HRR28" s="239"/>
      <c r="HRS28" s="239"/>
      <c r="HRT28" s="239"/>
      <c r="HRU28" s="239"/>
      <c r="HRV28" s="239"/>
      <c r="HRW28" s="239"/>
      <c r="HRX28" s="239"/>
      <c r="HRY28" s="239"/>
      <c r="HRZ28" s="239"/>
      <c r="HSA28" s="239"/>
      <c r="HSB28" s="239"/>
      <c r="HSC28" s="239"/>
      <c r="HSD28" s="239"/>
      <c r="HSE28" s="240"/>
      <c r="HSF28" s="239"/>
      <c r="HSG28" s="239"/>
      <c r="HSH28" s="239"/>
      <c r="HSI28" s="239"/>
      <c r="HSJ28" s="239"/>
      <c r="HSK28" s="239"/>
      <c r="HSL28" s="239"/>
      <c r="HSM28" s="239"/>
      <c r="HSN28" s="239"/>
      <c r="HSO28" s="239"/>
      <c r="HSP28" s="239"/>
      <c r="HSQ28" s="239"/>
      <c r="HSR28" s="239"/>
      <c r="HSS28" s="239"/>
      <c r="HST28" s="239"/>
      <c r="HSU28" s="239"/>
      <c r="HSV28" s="239"/>
      <c r="HSW28" s="239"/>
      <c r="HSX28" s="239"/>
      <c r="HSY28" s="239"/>
      <c r="HSZ28" s="240"/>
      <c r="HTA28" s="239"/>
      <c r="HTB28" s="239"/>
      <c r="HTC28" s="239"/>
      <c r="HTD28" s="239"/>
      <c r="HTE28" s="239"/>
      <c r="HTF28" s="239"/>
      <c r="HTG28" s="239"/>
      <c r="HTH28" s="239"/>
      <c r="HTI28" s="239"/>
      <c r="HTJ28" s="239"/>
      <c r="HTK28" s="239"/>
      <c r="HTL28" s="239"/>
      <c r="HTM28" s="239"/>
      <c r="HTN28" s="239"/>
      <c r="HTO28" s="239"/>
      <c r="HTP28" s="240"/>
      <c r="HTQ28" s="239"/>
      <c r="HTR28" s="239"/>
      <c r="HTS28" s="239"/>
      <c r="HTT28" s="239"/>
      <c r="HTU28" s="239"/>
      <c r="HTV28" s="239"/>
      <c r="HTW28" s="239"/>
      <c r="HTX28" s="239"/>
      <c r="HTY28" s="240"/>
      <c r="HTZ28" s="239"/>
      <c r="HUA28" s="239"/>
      <c r="HUB28" s="239"/>
      <c r="HUC28" s="239"/>
      <c r="HUD28" s="239"/>
      <c r="HUE28" s="239"/>
      <c r="HUF28" s="239"/>
      <c r="HUG28" s="239"/>
      <c r="HUH28" s="239"/>
      <c r="HUI28" s="239"/>
      <c r="HUJ28" s="239"/>
      <c r="HUK28" s="239"/>
      <c r="HUL28" s="239"/>
      <c r="HUM28" s="239"/>
      <c r="HUN28" s="239"/>
      <c r="HUO28" s="239"/>
      <c r="HUP28" s="239"/>
      <c r="HUQ28" s="239"/>
      <c r="HUR28" s="240"/>
      <c r="HUS28" s="239"/>
      <c r="HUT28" s="239"/>
      <c r="HUU28" s="239"/>
      <c r="HUV28" s="239"/>
      <c r="HUW28" s="239"/>
      <c r="HUX28" s="240"/>
      <c r="HUY28" s="239"/>
      <c r="HUZ28" s="239"/>
      <c r="HVA28" s="239"/>
      <c r="HVB28" s="239"/>
      <c r="HVC28" s="239"/>
      <c r="HVD28" s="239"/>
      <c r="HVE28" s="239"/>
      <c r="HVF28" s="239"/>
      <c r="HVG28" s="239"/>
      <c r="HVH28" s="239"/>
      <c r="HVI28" s="239"/>
      <c r="HVJ28" s="239"/>
      <c r="HVK28" s="239"/>
      <c r="HVL28" s="239"/>
      <c r="HVM28" s="240"/>
      <c r="HVN28" s="239"/>
      <c r="HVO28" s="239"/>
      <c r="HVP28" s="239"/>
      <c r="HVQ28" s="239"/>
      <c r="HVR28" s="239"/>
      <c r="HVS28" s="239"/>
      <c r="HVT28" s="239"/>
      <c r="HVU28" s="239"/>
      <c r="HVV28" s="239"/>
      <c r="HVW28" s="239"/>
      <c r="HVX28" s="239"/>
      <c r="HVY28" s="239"/>
      <c r="HVZ28" s="239"/>
      <c r="HWA28" s="239"/>
      <c r="HWB28" s="239"/>
      <c r="HWC28" s="239"/>
      <c r="HWD28" s="239"/>
      <c r="HWE28" s="239"/>
      <c r="HWF28" s="239"/>
      <c r="HWG28" s="239"/>
      <c r="HWH28" s="240"/>
      <c r="HWI28" s="239"/>
      <c r="HWJ28" s="239"/>
      <c r="HWK28" s="239"/>
      <c r="HWL28" s="239"/>
      <c r="HWM28" s="239"/>
      <c r="HWN28" s="239"/>
      <c r="HWO28" s="239"/>
      <c r="HWP28" s="239"/>
      <c r="HWQ28" s="239"/>
      <c r="HWR28" s="239"/>
      <c r="HWS28" s="239"/>
      <c r="HWT28" s="239"/>
      <c r="HWU28" s="239"/>
      <c r="HWV28" s="239"/>
      <c r="HWW28" s="239"/>
      <c r="HWX28" s="239"/>
      <c r="HWY28" s="239"/>
      <c r="HWZ28" s="239"/>
      <c r="HXA28" s="239"/>
      <c r="HXB28" s="239"/>
      <c r="HXC28" s="240"/>
      <c r="HXD28" s="239"/>
      <c r="HXE28" s="239"/>
      <c r="HXF28" s="239"/>
      <c r="HXG28" s="239"/>
      <c r="HXH28" s="239"/>
      <c r="HXI28" s="239"/>
      <c r="HXJ28" s="239"/>
      <c r="HXK28" s="239"/>
      <c r="HXL28" s="239"/>
      <c r="HXM28" s="239"/>
      <c r="HXN28" s="239"/>
      <c r="HXO28" s="239"/>
      <c r="HXP28" s="239"/>
      <c r="HXQ28" s="239"/>
      <c r="HXR28" s="239"/>
      <c r="HXS28" s="240"/>
      <c r="HXT28" s="239"/>
      <c r="HXU28" s="239"/>
      <c r="HXV28" s="239"/>
      <c r="HXW28" s="239"/>
      <c r="HXX28" s="239"/>
      <c r="HXY28" s="239"/>
      <c r="HXZ28" s="239"/>
      <c r="HYA28" s="239"/>
      <c r="HYB28" s="240"/>
      <c r="HYC28" s="239"/>
      <c r="HYD28" s="239"/>
      <c r="HYE28" s="239"/>
      <c r="HYF28" s="239"/>
      <c r="HYG28" s="239"/>
      <c r="HYH28" s="239"/>
      <c r="HYI28" s="239"/>
      <c r="HYJ28" s="239"/>
      <c r="HYK28" s="239"/>
      <c r="HYL28" s="239"/>
      <c r="HYM28" s="239"/>
      <c r="HYN28" s="239"/>
      <c r="HYO28" s="239"/>
      <c r="HYP28" s="239"/>
      <c r="HYQ28" s="239"/>
      <c r="HYR28" s="239"/>
      <c r="HYS28" s="239"/>
      <c r="HYT28" s="239"/>
      <c r="HYU28" s="240"/>
      <c r="HYV28" s="239"/>
      <c r="HYW28" s="239"/>
      <c r="HYX28" s="239"/>
      <c r="HYY28" s="239"/>
      <c r="HYZ28" s="239"/>
      <c r="HZA28" s="240"/>
      <c r="HZB28" s="239"/>
      <c r="HZC28" s="239"/>
      <c r="HZD28" s="239"/>
      <c r="HZE28" s="239"/>
      <c r="HZF28" s="239"/>
      <c r="HZG28" s="239"/>
      <c r="HZH28" s="239"/>
      <c r="HZI28" s="239"/>
      <c r="HZJ28" s="239"/>
      <c r="HZK28" s="239"/>
      <c r="HZL28" s="239"/>
      <c r="HZM28" s="239"/>
      <c r="HZN28" s="239"/>
      <c r="HZO28" s="239"/>
      <c r="HZP28" s="240"/>
      <c r="HZQ28" s="239"/>
      <c r="HZR28" s="239"/>
      <c r="HZS28" s="239"/>
      <c r="HZT28" s="239"/>
      <c r="HZU28" s="239"/>
      <c r="HZV28" s="239"/>
      <c r="HZW28" s="239"/>
      <c r="HZX28" s="239"/>
      <c r="HZY28" s="239"/>
      <c r="HZZ28" s="239"/>
      <c r="IAA28" s="239"/>
      <c r="IAB28" s="239"/>
      <c r="IAC28" s="239"/>
      <c r="IAD28" s="239"/>
      <c r="IAE28" s="239"/>
      <c r="IAF28" s="239"/>
      <c r="IAG28" s="239"/>
      <c r="IAH28" s="239"/>
      <c r="IAI28" s="239"/>
      <c r="IAJ28" s="239"/>
      <c r="IAK28" s="240"/>
      <c r="IAL28" s="239"/>
      <c r="IAM28" s="239"/>
      <c r="IAN28" s="239"/>
      <c r="IAO28" s="239"/>
      <c r="IAP28" s="239"/>
      <c r="IAQ28" s="239"/>
      <c r="IAR28" s="239"/>
      <c r="IAS28" s="239"/>
      <c r="IAT28" s="239"/>
      <c r="IAU28" s="239"/>
      <c r="IAV28" s="239"/>
      <c r="IAW28" s="239"/>
      <c r="IAX28" s="239"/>
      <c r="IAY28" s="239"/>
      <c r="IAZ28" s="239"/>
      <c r="IBA28" s="239"/>
      <c r="IBB28" s="239"/>
      <c r="IBC28" s="239"/>
      <c r="IBD28" s="239"/>
      <c r="IBE28" s="239"/>
      <c r="IBF28" s="240"/>
      <c r="IBG28" s="239"/>
      <c r="IBH28" s="239"/>
      <c r="IBI28" s="239"/>
      <c r="IBJ28" s="239"/>
      <c r="IBK28" s="239"/>
      <c r="IBL28" s="239"/>
      <c r="IBM28" s="239"/>
      <c r="IBN28" s="239"/>
      <c r="IBO28" s="239"/>
      <c r="IBP28" s="239"/>
      <c r="IBQ28" s="239"/>
      <c r="IBR28" s="239"/>
      <c r="IBS28" s="239"/>
      <c r="IBT28" s="239"/>
      <c r="IBU28" s="239"/>
      <c r="IBV28" s="240"/>
      <c r="IBW28" s="239"/>
      <c r="IBX28" s="239"/>
      <c r="IBY28" s="239"/>
      <c r="IBZ28" s="239"/>
      <c r="ICA28" s="239"/>
      <c r="ICB28" s="239"/>
      <c r="ICC28" s="239"/>
      <c r="ICD28" s="239"/>
      <c r="ICE28" s="240"/>
      <c r="ICF28" s="239"/>
      <c r="ICG28" s="239"/>
      <c r="ICH28" s="239"/>
      <c r="ICI28" s="239"/>
      <c r="ICJ28" s="239"/>
      <c r="ICK28" s="239"/>
      <c r="ICL28" s="239"/>
      <c r="ICM28" s="239"/>
      <c r="ICN28" s="239"/>
      <c r="ICO28" s="239"/>
      <c r="ICP28" s="239"/>
      <c r="ICQ28" s="239"/>
      <c r="ICR28" s="239"/>
      <c r="ICS28" s="239"/>
      <c r="ICT28" s="239"/>
      <c r="ICU28" s="239"/>
      <c r="ICV28" s="239"/>
      <c r="ICW28" s="239"/>
      <c r="ICX28" s="240"/>
      <c r="ICY28" s="239"/>
      <c r="ICZ28" s="239"/>
      <c r="IDA28" s="239"/>
      <c r="IDB28" s="239"/>
      <c r="IDC28" s="239"/>
      <c r="IDD28" s="240"/>
      <c r="IDE28" s="239"/>
      <c r="IDF28" s="239"/>
      <c r="IDG28" s="239"/>
      <c r="IDH28" s="239"/>
      <c r="IDI28" s="239"/>
      <c r="IDJ28" s="239"/>
      <c r="IDK28" s="239"/>
      <c r="IDL28" s="239"/>
      <c r="IDM28" s="239"/>
      <c r="IDN28" s="239"/>
      <c r="IDO28" s="239"/>
      <c r="IDP28" s="239"/>
      <c r="IDQ28" s="239"/>
      <c r="IDR28" s="239"/>
      <c r="IDS28" s="240"/>
      <c r="IDT28" s="239"/>
      <c r="IDU28" s="239"/>
      <c r="IDV28" s="239"/>
      <c r="IDW28" s="239"/>
      <c r="IDX28" s="239"/>
      <c r="IDY28" s="239"/>
      <c r="IDZ28" s="239"/>
      <c r="IEA28" s="239"/>
      <c r="IEB28" s="239"/>
      <c r="IEC28" s="239"/>
      <c r="IED28" s="239"/>
      <c r="IEE28" s="239"/>
      <c r="IEF28" s="239"/>
      <c r="IEG28" s="239"/>
      <c r="IEH28" s="239"/>
      <c r="IEI28" s="239"/>
      <c r="IEJ28" s="239"/>
      <c r="IEK28" s="239"/>
      <c r="IEL28" s="239"/>
      <c r="IEM28" s="239"/>
      <c r="IEN28" s="240"/>
      <c r="IEO28" s="239"/>
      <c r="IEP28" s="239"/>
      <c r="IEQ28" s="239"/>
      <c r="IER28" s="239"/>
      <c r="IES28" s="239"/>
      <c r="IET28" s="239"/>
      <c r="IEU28" s="239"/>
      <c r="IEV28" s="239"/>
      <c r="IEW28" s="239"/>
      <c r="IEX28" s="239"/>
      <c r="IEY28" s="239"/>
      <c r="IEZ28" s="239"/>
      <c r="IFA28" s="239"/>
      <c r="IFB28" s="239"/>
      <c r="IFC28" s="239"/>
      <c r="IFD28" s="239"/>
      <c r="IFE28" s="239"/>
      <c r="IFF28" s="239"/>
      <c r="IFG28" s="239"/>
      <c r="IFH28" s="239"/>
      <c r="IFI28" s="240"/>
      <c r="IFJ28" s="239"/>
      <c r="IFK28" s="239"/>
      <c r="IFL28" s="239"/>
      <c r="IFM28" s="239"/>
      <c r="IFN28" s="239"/>
      <c r="IFO28" s="239"/>
      <c r="IFP28" s="239"/>
      <c r="IFQ28" s="239"/>
      <c r="IFR28" s="239"/>
      <c r="IFS28" s="239"/>
      <c r="IFT28" s="239"/>
      <c r="IFU28" s="239"/>
      <c r="IFV28" s="239"/>
      <c r="IFW28" s="239"/>
      <c r="IFX28" s="239"/>
      <c r="IFY28" s="240"/>
      <c r="IFZ28" s="239"/>
      <c r="IGA28" s="239"/>
      <c r="IGB28" s="239"/>
      <c r="IGC28" s="239"/>
      <c r="IGD28" s="239"/>
      <c r="IGE28" s="239"/>
      <c r="IGF28" s="239"/>
      <c r="IGG28" s="239"/>
      <c r="IGH28" s="240"/>
      <c r="IGI28" s="239"/>
      <c r="IGJ28" s="239"/>
      <c r="IGK28" s="239"/>
      <c r="IGL28" s="239"/>
      <c r="IGM28" s="239"/>
      <c r="IGN28" s="239"/>
      <c r="IGO28" s="239"/>
      <c r="IGP28" s="239"/>
      <c r="IGQ28" s="239"/>
      <c r="IGR28" s="239"/>
      <c r="IGS28" s="239"/>
      <c r="IGT28" s="239"/>
      <c r="IGU28" s="239"/>
      <c r="IGV28" s="239"/>
      <c r="IGW28" s="239"/>
      <c r="IGX28" s="239"/>
      <c r="IGY28" s="239"/>
      <c r="IGZ28" s="239"/>
      <c r="IHA28" s="240"/>
      <c r="IHB28" s="239"/>
      <c r="IHC28" s="239"/>
      <c r="IHD28" s="239"/>
      <c r="IHE28" s="239"/>
      <c r="IHF28" s="239"/>
      <c r="IHG28" s="240"/>
      <c r="IHH28" s="239"/>
      <c r="IHI28" s="239"/>
      <c r="IHJ28" s="239"/>
      <c r="IHK28" s="239"/>
      <c r="IHL28" s="239"/>
      <c r="IHM28" s="239"/>
      <c r="IHN28" s="239"/>
      <c r="IHO28" s="239"/>
      <c r="IHP28" s="239"/>
      <c r="IHQ28" s="239"/>
      <c r="IHR28" s="239"/>
      <c r="IHS28" s="239"/>
      <c r="IHT28" s="239"/>
      <c r="IHU28" s="239"/>
      <c r="IHV28" s="240"/>
      <c r="IHW28" s="239"/>
      <c r="IHX28" s="239"/>
      <c r="IHY28" s="239"/>
      <c r="IHZ28" s="239"/>
      <c r="IIA28" s="239"/>
      <c r="IIB28" s="239"/>
      <c r="IIC28" s="239"/>
      <c r="IID28" s="239"/>
      <c r="IIE28" s="239"/>
      <c r="IIF28" s="239"/>
      <c r="IIG28" s="239"/>
      <c r="IIH28" s="239"/>
      <c r="III28" s="239"/>
      <c r="IIJ28" s="239"/>
      <c r="IIK28" s="239"/>
      <c r="IIL28" s="239"/>
      <c r="IIM28" s="239"/>
      <c r="IIN28" s="239"/>
      <c r="IIO28" s="239"/>
      <c r="IIP28" s="239"/>
      <c r="IIQ28" s="240"/>
      <c r="IIR28" s="239"/>
      <c r="IIS28" s="239"/>
      <c r="IIT28" s="239"/>
      <c r="IIU28" s="239"/>
      <c r="IIV28" s="239"/>
      <c r="IIW28" s="239"/>
      <c r="IIX28" s="239"/>
      <c r="IIY28" s="239"/>
      <c r="IIZ28" s="239"/>
      <c r="IJA28" s="239"/>
      <c r="IJB28" s="239"/>
      <c r="IJC28" s="239"/>
      <c r="IJD28" s="239"/>
      <c r="IJE28" s="239"/>
      <c r="IJF28" s="239"/>
      <c r="IJG28" s="239"/>
      <c r="IJH28" s="239"/>
      <c r="IJI28" s="239"/>
      <c r="IJJ28" s="239"/>
      <c r="IJK28" s="239"/>
      <c r="IJL28" s="240"/>
      <c r="IJM28" s="239"/>
      <c r="IJN28" s="239"/>
      <c r="IJO28" s="239"/>
      <c r="IJP28" s="239"/>
      <c r="IJQ28" s="239"/>
      <c r="IJR28" s="239"/>
      <c r="IJS28" s="239"/>
      <c r="IJT28" s="239"/>
      <c r="IJU28" s="239"/>
      <c r="IJV28" s="239"/>
      <c r="IJW28" s="239"/>
      <c r="IJX28" s="239"/>
      <c r="IJY28" s="239"/>
      <c r="IJZ28" s="239"/>
      <c r="IKA28" s="239"/>
      <c r="IKB28" s="240"/>
      <c r="IKC28" s="239"/>
      <c r="IKD28" s="239"/>
      <c r="IKE28" s="239"/>
      <c r="IKF28" s="239"/>
      <c r="IKG28" s="239"/>
      <c r="IKH28" s="239"/>
      <c r="IKI28" s="239"/>
      <c r="IKJ28" s="239"/>
      <c r="IKK28" s="240"/>
      <c r="IKL28" s="239"/>
      <c r="IKM28" s="239"/>
      <c r="IKN28" s="239"/>
      <c r="IKO28" s="239"/>
      <c r="IKP28" s="239"/>
      <c r="IKQ28" s="239"/>
      <c r="IKR28" s="239"/>
      <c r="IKS28" s="239"/>
      <c r="IKT28" s="239"/>
      <c r="IKU28" s="239"/>
      <c r="IKV28" s="239"/>
      <c r="IKW28" s="239"/>
      <c r="IKX28" s="239"/>
      <c r="IKY28" s="239"/>
      <c r="IKZ28" s="239"/>
      <c r="ILA28" s="239"/>
      <c r="ILB28" s="239"/>
      <c r="ILC28" s="239"/>
      <c r="ILD28" s="240"/>
      <c r="ILE28" s="239"/>
      <c r="ILF28" s="239"/>
      <c r="ILG28" s="239"/>
      <c r="ILH28" s="239"/>
      <c r="ILI28" s="239"/>
      <c r="ILJ28" s="240"/>
      <c r="ILK28" s="239"/>
      <c r="ILL28" s="239"/>
      <c r="ILM28" s="239"/>
      <c r="ILN28" s="239"/>
      <c r="ILO28" s="239"/>
      <c r="ILP28" s="239"/>
      <c r="ILQ28" s="239"/>
      <c r="ILR28" s="239"/>
      <c r="ILS28" s="239"/>
      <c r="ILT28" s="239"/>
      <c r="ILU28" s="239"/>
      <c r="ILV28" s="239"/>
      <c r="ILW28" s="239"/>
      <c r="ILX28" s="239"/>
      <c r="ILY28" s="240"/>
      <c r="ILZ28" s="239"/>
      <c r="IMA28" s="239"/>
      <c r="IMB28" s="239"/>
      <c r="IMC28" s="239"/>
      <c r="IMD28" s="239"/>
      <c r="IME28" s="239"/>
      <c r="IMF28" s="239"/>
      <c r="IMG28" s="239"/>
      <c r="IMH28" s="239"/>
      <c r="IMI28" s="239"/>
      <c r="IMJ28" s="239"/>
      <c r="IMK28" s="239"/>
      <c r="IML28" s="239"/>
      <c r="IMM28" s="239"/>
      <c r="IMN28" s="239"/>
      <c r="IMO28" s="239"/>
      <c r="IMP28" s="239"/>
      <c r="IMQ28" s="239"/>
      <c r="IMR28" s="239"/>
      <c r="IMS28" s="239"/>
      <c r="IMT28" s="240"/>
      <c r="IMU28" s="239"/>
      <c r="IMV28" s="239"/>
      <c r="IMW28" s="239"/>
      <c r="IMX28" s="239"/>
      <c r="IMY28" s="239"/>
      <c r="IMZ28" s="239"/>
      <c r="INA28" s="239"/>
      <c r="INB28" s="239"/>
      <c r="INC28" s="239"/>
      <c r="IND28" s="239"/>
      <c r="INE28" s="239"/>
      <c r="INF28" s="239"/>
      <c r="ING28" s="239"/>
      <c r="INH28" s="239"/>
      <c r="INI28" s="239"/>
      <c r="INJ28" s="239"/>
      <c r="INK28" s="239"/>
      <c r="INL28" s="239"/>
      <c r="INM28" s="239"/>
      <c r="INN28" s="239"/>
      <c r="INO28" s="240"/>
      <c r="INP28" s="239"/>
      <c r="INQ28" s="239"/>
      <c r="INR28" s="239"/>
      <c r="INS28" s="239"/>
      <c r="INT28" s="239"/>
      <c r="INU28" s="239"/>
      <c r="INV28" s="239"/>
      <c r="INW28" s="239"/>
      <c r="INX28" s="239"/>
      <c r="INY28" s="239"/>
      <c r="INZ28" s="239"/>
      <c r="IOA28" s="239"/>
      <c r="IOB28" s="239"/>
      <c r="IOC28" s="239"/>
      <c r="IOD28" s="239"/>
      <c r="IOE28" s="240"/>
      <c r="IOF28" s="239"/>
      <c r="IOG28" s="239"/>
      <c r="IOH28" s="239"/>
      <c r="IOI28" s="239"/>
      <c r="IOJ28" s="239"/>
      <c r="IOK28" s="239"/>
      <c r="IOL28" s="239"/>
      <c r="IOM28" s="239"/>
      <c r="ION28" s="240"/>
      <c r="IOO28" s="239"/>
      <c r="IOP28" s="239"/>
      <c r="IOQ28" s="239"/>
      <c r="IOR28" s="239"/>
      <c r="IOS28" s="239"/>
      <c r="IOT28" s="239"/>
      <c r="IOU28" s="239"/>
      <c r="IOV28" s="239"/>
      <c r="IOW28" s="239"/>
      <c r="IOX28" s="239"/>
      <c r="IOY28" s="239"/>
      <c r="IOZ28" s="239"/>
      <c r="IPA28" s="239"/>
      <c r="IPB28" s="239"/>
      <c r="IPC28" s="239"/>
      <c r="IPD28" s="239"/>
      <c r="IPE28" s="239"/>
      <c r="IPF28" s="239"/>
      <c r="IPG28" s="240"/>
      <c r="IPH28" s="239"/>
      <c r="IPI28" s="239"/>
      <c r="IPJ28" s="239"/>
      <c r="IPK28" s="239"/>
      <c r="IPL28" s="239"/>
      <c r="IPM28" s="240"/>
      <c r="IPN28" s="239"/>
      <c r="IPO28" s="239"/>
      <c r="IPP28" s="239"/>
      <c r="IPQ28" s="239"/>
      <c r="IPR28" s="239"/>
      <c r="IPS28" s="239"/>
      <c r="IPT28" s="239"/>
      <c r="IPU28" s="239"/>
      <c r="IPV28" s="239"/>
      <c r="IPW28" s="239"/>
      <c r="IPX28" s="239"/>
      <c r="IPY28" s="239"/>
      <c r="IPZ28" s="239"/>
      <c r="IQA28" s="239"/>
      <c r="IQB28" s="240"/>
      <c r="IQC28" s="239"/>
      <c r="IQD28" s="239"/>
      <c r="IQE28" s="239"/>
      <c r="IQF28" s="239"/>
      <c r="IQG28" s="239"/>
      <c r="IQH28" s="239"/>
      <c r="IQI28" s="239"/>
      <c r="IQJ28" s="239"/>
      <c r="IQK28" s="239"/>
      <c r="IQL28" s="239"/>
      <c r="IQM28" s="239"/>
      <c r="IQN28" s="239"/>
      <c r="IQO28" s="239"/>
      <c r="IQP28" s="239"/>
      <c r="IQQ28" s="239"/>
      <c r="IQR28" s="239"/>
      <c r="IQS28" s="239"/>
      <c r="IQT28" s="239"/>
      <c r="IQU28" s="239"/>
      <c r="IQV28" s="239"/>
      <c r="IQW28" s="240"/>
      <c r="IQX28" s="239"/>
      <c r="IQY28" s="239"/>
      <c r="IQZ28" s="239"/>
      <c r="IRA28" s="239"/>
      <c r="IRB28" s="239"/>
      <c r="IRC28" s="239"/>
      <c r="IRD28" s="239"/>
      <c r="IRE28" s="239"/>
      <c r="IRF28" s="239"/>
      <c r="IRG28" s="239"/>
      <c r="IRH28" s="239"/>
      <c r="IRI28" s="239"/>
      <c r="IRJ28" s="239"/>
      <c r="IRK28" s="239"/>
      <c r="IRL28" s="239"/>
      <c r="IRM28" s="239"/>
      <c r="IRN28" s="239"/>
      <c r="IRO28" s="239"/>
      <c r="IRP28" s="239"/>
      <c r="IRQ28" s="239"/>
      <c r="IRR28" s="240"/>
      <c r="IRS28" s="239"/>
      <c r="IRT28" s="239"/>
      <c r="IRU28" s="239"/>
      <c r="IRV28" s="239"/>
      <c r="IRW28" s="239"/>
      <c r="IRX28" s="239"/>
      <c r="IRY28" s="239"/>
      <c r="IRZ28" s="239"/>
      <c r="ISA28" s="239"/>
      <c r="ISB28" s="239"/>
      <c r="ISC28" s="239"/>
      <c r="ISD28" s="239"/>
      <c r="ISE28" s="239"/>
      <c r="ISF28" s="239"/>
      <c r="ISG28" s="239"/>
      <c r="ISH28" s="240"/>
      <c r="ISI28" s="239"/>
      <c r="ISJ28" s="239"/>
      <c r="ISK28" s="239"/>
      <c r="ISL28" s="239"/>
      <c r="ISM28" s="239"/>
      <c r="ISN28" s="239"/>
      <c r="ISO28" s="239"/>
      <c r="ISP28" s="239"/>
      <c r="ISQ28" s="240"/>
      <c r="ISR28" s="239"/>
      <c r="ISS28" s="239"/>
      <c r="IST28" s="239"/>
      <c r="ISU28" s="239"/>
      <c r="ISV28" s="239"/>
      <c r="ISW28" s="239"/>
      <c r="ISX28" s="239"/>
      <c r="ISY28" s="239"/>
      <c r="ISZ28" s="239"/>
      <c r="ITA28" s="239"/>
      <c r="ITB28" s="239"/>
      <c r="ITC28" s="239"/>
      <c r="ITD28" s="239"/>
      <c r="ITE28" s="239"/>
      <c r="ITF28" s="239"/>
      <c r="ITG28" s="239"/>
      <c r="ITH28" s="239"/>
      <c r="ITI28" s="239"/>
      <c r="ITJ28" s="240"/>
      <c r="ITK28" s="239"/>
      <c r="ITL28" s="239"/>
      <c r="ITM28" s="239"/>
      <c r="ITN28" s="239"/>
      <c r="ITO28" s="239"/>
      <c r="ITP28" s="240"/>
      <c r="ITQ28" s="239"/>
      <c r="ITR28" s="239"/>
      <c r="ITS28" s="239"/>
      <c r="ITT28" s="239"/>
      <c r="ITU28" s="239"/>
      <c r="ITV28" s="239"/>
      <c r="ITW28" s="239"/>
      <c r="ITX28" s="239"/>
      <c r="ITY28" s="239"/>
      <c r="ITZ28" s="239"/>
      <c r="IUA28" s="239"/>
      <c r="IUB28" s="239"/>
      <c r="IUC28" s="239"/>
      <c r="IUD28" s="239"/>
      <c r="IUE28" s="240"/>
      <c r="IUF28" s="239"/>
      <c r="IUG28" s="239"/>
      <c r="IUH28" s="239"/>
      <c r="IUI28" s="239"/>
      <c r="IUJ28" s="239"/>
      <c r="IUK28" s="239"/>
      <c r="IUL28" s="239"/>
      <c r="IUM28" s="239"/>
      <c r="IUN28" s="239"/>
      <c r="IUO28" s="239"/>
      <c r="IUP28" s="239"/>
      <c r="IUQ28" s="239"/>
      <c r="IUR28" s="239"/>
      <c r="IUS28" s="239"/>
      <c r="IUT28" s="239"/>
      <c r="IUU28" s="239"/>
      <c r="IUV28" s="239"/>
      <c r="IUW28" s="239"/>
      <c r="IUX28" s="239"/>
      <c r="IUY28" s="239"/>
      <c r="IUZ28" s="240"/>
      <c r="IVA28" s="239"/>
      <c r="IVB28" s="239"/>
      <c r="IVC28" s="239"/>
      <c r="IVD28" s="239"/>
      <c r="IVE28" s="239"/>
      <c r="IVF28" s="239"/>
      <c r="IVG28" s="239"/>
      <c r="IVH28" s="239"/>
      <c r="IVI28" s="239"/>
      <c r="IVJ28" s="239"/>
      <c r="IVK28" s="239"/>
      <c r="IVL28" s="239"/>
      <c r="IVM28" s="239"/>
      <c r="IVN28" s="239"/>
      <c r="IVO28" s="239"/>
      <c r="IVP28" s="239"/>
      <c r="IVQ28" s="239"/>
      <c r="IVR28" s="239"/>
      <c r="IVS28" s="239"/>
      <c r="IVT28" s="239"/>
      <c r="IVU28" s="240"/>
      <c r="IVV28" s="239"/>
      <c r="IVW28" s="239"/>
      <c r="IVX28" s="239"/>
      <c r="IVY28" s="239"/>
      <c r="IVZ28" s="239"/>
      <c r="IWA28" s="239"/>
      <c r="IWB28" s="239"/>
      <c r="IWC28" s="239"/>
      <c r="IWD28" s="239"/>
      <c r="IWE28" s="239"/>
      <c r="IWF28" s="239"/>
      <c r="IWG28" s="239"/>
      <c r="IWH28" s="239"/>
      <c r="IWI28" s="239"/>
      <c r="IWJ28" s="239"/>
      <c r="IWK28" s="240"/>
      <c r="IWL28" s="239"/>
      <c r="IWM28" s="239"/>
      <c r="IWN28" s="239"/>
      <c r="IWO28" s="239"/>
      <c r="IWP28" s="239"/>
      <c r="IWQ28" s="239"/>
      <c r="IWR28" s="239"/>
      <c r="IWS28" s="239"/>
      <c r="IWT28" s="240"/>
      <c r="IWU28" s="239"/>
      <c r="IWV28" s="239"/>
      <c r="IWW28" s="239"/>
      <c r="IWX28" s="239"/>
      <c r="IWY28" s="239"/>
      <c r="IWZ28" s="239"/>
      <c r="IXA28" s="239"/>
      <c r="IXB28" s="239"/>
      <c r="IXC28" s="239"/>
      <c r="IXD28" s="239"/>
      <c r="IXE28" s="239"/>
      <c r="IXF28" s="239"/>
      <c r="IXG28" s="239"/>
      <c r="IXH28" s="239"/>
      <c r="IXI28" s="239"/>
      <c r="IXJ28" s="239"/>
      <c r="IXK28" s="239"/>
      <c r="IXL28" s="239"/>
      <c r="IXM28" s="240"/>
      <c r="IXN28" s="239"/>
      <c r="IXO28" s="239"/>
      <c r="IXP28" s="239"/>
      <c r="IXQ28" s="239"/>
      <c r="IXR28" s="239"/>
      <c r="IXS28" s="240"/>
      <c r="IXT28" s="239"/>
      <c r="IXU28" s="239"/>
      <c r="IXV28" s="239"/>
      <c r="IXW28" s="239"/>
      <c r="IXX28" s="239"/>
      <c r="IXY28" s="239"/>
      <c r="IXZ28" s="239"/>
      <c r="IYA28" s="239"/>
      <c r="IYB28" s="239"/>
      <c r="IYC28" s="239"/>
      <c r="IYD28" s="239"/>
      <c r="IYE28" s="239"/>
      <c r="IYF28" s="239"/>
      <c r="IYG28" s="239"/>
      <c r="IYH28" s="240"/>
      <c r="IYI28" s="239"/>
      <c r="IYJ28" s="239"/>
      <c r="IYK28" s="239"/>
      <c r="IYL28" s="239"/>
      <c r="IYM28" s="239"/>
      <c r="IYN28" s="239"/>
      <c r="IYO28" s="239"/>
      <c r="IYP28" s="239"/>
      <c r="IYQ28" s="239"/>
      <c r="IYR28" s="239"/>
      <c r="IYS28" s="239"/>
      <c r="IYT28" s="239"/>
      <c r="IYU28" s="239"/>
      <c r="IYV28" s="239"/>
      <c r="IYW28" s="239"/>
      <c r="IYX28" s="239"/>
      <c r="IYY28" s="239"/>
      <c r="IYZ28" s="239"/>
      <c r="IZA28" s="239"/>
      <c r="IZB28" s="239"/>
      <c r="IZC28" s="240"/>
      <c r="IZD28" s="239"/>
      <c r="IZE28" s="239"/>
      <c r="IZF28" s="239"/>
      <c r="IZG28" s="239"/>
      <c r="IZH28" s="239"/>
      <c r="IZI28" s="239"/>
      <c r="IZJ28" s="239"/>
      <c r="IZK28" s="239"/>
      <c r="IZL28" s="239"/>
      <c r="IZM28" s="239"/>
      <c r="IZN28" s="239"/>
      <c r="IZO28" s="239"/>
      <c r="IZP28" s="239"/>
      <c r="IZQ28" s="239"/>
      <c r="IZR28" s="239"/>
      <c r="IZS28" s="239"/>
      <c r="IZT28" s="239"/>
      <c r="IZU28" s="239"/>
      <c r="IZV28" s="239"/>
      <c r="IZW28" s="239"/>
      <c r="IZX28" s="240"/>
      <c r="IZY28" s="239"/>
      <c r="IZZ28" s="239"/>
      <c r="JAA28" s="239"/>
      <c r="JAB28" s="239"/>
      <c r="JAC28" s="239"/>
      <c r="JAD28" s="239"/>
      <c r="JAE28" s="239"/>
      <c r="JAF28" s="239"/>
      <c r="JAG28" s="239"/>
      <c r="JAH28" s="239"/>
      <c r="JAI28" s="239"/>
      <c r="JAJ28" s="239"/>
      <c r="JAK28" s="239"/>
      <c r="JAL28" s="239"/>
      <c r="JAM28" s="239"/>
      <c r="JAN28" s="240"/>
      <c r="JAO28" s="239"/>
      <c r="JAP28" s="239"/>
      <c r="JAQ28" s="239"/>
      <c r="JAR28" s="239"/>
      <c r="JAS28" s="239"/>
      <c r="JAT28" s="239"/>
      <c r="JAU28" s="239"/>
      <c r="JAV28" s="239"/>
      <c r="JAW28" s="240"/>
      <c r="JAX28" s="239"/>
      <c r="JAY28" s="239"/>
      <c r="JAZ28" s="239"/>
      <c r="JBA28" s="239"/>
      <c r="JBB28" s="239"/>
      <c r="JBC28" s="239"/>
      <c r="JBD28" s="239"/>
      <c r="JBE28" s="239"/>
      <c r="JBF28" s="239"/>
      <c r="JBG28" s="239"/>
      <c r="JBH28" s="239"/>
      <c r="JBI28" s="239"/>
      <c r="JBJ28" s="239"/>
      <c r="JBK28" s="239"/>
      <c r="JBL28" s="239"/>
      <c r="JBM28" s="239"/>
      <c r="JBN28" s="239"/>
      <c r="JBO28" s="239"/>
      <c r="JBP28" s="240"/>
      <c r="JBQ28" s="239"/>
      <c r="JBR28" s="239"/>
      <c r="JBS28" s="239"/>
      <c r="JBT28" s="239"/>
      <c r="JBU28" s="239"/>
      <c r="JBV28" s="240"/>
      <c r="JBW28" s="239"/>
      <c r="JBX28" s="239"/>
      <c r="JBY28" s="239"/>
      <c r="JBZ28" s="239"/>
      <c r="JCA28" s="239"/>
      <c r="JCB28" s="239"/>
      <c r="JCC28" s="239"/>
      <c r="JCD28" s="239"/>
      <c r="JCE28" s="239"/>
      <c r="JCF28" s="239"/>
      <c r="JCG28" s="239"/>
      <c r="JCH28" s="239"/>
      <c r="JCI28" s="239"/>
      <c r="JCJ28" s="239"/>
      <c r="JCK28" s="240"/>
      <c r="JCL28" s="239"/>
      <c r="JCM28" s="239"/>
      <c r="JCN28" s="239"/>
      <c r="JCO28" s="239"/>
      <c r="JCP28" s="239"/>
      <c r="JCQ28" s="239"/>
      <c r="JCR28" s="239"/>
      <c r="JCS28" s="239"/>
      <c r="JCT28" s="239"/>
      <c r="JCU28" s="239"/>
      <c r="JCV28" s="239"/>
      <c r="JCW28" s="239"/>
      <c r="JCX28" s="239"/>
      <c r="JCY28" s="239"/>
      <c r="JCZ28" s="239"/>
      <c r="JDA28" s="239"/>
      <c r="JDB28" s="239"/>
      <c r="JDC28" s="239"/>
      <c r="JDD28" s="239"/>
      <c r="JDE28" s="239"/>
      <c r="JDF28" s="240"/>
      <c r="JDG28" s="239"/>
      <c r="JDH28" s="239"/>
      <c r="JDI28" s="239"/>
      <c r="JDJ28" s="239"/>
      <c r="JDK28" s="239"/>
      <c r="JDL28" s="239"/>
      <c r="JDM28" s="239"/>
      <c r="JDN28" s="239"/>
      <c r="JDO28" s="239"/>
      <c r="JDP28" s="239"/>
      <c r="JDQ28" s="239"/>
      <c r="JDR28" s="239"/>
      <c r="JDS28" s="239"/>
      <c r="JDT28" s="239"/>
      <c r="JDU28" s="239"/>
      <c r="JDV28" s="239"/>
      <c r="JDW28" s="239"/>
      <c r="JDX28" s="239"/>
      <c r="JDY28" s="239"/>
      <c r="JDZ28" s="239"/>
      <c r="JEA28" s="240"/>
      <c r="JEB28" s="239"/>
      <c r="JEC28" s="239"/>
      <c r="JED28" s="239"/>
      <c r="JEE28" s="239"/>
      <c r="JEF28" s="239"/>
      <c r="JEG28" s="239"/>
      <c r="JEH28" s="239"/>
      <c r="JEI28" s="239"/>
      <c r="JEJ28" s="239"/>
      <c r="JEK28" s="239"/>
      <c r="JEL28" s="239"/>
      <c r="JEM28" s="239"/>
      <c r="JEN28" s="239"/>
      <c r="JEO28" s="239"/>
      <c r="JEP28" s="239"/>
      <c r="JEQ28" s="240"/>
      <c r="JER28" s="239"/>
      <c r="JES28" s="239"/>
      <c r="JET28" s="239"/>
      <c r="JEU28" s="239"/>
      <c r="JEV28" s="239"/>
      <c r="JEW28" s="239"/>
      <c r="JEX28" s="239"/>
      <c r="JEY28" s="239"/>
      <c r="JEZ28" s="240"/>
      <c r="JFA28" s="239"/>
      <c r="JFB28" s="239"/>
      <c r="JFC28" s="239"/>
      <c r="JFD28" s="239"/>
      <c r="JFE28" s="239"/>
      <c r="JFF28" s="239"/>
      <c r="JFG28" s="239"/>
      <c r="JFH28" s="239"/>
      <c r="JFI28" s="239"/>
      <c r="JFJ28" s="239"/>
      <c r="JFK28" s="239"/>
      <c r="JFL28" s="239"/>
      <c r="JFM28" s="239"/>
      <c r="JFN28" s="239"/>
      <c r="JFO28" s="239"/>
      <c r="JFP28" s="239"/>
      <c r="JFQ28" s="239"/>
      <c r="JFR28" s="239"/>
      <c r="JFS28" s="240"/>
      <c r="JFT28" s="239"/>
      <c r="JFU28" s="239"/>
      <c r="JFV28" s="239"/>
      <c r="JFW28" s="239"/>
      <c r="JFX28" s="239"/>
      <c r="JFY28" s="240"/>
      <c r="JFZ28" s="239"/>
      <c r="JGA28" s="239"/>
      <c r="JGB28" s="239"/>
      <c r="JGC28" s="239"/>
      <c r="JGD28" s="239"/>
      <c r="JGE28" s="239"/>
      <c r="JGF28" s="239"/>
      <c r="JGG28" s="239"/>
      <c r="JGH28" s="239"/>
      <c r="JGI28" s="239"/>
      <c r="JGJ28" s="239"/>
      <c r="JGK28" s="239"/>
      <c r="JGL28" s="239"/>
      <c r="JGM28" s="239"/>
      <c r="JGN28" s="240"/>
      <c r="JGO28" s="239"/>
      <c r="JGP28" s="239"/>
      <c r="JGQ28" s="239"/>
      <c r="JGR28" s="239"/>
      <c r="JGS28" s="239"/>
      <c r="JGT28" s="239"/>
      <c r="JGU28" s="239"/>
      <c r="JGV28" s="239"/>
      <c r="JGW28" s="239"/>
      <c r="JGX28" s="239"/>
      <c r="JGY28" s="239"/>
      <c r="JGZ28" s="239"/>
      <c r="JHA28" s="239"/>
      <c r="JHB28" s="239"/>
      <c r="JHC28" s="239"/>
      <c r="JHD28" s="239"/>
      <c r="JHE28" s="239"/>
      <c r="JHF28" s="239"/>
      <c r="JHG28" s="239"/>
      <c r="JHH28" s="239"/>
      <c r="JHI28" s="240"/>
      <c r="JHJ28" s="239"/>
      <c r="JHK28" s="239"/>
      <c r="JHL28" s="239"/>
      <c r="JHM28" s="239"/>
      <c r="JHN28" s="239"/>
      <c r="JHO28" s="239"/>
      <c r="JHP28" s="239"/>
      <c r="JHQ28" s="239"/>
      <c r="JHR28" s="239"/>
      <c r="JHS28" s="239"/>
      <c r="JHT28" s="239"/>
      <c r="JHU28" s="239"/>
      <c r="JHV28" s="239"/>
      <c r="JHW28" s="239"/>
      <c r="JHX28" s="239"/>
      <c r="JHY28" s="239"/>
      <c r="JHZ28" s="239"/>
      <c r="JIA28" s="239"/>
      <c r="JIB28" s="239"/>
      <c r="JIC28" s="239"/>
      <c r="JID28" s="240"/>
      <c r="JIE28" s="239"/>
      <c r="JIF28" s="239"/>
      <c r="JIG28" s="239"/>
      <c r="JIH28" s="239"/>
      <c r="JII28" s="239"/>
      <c r="JIJ28" s="239"/>
      <c r="JIK28" s="239"/>
      <c r="JIL28" s="239"/>
      <c r="JIM28" s="239"/>
      <c r="JIN28" s="239"/>
      <c r="JIO28" s="239"/>
      <c r="JIP28" s="239"/>
      <c r="JIQ28" s="239"/>
      <c r="JIR28" s="239"/>
      <c r="JIS28" s="239"/>
      <c r="JIT28" s="240"/>
      <c r="JIU28" s="239"/>
      <c r="JIV28" s="239"/>
      <c r="JIW28" s="239"/>
      <c r="JIX28" s="239"/>
      <c r="JIY28" s="239"/>
      <c r="JIZ28" s="239"/>
      <c r="JJA28" s="239"/>
      <c r="JJB28" s="239"/>
      <c r="JJC28" s="240"/>
      <c r="JJD28" s="239"/>
      <c r="JJE28" s="239"/>
      <c r="JJF28" s="239"/>
      <c r="JJG28" s="239"/>
      <c r="JJH28" s="239"/>
      <c r="JJI28" s="239"/>
      <c r="JJJ28" s="239"/>
      <c r="JJK28" s="239"/>
      <c r="JJL28" s="239"/>
      <c r="JJM28" s="239"/>
      <c r="JJN28" s="239"/>
      <c r="JJO28" s="239"/>
      <c r="JJP28" s="239"/>
      <c r="JJQ28" s="239"/>
      <c r="JJR28" s="239"/>
      <c r="JJS28" s="239"/>
      <c r="JJT28" s="239"/>
      <c r="JJU28" s="239"/>
      <c r="JJV28" s="240"/>
      <c r="JJW28" s="239"/>
      <c r="JJX28" s="239"/>
      <c r="JJY28" s="239"/>
      <c r="JJZ28" s="239"/>
      <c r="JKA28" s="239"/>
      <c r="JKB28" s="240"/>
      <c r="JKC28" s="239"/>
      <c r="JKD28" s="239"/>
      <c r="JKE28" s="239"/>
      <c r="JKF28" s="239"/>
      <c r="JKG28" s="239"/>
      <c r="JKH28" s="239"/>
      <c r="JKI28" s="239"/>
      <c r="JKJ28" s="239"/>
      <c r="JKK28" s="239"/>
      <c r="JKL28" s="239"/>
      <c r="JKM28" s="239"/>
      <c r="JKN28" s="239"/>
      <c r="JKO28" s="239"/>
      <c r="JKP28" s="239"/>
      <c r="JKQ28" s="240"/>
      <c r="JKR28" s="239"/>
      <c r="JKS28" s="239"/>
      <c r="JKT28" s="239"/>
      <c r="JKU28" s="239"/>
      <c r="JKV28" s="239"/>
      <c r="JKW28" s="239"/>
      <c r="JKX28" s="239"/>
      <c r="JKY28" s="239"/>
      <c r="JKZ28" s="239"/>
      <c r="JLA28" s="239"/>
      <c r="JLB28" s="239"/>
      <c r="JLC28" s="239"/>
      <c r="JLD28" s="239"/>
      <c r="JLE28" s="239"/>
      <c r="JLF28" s="239"/>
      <c r="JLG28" s="239"/>
      <c r="JLH28" s="239"/>
      <c r="JLI28" s="239"/>
      <c r="JLJ28" s="239"/>
      <c r="JLK28" s="239"/>
      <c r="JLL28" s="240"/>
      <c r="JLM28" s="239"/>
      <c r="JLN28" s="239"/>
      <c r="JLO28" s="239"/>
      <c r="JLP28" s="239"/>
      <c r="JLQ28" s="239"/>
      <c r="JLR28" s="239"/>
      <c r="JLS28" s="239"/>
      <c r="JLT28" s="239"/>
      <c r="JLU28" s="239"/>
      <c r="JLV28" s="239"/>
      <c r="JLW28" s="239"/>
      <c r="JLX28" s="239"/>
      <c r="JLY28" s="239"/>
      <c r="JLZ28" s="239"/>
      <c r="JMA28" s="239"/>
      <c r="JMB28" s="239"/>
      <c r="JMC28" s="239"/>
      <c r="JMD28" s="239"/>
      <c r="JME28" s="239"/>
      <c r="JMF28" s="239"/>
      <c r="JMG28" s="240"/>
      <c r="JMH28" s="239"/>
      <c r="JMI28" s="239"/>
      <c r="JMJ28" s="239"/>
      <c r="JMK28" s="239"/>
      <c r="JML28" s="239"/>
      <c r="JMM28" s="239"/>
      <c r="JMN28" s="239"/>
      <c r="JMO28" s="239"/>
      <c r="JMP28" s="239"/>
      <c r="JMQ28" s="239"/>
      <c r="JMR28" s="239"/>
      <c r="JMS28" s="239"/>
      <c r="JMT28" s="239"/>
      <c r="JMU28" s="239"/>
      <c r="JMV28" s="239"/>
      <c r="JMW28" s="240"/>
      <c r="JMX28" s="239"/>
      <c r="JMY28" s="239"/>
      <c r="JMZ28" s="239"/>
      <c r="JNA28" s="239"/>
      <c r="JNB28" s="239"/>
      <c r="JNC28" s="239"/>
      <c r="JND28" s="239"/>
      <c r="JNE28" s="239"/>
      <c r="JNF28" s="240"/>
      <c r="JNG28" s="239"/>
      <c r="JNH28" s="239"/>
      <c r="JNI28" s="239"/>
      <c r="JNJ28" s="239"/>
      <c r="JNK28" s="239"/>
      <c r="JNL28" s="239"/>
      <c r="JNM28" s="239"/>
      <c r="JNN28" s="239"/>
      <c r="JNO28" s="239"/>
      <c r="JNP28" s="239"/>
      <c r="JNQ28" s="239"/>
      <c r="JNR28" s="239"/>
      <c r="JNS28" s="239"/>
      <c r="JNT28" s="239"/>
      <c r="JNU28" s="239"/>
      <c r="JNV28" s="239"/>
      <c r="JNW28" s="239"/>
      <c r="JNX28" s="239"/>
      <c r="JNY28" s="240"/>
      <c r="JNZ28" s="239"/>
      <c r="JOA28" s="239"/>
      <c r="JOB28" s="239"/>
      <c r="JOC28" s="239"/>
      <c r="JOD28" s="239"/>
      <c r="JOE28" s="240"/>
      <c r="JOF28" s="239"/>
      <c r="JOG28" s="239"/>
      <c r="JOH28" s="239"/>
      <c r="JOI28" s="239"/>
      <c r="JOJ28" s="239"/>
      <c r="JOK28" s="239"/>
      <c r="JOL28" s="239"/>
      <c r="JOM28" s="239"/>
      <c r="JON28" s="239"/>
      <c r="JOO28" s="239"/>
      <c r="JOP28" s="239"/>
      <c r="JOQ28" s="239"/>
      <c r="JOR28" s="239"/>
      <c r="JOS28" s="239"/>
      <c r="JOT28" s="240"/>
      <c r="JOU28" s="239"/>
      <c r="JOV28" s="239"/>
      <c r="JOW28" s="239"/>
      <c r="JOX28" s="239"/>
      <c r="JOY28" s="239"/>
      <c r="JOZ28" s="239"/>
      <c r="JPA28" s="239"/>
      <c r="JPB28" s="239"/>
      <c r="JPC28" s="239"/>
      <c r="JPD28" s="239"/>
      <c r="JPE28" s="239"/>
      <c r="JPF28" s="239"/>
      <c r="JPG28" s="239"/>
      <c r="JPH28" s="239"/>
      <c r="JPI28" s="239"/>
      <c r="JPJ28" s="239"/>
      <c r="JPK28" s="239"/>
      <c r="JPL28" s="239"/>
      <c r="JPM28" s="239"/>
      <c r="JPN28" s="239"/>
      <c r="JPO28" s="240"/>
      <c r="JPP28" s="239"/>
      <c r="JPQ28" s="239"/>
      <c r="JPR28" s="239"/>
      <c r="JPS28" s="239"/>
      <c r="JPT28" s="239"/>
      <c r="JPU28" s="239"/>
      <c r="JPV28" s="239"/>
      <c r="JPW28" s="239"/>
      <c r="JPX28" s="239"/>
      <c r="JPY28" s="239"/>
      <c r="JPZ28" s="239"/>
      <c r="JQA28" s="239"/>
      <c r="JQB28" s="239"/>
      <c r="JQC28" s="239"/>
      <c r="JQD28" s="239"/>
      <c r="JQE28" s="239"/>
      <c r="JQF28" s="239"/>
      <c r="JQG28" s="239"/>
      <c r="JQH28" s="239"/>
      <c r="JQI28" s="239"/>
      <c r="JQJ28" s="240"/>
      <c r="JQK28" s="239"/>
      <c r="JQL28" s="239"/>
      <c r="JQM28" s="239"/>
      <c r="JQN28" s="239"/>
      <c r="JQO28" s="239"/>
      <c r="JQP28" s="239"/>
      <c r="JQQ28" s="239"/>
      <c r="JQR28" s="239"/>
      <c r="JQS28" s="239"/>
      <c r="JQT28" s="239"/>
      <c r="JQU28" s="239"/>
      <c r="JQV28" s="239"/>
      <c r="JQW28" s="239"/>
      <c r="JQX28" s="239"/>
      <c r="JQY28" s="239"/>
      <c r="JQZ28" s="240"/>
      <c r="JRA28" s="239"/>
      <c r="JRB28" s="239"/>
      <c r="JRC28" s="239"/>
      <c r="JRD28" s="239"/>
      <c r="JRE28" s="239"/>
      <c r="JRF28" s="239"/>
      <c r="JRG28" s="239"/>
      <c r="JRH28" s="239"/>
      <c r="JRI28" s="240"/>
      <c r="JRJ28" s="239"/>
      <c r="JRK28" s="239"/>
      <c r="JRL28" s="239"/>
      <c r="JRM28" s="239"/>
      <c r="JRN28" s="239"/>
      <c r="JRO28" s="239"/>
      <c r="JRP28" s="239"/>
      <c r="JRQ28" s="239"/>
      <c r="JRR28" s="239"/>
      <c r="JRS28" s="239"/>
      <c r="JRT28" s="239"/>
      <c r="JRU28" s="239"/>
      <c r="JRV28" s="239"/>
      <c r="JRW28" s="239"/>
      <c r="JRX28" s="239"/>
      <c r="JRY28" s="239"/>
      <c r="JRZ28" s="239"/>
      <c r="JSA28" s="239"/>
      <c r="JSB28" s="240"/>
      <c r="JSC28" s="239"/>
      <c r="JSD28" s="239"/>
      <c r="JSE28" s="239"/>
      <c r="JSF28" s="239"/>
      <c r="JSG28" s="239"/>
      <c r="JSH28" s="240"/>
      <c r="JSI28" s="239"/>
      <c r="JSJ28" s="239"/>
      <c r="JSK28" s="239"/>
      <c r="JSL28" s="239"/>
      <c r="JSM28" s="239"/>
      <c r="JSN28" s="239"/>
      <c r="JSO28" s="239"/>
      <c r="JSP28" s="239"/>
      <c r="JSQ28" s="239"/>
      <c r="JSR28" s="239"/>
      <c r="JSS28" s="239"/>
      <c r="JST28" s="239"/>
      <c r="JSU28" s="239"/>
      <c r="JSV28" s="239"/>
      <c r="JSW28" s="240"/>
      <c r="JSX28" s="239"/>
      <c r="JSY28" s="239"/>
      <c r="JSZ28" s="239"/>
      <c r="JTA28" s="239"/>
      <c r="JTB28" s="239"/>
      <c r="JTC28" s="239"/>
      <c r="JTD28" s="239"/>
      <c r="JTE28" s="239"/>
      <c r="JTF28" s="239"/>
      <c r="JTG28" s="239"/>
      <c r="JTH28" s="239"/>
      <c r="JTI28" s="239"/>
      <c r="JTJ28" s="239"/>
      <c r="JTK28" s="239"/>
      <c r="JTL28" s="239"/>
      <c r="JTM28" s="239"/>
      <c r="JTN28" s="239"/>
      <c r="JTO28" s="239"/>
      <c r="JTP28" s="239"/>
      <c r="JTQ28" s="239"/>
      <c r="JTR28" s="240"/>
      <c r="JTS28" s="239"/>
      <c r="JTT28" s="239"/>
      <c r="JTU28" s="239"/>
      <c r="JTV28" s="239"/>
      <c r="JTW28" s="239"/>
      <c r="JTX28" s="239"/>
      <c r="JTY28" s="239"/>
      <c r="JTZ28" s="239"/>
      <c r="JUA28" s="239"/>
      <c r="JUB28" s="239"/>
      <c r="JUC28" s="239"/>
      <c r="JUD28" s="239"/>
      <c r="JUE28" s="239"/>
      <c r="JUF28" s="239"/>
      <c r="JUG28" s="239"/>
      <c r="JUH28" s="239"/>
      <c r="JUI28" s="239"/>
      <c r="JUJ28" s="239"/>
      <c r="JUK28" s="239"/>
      <c r="JUL28" s="239"/>
      <c r="JUM28" s="240"/>
      <c r="JUN28" s="239"/>
      <c r="JUO28" s="239"/>
      <c r="JUP28" s="239"/>
      <c r="JUQ28" s="239"/>
      <c r="JUR28" s="239"/>
      <c r="JUS28" s="239"/>
      <c r="JUT28" s="239"/>
      <c r="JUU28" s="239"/>
      <c r="JUV28" s="239"/>
      <c r="JUW28" s="239"/>
      <c r="JUX28" s="239"/>
      <c r="JUY28" s="239"/>
      <c r="JUZ28" s="239"/>
      <c r="JVA28" s="239"/>
      <c r="JVB28" s="239"/>
      <c r="JVC28" s="240"/>
      <c r="JVD28" s="239"/>
      <c r="JVE28" s="239"/>
      <c r="JVF28" s="239"/>
      <c r="JVG28" s="239"/>
      <c r="JVH28" s="239"/>
      <c r="JVI28" s="239"/>
      <c r="JVJ28" s="239"/>
      <c r="JVK28" s="239"/>
      <c r="JVL28" s="240"/>
      <c r="JVM28" s="239"/>
      <c r="JVN28" s="239"/>
      <c r="JVO28" s="239"/>
      <c r="JVP28" s="239"/>
      <c r="JVQ28" s="239"/>
      <c r="JVR28" s="239"/>
      <c r="JVS28" s="239"/>
      <c r="JVT28" s="239"/>
      <c r="JVU28" s="239"/>
      <c r="JVV28" s="239"/>
      <c r="JVW28" s="239"/>
      <c r="JVX28" s="239"/>
      <c r="JVY28" s="239"/>
      <c r="JVZ28" s="239"/>
      <c r="JWA28" s="239"/>
      <c r="JWB28" s="239"/>
      <c r="JWC28" s="239"/>
      <c r="JWD28" s="239"/>
      <c r="JWE28" s="240"/>
      <c r="JWF28" s="239"/>
      <c r="JWG28" s="239"/>
      <c r="JWH28" s="239"/>
      <c r="JWI28" s="239"/>
      <c r="JWJ28" s="239"/>
      <c r="JWK28" s="240"/>
      <c r="JWL28" s="239"/>
      <c r="JWM28" s="239"/>
      <c r="JWN28" s="239"/>
      <c r="JWO28" s="239"/>
      <c r="JWP28" s="239"/>
      <c r="JWQ28" s="239"/>
      <c r="JWR28" s="239"/>
      <c r="JWS28" s="239"/>
      <c r="JWT28" s="239"/>
      <c r="JWU28" s="239"/>
      <c r="JWV28" s="239"/>
      <c r="JWW28" s="239"/>
      <c r="JWX28" s="239"/>
      <c r="JWY28" s="239"/>
      <c r="JWZ28" s="240"/>
      <c r="JXA28" s="239"/>
      <c r="JXB28" s="239"/>
      <c r="JXC28" s="239"/>
      <c r="JXD28" s="239"/>
      <c r="JXE28" s="239"/>
      <c r="JXF28" s="239"/>
      <c r="JXG28" s="239"/>
      <c r="JXH28" s="239"/>
      <c r="JXI28" s="239"/>
      <c r="JXJ28" s="239"/>
      <c r="JXK28" s="239"/>
      <c r="JXL28" s="239"/>
      <c r="JXM28" s="239"/>
      <c r="JXN28" s="239"/>
      <c r="JXO28" s="239"/>
      <c r="JXP28" s="239"/>
      <c r="JXQ28" s="239"/>
      <c r="JXR28" s="239"/>
      <c r="JXS28" s="239"/>
      <c r="JXT28" s="239"/>
      <c r="JXU28" s="240"/>
      <c r="JXV28" s="239"/>
      <c r="JXW28" s="239"/>
      <c r="JXX28" s="239"/>
      <c r="JXY28" s="239"/>
      <c r="JXZ28" s="239"/>
      <c r="JYA28" s="239"/>
      <c r="JYB28" s="239"/>
      <c r="JYC28" s="239"/>
      <c r="JYD28" s="239"/>
      <c r="JYE28" s="239"/>
      <c r="JYF28" s="239"/>
      <c r="JYG28" s="239"/>
      <c r="JYH28" s="239"/>
      <c r="JYI28" s="239"/>
      <c r="JYJ28" s="239"/>
      <c r="JYK28" s="239"/>
      <c r="JYL28" s="239"/>
      <c r="JYM28" s="239"/>
      <c r="JYN28" s="239"/>
      <c r="JYO28" s="239"/>
      <c r="JYP28" s="240"/>
      <c r="JYQ28" s="239"/>
      <c r="JYR28" s="239"/>
      <c r="JYS28" s="239"/>
      <c r="JYT28" s="239"/>
      <c r="JYU28" s="239"/>
      <c r="JYV28" s="239"/>
      <c r="JYW28" s="239"/>
      <c r="JYX28" s="239"/>
      <c r="JYY28" s="239"/>
      <c r="JYZ28" s="239"/>
      <c r="JZA28" s="239"/>
      <c r="JZB28" s="239"/>
      <c r="JZC28" s="239"/>
      <c r="JZD28" s="239"/>
      <c r="JZE28" s="239"/>
      <c r="JZF28" s="240"/>
      <c r="JZG28" s="239"/>
      <c r="JZH28" s="239"/>
      <c r="JZI28" s="239"/>
      <c r="JZJ28" s="239"/>
      <c r="JZK28" s="239"/>
      <c r="JZL28" s="239"/>
      <c r="JZM28" s="239"/>
      <c r="JZN28" s="239"/>
      <c r="JZO28" s="240"/>
      <c r="JZP28" s="239"/>
      <c r="JZQ28" s="239"/>
      <c r="JZR28" s="239"/>
      <c r="JZS28" s="239"/>
      <c r="JZT28" s="239"/>
      <c r="JZU28" s="239"/>
      <c r="JZV28" s="239"/>
      <c r="JZW28" s="239"/>
      <c r="JZX28" s="239"/>
      <c r="JZY28" s="239"/>
      <c r="JZZ28" s="239"/>
      <c r="KAA28" s="239"/>
      <c r="KAB28" s="239"/>
      <c r="KAC28" s="239"/>
      <c r="KAD28" s="239"/>
      <c r="KAE28" s="239"/>
      <c r="KAF28" s="239"/>
      <c r="KAG28" s="239"/>
      <c r="KAH28" s="240"/>
      <c r="KAI28" s="239"/>
      <c r="KAJ28" s="239"/>
      <c r="KAK28" s="239"/>
      <c r="KAL28" s="239"/>
      <c r="KAM28" s="239"/>
      <c r="KAN28" s="240"/>
      <c r="KAO28" s="239"/>
      <c r="KAP28" s="239"/>
      <c r="KAQ28" s="239"/>
      <c r="KAR28" s="239"/>
      <c r="KAS28" s="239"/>
      <c r="KAT28" s="239"/>
      <c r="KAU28" s="239"/>
      <c r="KAV28" s="239"/>
      <c r="KAW28" s="239"/>
      <c r="KAX28" s="239"/>
      <c r="KAY28" s="239"/>
      <c r="KAZ28" s="239"/>
      <c r="KBA28" s="239"/>
      <c r="KBB28" s="239"/>
      <c r="KBC28" s="240"/>
      <c r="KBD28" s="239"/>
      <c r="KBE28" s="239"/>
      <c r="KBF28" s="239"/>
      <c r="KBG28" s="239"/>
      <c r="KBH28" s="239"/>
      <c r="KBI28" s="239"/>
      <c r="KBJ28" s="239"/>
      <c r="KBK28" s="239"/>
      <c r="KBL28" s="239"/>
      <c r="KBM28" s="239"/>
      <c r="KBN28" s="239"/>
      <c r="KBO28" s="239"/>
      <c r="KBP28" s="239"/>
      <c r="KBQ28" s="239"/>
      <c r="KBR28" s="239"/>
      <c r="KBS28" s="239"/>
      <c r="KBT28" s="239"/>
      <c r="KBU28" s="239"/>
      <c r="KBV28" s="239"/>
      <c r="KBW28" s="239"/>
      <c r="KBX28" s="240"/>
      <c r="KBY28" s="239"/>
      <c r="KBZ28" s="239"/>
      <c r="KCA28" s="239"/>
      <c r="KCB28" s="239"/>
      <c r="KCC28" s="239"/>
      <c r="KCD28" s="239"/>
      <c r="KCE28" s="239"/>
      <c r="KCF28" s="239"/>
      <c r="KCG28" s="239"/>
      <c r="KCH28" s="239"/>
      <c r="KCI28" s="239"/>
      <c r="KCJ28" s="239"/>
      <c r="KCK28" s="239"/>
      <c r="KCL28" s="239"/>
      <c r="KCM28" s="239"/>
      <c r="KCN28" s="239"/>
      <c r="KCO28" s="239"/>
      <c r="KCP28" s="239"/>
      <c r="KCQ28" s="239"/>
      <c r="KCR28" s="239"/>
      <c r="KCS28" s="240"/>
      <c r="KCT28" s="239"/>
      <c r="KCU28" s="239"/>
      <c r="KCV28" s="239"/>
      <c r="KCW28" s="239"/>
      <c r="KCX28" s="239"/>
      <c r="KCY28" s="239"/>
      <c r="KCZ28" s="239"/>
      <c r="KDA28" s="239"/>
      <c r="KDB28" s="239"/>
      <c r="KDC28" s="239"/>
      <c r="KDD28" s="239"/>
      <c r="KDE28" s="239"/>
      <c r="KDF28" s="239"/>
      <c r="KDG28" s="239"/>
      <c r="KDH28" s="239"/>
      <c r="KDI28" s="240"/>
      <c r="KDJ28" s="239"/>
      <c r="KDK28" s="239"/>
      <c r="KDL28" s="239"/>
      <c r="KDM28" s="239"/>
      <c r="KDN28" s="239"/>
      <c r="KDO28" s="239"/>
      <c r="KDP28" s="239"/>
      <c r="KDQ28" s="239"/>
      <c r="KDR28" s="240"/>
      <c r="KDS28" s="239"/>
      <c r="KDT28" s="239"/>
      <c r="KDU28" s="239"/>
      <c r="KDV28" s="239"/>
      <c r="KDW28" s="239"/>
      <c r="KDX28" s="239"/>
      <c r="KDY28" s="239"/>
      <c r="KDZ28" s="239"/>
      <c r="KEA28" s="239"/>
      <c r="KEB28" s="239"/>
      <c r="KEC28" s="239"/>
      <c r="KED28" s="239"/>
      <c r="KEE28" s="239"/>
      <c r="KEF28" s="239"/>
      <c r="KEG28" s="239"/>
      <c r="KEH28" s="239"/>
      <c r="KEI28" s="239"/>
      <c r="KEJ28" s="239"/>
      <c r="KEK28" s="240"/>
      <c r="KEL28" s="239"/>
      <c r="KEM28" s="239"/>
      <c r="KEN28" s="239"/>
      <c r="KEO28" s="239"/>
      <c r="KEP28" s="239"/>
      <c r="KEQ28" s="240"/>
      <c r="KER28" s="239"/>
      <c r="KES28" s="239"/>
      <c r="KET28" s="239"/>
      <c r="KEU28" s="239"/>
      <c r="KEV28" s="239"/>
      <c r="KEW28" s="239"/>
      <c r="KEX28" s="239"/>
      <c r="KEY28" s="239"/>
      <c r="KEZ28" s="239"/>
      <c r="KFA28" s="239"/>
      <c r="KFB28" s="239"/>
      <c r="KFC28" s="239"/>
      <c r="KFD28" s="239"/>
      <c r="KFE28" s="239"/>
      <c r="KFF28" s="240"/>
      <c r="KFG28" s="239"/>
      <c r="KFH28" s="239"/>
      <c r="KFI28" s="239"/>
      <c r="KFJ28" s="239"/>
      <c r="KFK28" s="239"/>
      <c r="KFL28" s="239"/>
      <c r="KFM28" s="239"/>
      <c r="KFN28" s="239"/>
      <c r="KFO28" s="239"/>
      <c r="KFP28" s="239"/>
      <c r="KFQ28" s="239"/>
      <c r="KFR28" s="239"/>
      <c r="KFS28" s="239"/>
      <c r="KFT28" s="239"/>
      <c r="KFU28" s="239"/>
      <c r="KFV28" s="239"/>
      <c r="KFW28" s="239"/>
      <c r="KFX28" s="239"/>
      <c r="KFY28" s="239"/>
      <c r="KFZ28" s="239"/>
      <c r="KGA28" s="240"/>
      <c r="KGB28" s="239"/>
      <c r="KGC28" s="239"/>
      <c r="KGD28" s="239"/>
      <c r="KGE28" s="239"/>
      <c r="KGF28" s="239"/>
      <c r="KGG28" s="239"/>
      <c r="KGH28" s="239"/>
      <c r="KGI28" s="239"/>
      <c r="KGJ28" s="239"/>
      <c r="KGK28" s="239"/>
      <c r="KGL28" s="239"/>
      <c r="KGM28" s="239"/>
      <c r="KGN28" s="239"/>
      <c r="KGO28" s="239"/>
      <c r="KGP28" s="239"/>
      <c r="KGQ28" s="239"/>
      <c r="KGR28" s="239"/>
      <c r="KGS28" s="239"/>
      <c r="KGT28" s="239"/>
      <c r="KGU28" s="239"/>
      <c r="KGV28" s="240"/>
      <c r="KGW28" s="239"/>
      <c r="KGX28" s="239"/>
      <c r="KGY28" s="239"/>
      <c r="KGZ28" s="239"/>
      <c r="KHA28" s="239"/>
      <c r="KHB28" s="239"/>
      <c r="KHC28" s="239"/>
      <c r="KHD28" s="239"/>
      <c r="KHE28" s="239"/>
      <c r="KHF28" s="239"/>
      <c r="KHG28" s="239"/>
      <c r="KHH28" s="239"/>
      <c r="KHI28" s="239"/>
      <c r="KHJ28" s="239"/>
      <c r="KHK28" s="239"/>
      <c r="KHL28" s="240"/>
      <c r="KHM28" s="239"/>
      <c r="KHN28" s="239"/>
      <c r="KHO28" s="239"/>
      <c r="KHP28" s="239"/>
      <c r="KHQ28" s="239"/>
      <c r="KHR28" s="239"/>
      <c r="KHS28" s="239"/>
      <c r="KHT28" s="239"/>
      <c r="KHU28" s="240"/>
      <c r="KHV28" s="239"/>
      <c r="KHW28" s="239"/>
      <c r="KHX28" s="239"/>
      <c r="KHY28" s="239"/>
      <c r="KHZ28" s="239"/>
      <c r="KIA28" s="239"/>
      <c r="KIB28" s="239"/>
      <c r="KIC28" s="239"/>
      <c r="KID28" s="239"/>
      <c r="KIE28" s="239"/>
      <c r="KIF28" s="239"/>
      <c r="KIG28" s="239"/>
      <c r="KIH28" s="239"/>
      <c r="KII28" s="239"/>
      <c r="KIJ28" s="239"/>
      <c r="KIK28" s="239"/>
      <c r="KIL28" s="239"/>
      <c r="KIM28" s="239"/>
      <c r="KIN28" s="240"/>
      <c r="KIO28" s="239"/>
      <c r="KIP28" s="239"/>
      <c r="KIQ28" s="239"/>
      <c r="KIR28" s="239"/>
      <c r="KIS28" s="239"/>
      <c r="KIT28" s="240"/>
      <c r="KIU28" s="239"/>
      <c r="KIV28" s="239"/>
      <c r="KIW28" s="239"/>
      <c r="KIX28" s="239"/>
      <c r="KIY28" s="239"/>
      <c r="KIZ28" s="239"/>
      <c r="KJA28" s="239"/>
      <c r="KJB28" s="239"/>
      <c r="KJC28" s="239"/>
      <c r="KJD28" s="239"/>
      <c r="KJE28" s="239"/>
      <c r="KJF28" s="239"/>
      <c r="KJG28" s="239"/>
      <c r="KJH28" s="239"/>
      <c r="KJI28" s="240"/>
      <c r="KJJ28" s="239"/>
      <c r="KJK28" s="239"/>
      <c r="KJL28" s="239"/>
      <c r="KJM28" s="239"/>
      <c r="KJN28" s="239"/>
      <c r="KJO28" s="239"/>
      <c r="KJP28" s="239"/>
      <c r="KJQ28" s="239"/>
      <c r="KJR28" s="239"/>
      <c r="KJS28" s="239"/>
      <c r="KJT28" s="239"/>
      <c r="KJU28" s="239"/>
      <c r="KJV28" s="239"/>
      <c r="KJW28" s="239"/>
      <c r="KJX28" s="239"/>
      <c r="KJY28" s="239"/>
      <c r="KJZ28" s="239"/>
      <c r="KKA28" s="239"/>
      <c r="KKB28" s="239"/>
      <c r="KKC28" s="239"/>
      <c r="KKD28" s="240"/>
      <c r="KKE28" s="239"/>
      <c r="KKF28" s="239"/>
      <c r="KKG28" s="239"/>
      <c r="KKH28" s="239"/>
      <c r="KKI28" s="239"/>
      <c r="KKJ28" s="239"/>
      <c r="KKK28" s="239"/>
      <c r="KKL28" s="239"/>
      <c r="KKM28" s="239"/>
      <c r="KKN28" s="239"/>
      <c r="KKO28" s="239"/>
      <c r="KKP28" s="239"/>
      <c r="KKQ28" s="239"/>
      <c r="KKR28" s="239"/>
      <c r="KKS28" s="239"/>
      <c r="KKT28" s="239"/>
      <c r="KKU28" s="239"/>
      <c r="KKV28" s="239"/>
      <c r="KKW28" s="239"/>
      <c r="KKX28" s="239"/>
      <c r="KKY28" s="240"/>
      <c r="KKZ28" s="239"/>
      <c r="KLA28" s="239"/>
      <c r="KLB28" s="239"/>
      <c r="KLC28" s="239"/>
      <c r="KLD28" s="239"/>
      <c r="KLE28" s="239"/>
      <c r="KLF28" s="239"/>
      <c r="KLG28" s="239"/>
      <c r="KLH28" s="239"/>
      <c r="KLI28" s="239"/>
      <c r="KLJ28" s="239"/>
      <c r="KLK28" s="239"/>
      <c r="KLL28" s="239"/>
      <c r="KLM28" s="239"/>
      <c r="KLN28" s="239"/>
      <c r="KLO28" s="240"/>
      <c r="KLP28" s="239"/>
      <c r="KLQ28" s="239"/>
      <c r="KLR28" s="239"/>
      <c r="KLS28" s="239"/>
      <c r="KLT28" s="239"/>
      <c r="KLU28" s="239"/>
      <c r="KLV28" s="239"/>
      <c r="KLW28" s="239"/>
      <c r="KLX28" s="240"/>
      <c r="KLY28" s="239"/>
      <c r="KLZ28" s="239"/>
      <c r="KMA28" s="239"/>
      <c r="KMB28" s="239"/>
      <c r="KMC28" s="239"/>
      <c r="KMD28" s="239"/>
      <c r="KME28" s="239"/>
      <c r="KMF28" s="239"/>
      <c r="KMG28" s="239"/>
      <c r="KMH28" s="239"/>
      <c r="KMI28" s="239"/>
      <c r="KMJ28" s="239"/>
      <c r="KMK28" s="239"/>
      <c r="KML28" s="239"/>
      <c r="KMM28" s="239"/>
      <c r="KMN28" s="239"/>
      <c r="KMO28" s="239"/>
      <c r="KMP28" s="239"/>
      <c r="KMQ28" s="240"/>
      <c r="KMR28" s="239"/>
      <c r="KMS28" s="239"/>
      <c r="KMT28" s="239"/>
      <c r="KMU28" s="239"/>
      <c r="KMV28" s="239"/>
      <c r="KMW28" s="240"/>
      <c r="KMX28" s="239"/>
      <c r="KMY28" s="239"/>
      <c r="KMZ28" s="239"/>
      <c r="KNA28" s="239"/>
      <c r="KNB28" s="239"/>
      <c r="KNC28" s="239"/>
      <c r="KND28" s="239"/>
      <c r="KNE28" s="239"/>
      <c r="KNF28" s="239"/>
      <c r="KNG28" s="239"/>
      <c r="KNH28" s="239"/>
      <c r="KNI28" s="239"/>
      <c r="KNJ28" s="239"/>
      <c r="KNK28" s="239"/>
      <c r="KNL28" s="240"/>
      <c r="KNM28" s="239"/>
      <c r="KNN28" s="239"/>
      <c r="KNO28" s="239"/>
      <c r="KNP28" s="239"/>
      <c r="KNQ28" s="239"/>
      <c r="KNR28" s="239"/>
      <c r="KNS28" s="239"/>
      <c r="KNT28" s="239"/>
      <c r="KNU28" s="239"/>
      <c r="KNV28" s="239"/>
      <c r="KNW28" s="239"/>
      <c r="KNX28" s="239"/>
      <c r="KNY28" s="239"/>
      <c r="KNZ28" s="239"/>
      <c r="KOA28" s="239"/>
      <c r="KOB28" s="239"/>
      <c r="KOC28" s="239"/>
      <c r="KOD28" s="239"/>
      <c r="KOE28" s="239"/>
      <c r="KOF28" s="239"/>
      <c r="KOG28" s="240"/>
      <c r="KOH28" s="239"/>
      <c r="KOI28" s="239"/>
      <c r="KOJ28" s="239"/>
      <c r="KOK28" s="239"/>
      <c r="KOL28" s="239"/>
      <c r="KOM28" s="239"/>
      <c r="KON28" s="239"/>
      <c r="KOO28" s="239"/>
      <c r="KOP28" s="239"/>
      <c r="KOQ28" s="239"/>
      <c r="KOR28" s="239"/>
      <c r="KOS28" s="239"/>
      <c r="KOT28" s="239"/>
      <c r="KOU28" s="239"/>
      <c r="KOV28" s="239"/>
      <c r="KOW28" s="239"/>
      <c r="KOX28" s="239"/>
      <c r="KOY28" s="239"/>
      <c r="KOZ28" s="239"/>
      <c r="KPA28" s="239"/>
      <c r="KPB28" s="240"/>
      <c r="KPC28" s="239"/>
      <c r="KPD28" s="239"/>
      <c r="KPE28" s="239"/>
      <c r="KPF28" s="239"/>
      <c r="KPG28" s="239"/>
      <c r="KPH28" s="239"/>
      <c r="KPI28" s="239"/>
      <c r="KPJ28" s="239"/>
      <c r="KPK28" s="239"/>
      <c r="KPL28" s="239"/>
      <c r="KPM28" s="239"/>
      <c r="KPN28" s="239"/>
      <c r="KPO28" s="239"/>
      <c r="KPP28" s="239"/>
      <c r="KPQ28" s="239"/>
      <c r="KPR28" s="240"/>
      <c r="KPS28" s="239"/>
      <c r="KPT28" s="239"/>
      <c r="KPU28" s="239"/>
      <c r="KPV28" s="239"/>
      <c r="KPW28" s="239"/>
      <c r="KPX28" s="239"/>
      <c r="KPY28" s="239"/>
      <c r="KPZ28" s="239"/>
      <c r="KQA28" s="240"/>
      <c r="KQB28" s="239"/>
      <c r="KQC28" s="239"/>
      <c r="KQD28" s="239"/>
      <c r="KQE28" s="239"/>
      <c r="KQF28" s="239"/>
      <c r="KQG28" s="239"/>
      <c r="KQH28" s="239"/>
      <c r="KQI28" s="239"/>
      <c r="KQJ28" s="239"/>
      <c r="KQK28" s="239"/>
      <c r="KQL28" s="239"/>
      <c r="KQM28" s="239"/>
      <c r="KQN28" s="239"/>
      <c r="KQO28" s="239"/>
      <c r="KQP28" s="239"/>
      <c r="KQQ28" s="239"/>
      <c r="KQR28" s="239"/>
      <c r="KQS28" s="239"/>
      <c r="KQT28" s="240"/>
      <c r="KQU28" s="239"/>
      <c r="KQV28" s="239"/>
      <c r="KQW28" s="239"/>
      <c r="KQX28" s="239"/>
      <c r="KQY28" s="239"/>
      <c r="KQZ28" s="240"/>
      <c r="KRA28" s="239"/>
      <c r="KRB28" s="239"/>
      <c r="KRC28" s="239"/>
      <c r="KRD28" s="239"/>
      <c r="KRE28" s="239"/>
      <c r="KRF28" s="239"/>
      <c r="KRG28" s="239"/>
      <c r="KRH28" s="239"/>
      <c r="KRI28" s="239"/>
      <c r="KRJ28" s="239"/>
      <c r="KRK28" s="239"/>
      <c r="KRL28" s="239"/>
      <c r="KRM28" s="239"/>
      <c r="KRN28" s="239"/>
      <c r="KRO28" s="240"/>
      <c r="KRP28" s="239"/>
      <c r="KRQ28" s="239"/>
      <c r="KRR28" s="239"/>
      <c r="KRS28" s="239"/>
      <c r="KRT28" s="239"/>
      <c r="KRU28" s="239"/>
      <c r="KRV28" s="239"/>
      <c r="KRW28" s="239"/>
      <c r="KRX28" s="239"/>
      <c r="KRY28" s="239"/>
      <c r="KRZ28" s="239"/>
      <c r="KSA28" s="239"/>
      <c r="KSB28" s="239"/>
      <c r="KSC28" s="239"/>
      <c r="KSD28" s="239"/>
      <c r="KSE28" s="239"/>
      <c r="KSF28" s="239"/>
      <c r="KSG28" s="239"/>
      <c r="KSH28" s="239"/>
      <c r="KSI28" s="239"/>
      <c r="KSJ28" s="240"/>
      <c r="KSK28" s="239"/>
      <c r="KSL28" s="239"/>
      <c r="KSM28" s="239"/>
      <c r="KSN28" s="239"/>
      <c r="KSO28" s="239"/>
      <c r="KSP28" s="239"/>
      <c r="KSQ28" s="239"/>
      <c r="KSR28" s="239"/>
      <c r="KSS28" s="239"/>
      <c r="KST28" s="239"/>
      <c r="KSU28" s="239"/>
      <c r="KSV28" s="239"/>
      <c r="KSW28" s="239"/>
      <c r="KSX28" s="239"/>
      <c r="KSY28" s="239"/>
      <c r="KSZ28" s="239"/>
      <c r="KTA28" s="239"/>
      <c r="KTB28" s="239"/>
      <c r="KTC28" s="239"/>
      <c r="KTD28" s="239"/>
      <c r="KTE28" s="240"/>
      <c r="KTF28" s="239"/>
      <c r="KTG28" s="239"/>
      <c r="KTH28" s="239"/>
      <c r="KTI28" s="239"/>
      <c r="KTJ28" s="239"/>
      <c r="KTK28" s="239"/>
      <c r="KTL28" s="239"/>
      <c r="KTM28" s="239"/>
      <c r="KTN28" s="239"/>
      <c r="KTO28" s="239"/>
      <c r="KTP28" s="239"/>
      <c r="KTQ28" s="239"/>
      <c r="KTR28" s="239"/>
      <c r="KTS28" s="239"/>
      <c r="KTT28" s="239"/>
      <c r="KTU28" s="240"/>
      <c r="KTV28" s="239"/>
      <c r="KTW28" s="239"/>
      <c r="KTX28" s="239"/>
      <c r="KTY28" s="239"/>
      <c r="KTZ28" s="239"/>
      <c r="KUA28" s="239"/>
      <c r="KUB28" s="239"/>
      <c r="KUC28" s="239"/>
      <c r="KUD28" s="240"/>
      <c r="KUE28" s="239"/>
      <c r="KUF28" s="239"/>
      <c r="KUG28" s="239"/>
      <c r="KUH28" s="239"/>
      <c r="KUI28" s="239"/>
      <c r="KUJ28" s="239"/>
      <c r="KUK28" s="239"/>
      <c r="KUL28" s="239"/>
      <c r="KUM28" s="239"/>
      <c r="KUN28" s="239"/>
      <c r="KUO28" s="239"/>
      <c r="KUP28" s="239"/>
      <c r="KUQ28" s="239"/>
      <c r="KUR28" s="239"/>
      <c r="KUS28" s="239"/>
      <c r="KUT28" s="239"/>
      <c r="KUU28" s="239"/>
      <c r="KUV28" s="239"/>
      <c r="KUW28" s="240"/>
      <c r="KUX28" s="239"/>
      <c r="KUY28" s="239"/>
      <c r="KUZ28" s="239"/>
      <c r="KVA28" s="239"/>
      <c r="KVB28" s="239"/>
      <c r="KVC28" s="240"/>
      <c r="KVD28" s="239"/>
      <c r="KVE28" s="239"/>
      <c r="KVF28" s="239"/>
      <c r="KVG28" s="239"/>
      <c r="KVH28" s="239"/>
      <c r="KVI28" s="239"/>
      <c r="KVJ28" s="239"/>
      <c r="KVK28" s="239"/>
      <c r="KVL28" s="239"/>
      <c r="KVM28" s="239"/>
      <c r="KVN28" s="239"/>
      <c r="KVO28" s="239"/>
      <c r="KVP28" s="239"/>
      <c r="KVQ28" s="239"/>
      <c r="KVR28" s="240"/>
      <c r="KVS28" s="239"/>
      <c r="KVT28" s="239"/>
      <c r="KVU28" s="239"/>
      <c r="KVV28" s="239"/>
      <c r="KVW28" s="239"/>
      <c r="KVX28" s="239"/>
      <c r="KVY28" s="239"/>
      <c r="KVZ28" s="239"/>
      <c r="KWA28" s="239"/>
      <c r="KWB28" s="239"/>
      <c r="KWC28" s="239"/>
      <c r="KWD28" s="239"/>
      <c r="KWE28" s="239"/>
      <c r="KWF28" s="239"/>
      <c r="KWG28" s="239"/>
      <c r="KWH28" s="239"/>
      <c r="KWI28" s="239"/>
      <c r="KWJ28" s="239"/>
      <c r="KWK28" s="239"/>
      <c r="KWL28" s="239"/>
      <c r="KWM28" s="240"/>
      <c r="KWN28" s="239"/>
      <c r="KWO28" s="239"/>
      <c r="KWP28" s="239"/>
      <c r="KWQ28" s="239"/>
      <c r="KWR28" s="239"/>
      <c r="KWS28" s="239"/>
      <c r="KWT28" s="239"/>
      <c r="KWU28" s="239"/>
      <c r="KWV28" s="239"/>
      <c r="KWW28" s="239"/>
      <c r="KWX28" s="239"/>
      <c r="KWY28" s="239"/>
      <c r="KWZ28" s="239"/>
      <c r="KXA28" s="239"/>
      <c r="KXB28" s="239"/>
      <c r="KXC28" s="239"/>
      <c r="KXD28" s="239"/>
      <c r="KXE28" s="239"/>
      <c r="KXF28" s="239"/>
      <c r="KXG28" s="239"/>
      <c r="KXH28" s="240"/>
      <c r="KXI28" s="239"/>
      <c r="KXJ28" s="239"/>
      <c r="KXK28" s="239"/>
      <c r="KXL28" s="239"/>
      <c r="KXM28" s="239"/>
      <c r="KXN28" s="239"/>
      <c r="KXO28" s="239"/>
      <c r="KXP28" s="239"/>
      <c r="KXQ28" s="239"/>
      <c r="KXR28" s="239"/>
      <c r="KXS28" s="239"/>
      <c r="KXT28" s="239"/>
      <c r="KXU28" s="239"/>
      <c r="KXV28" s="239"/>
      <c r="KXW28" s="239"/>
      <c r="KXX28" s="240"/>
      <c r="KXY28" s="239"/>
      <c r="KXZ28" s="239"/>
      <c r="KYA28" s="239"/>
      <c r="KYB28" s="239"/>
      <c r="KYC28" s="239"/>
      <c r="KYD28" s="239"/>
      <c r="KYE28" s="239"/>
      <c r="KYF28" s="239"/>
      <c r="KYG28" s="240"/>
      <c r="KYH28" s="239"/>
      <c r="KYI28" s="239"/>
      <c r="KYJ28" s="239"/>
      <c r="KYK28" s="239"/>
      <c r="KYL28" s="239"/>
      <c r="KYM28" s="239"/>
      <c r="KYN28" s="239"/>
      <c r="KYO28" s="239"/>
      <c r="KYP28" s="239"/>
      <c r="KYQ28" s="239"/>
      <c r="KYR28" s="239"/>
      <c r="KYS28" s="239"/>
      <c r="KYT28" s="239"/>
      <c r="KYU28" s="239"/>
      <c r="KYV28" s="239"/>
      <c r="KYW28" s="239"/>
      <c r="KYX28" s="239"/>
      <c r="KYY28" s="239"/>
      <c r="KYZ28" s="240"/>
      <c r="KZA28" s="239"/>
      <c r="KZB28" s="239"/>
      <c r="KZC28" s="239"/>
      <c r="KZD28" s="239"/>
      <c r="KZE28" s="239"/>
      <c r="KZF28" s="240"/>
      <c r="KZG28" s="239"/>
      <c r="KZH28" s="239"/>
      <c r="KZI28" s="239"/>
      <c r="KZJ28" s="239"/>
      <c r="KZK28" s="239"/>
      <c r="KZL28" s="239"/>
      <c r="KZM28" s="239"/>
      <c r="KZN28" s="239"/>
      <c r="KZO28" s="239"/>
      <c r="KZP28" s="239"/>
      <c r="KZQ28" s="239"/>
      <c r="KZR28" s="239"/>
      <c r="KZS28" s="239"/>
      <c r="KZT28" s="239"/>
      <c r="KZU28" s="240"/>
      <c r="KZV28" s="239"/>
      <c r="KZW28" s="239"/>
      <c r="KZX28" s="239"/>
      <c r="KZY28" s="239"/>
      <c r="KZZ28" s="239"/>
      <c r="LAA28" s="239"/>
      <c r="LAB28" s="239"/>
      <c r="LAC28" s="239"/>
      <c r="LAD28" s="239"/>
      <c r="LAE28" s="239"/>
      <c r="LAF28" s="239"/>
      <c r="LAG28" s="239"/>
      <c r="LAH28" s="239"/>
      <c r="LAI28" s="239"/>
      <c r="LAJ28" s="239"/>
      <c r="LAK28" s="239"/>
      <c r="LAL28" s="239"/>
      <c r="LAM28" s="239"/>
      <c r="LAN28" s="239"/>
      <c r="LAO28" s="239"/>
      <c r="LAP28" s="240"/>
      <c r="LAQ28" s="239"/>
      <c r="LAR28" s="239"/>
      <c r="LAS28" s="239"/>
      <c r="LAT28" s="239"/>
      <c r="LAU28" s="239"/>
      <c r="LAV28" s="239"/>
      <c r="LAW28" s="239"/>
      <c r="LAX28" s="239"/>
      <c r="LAY28" s="239"/>
      <c r="LAZ28" s="239"/>
      <c r="LBA28" s="239"/>
      <c r="LBB28" s="239"/>
      <c r="LBC28" s="239"/>
      <c r="LBD28" s="239"/>
      <c r="LBE28" s="239"/>
      <c r="LBF28" s="239"/>
      <c r="LBG28" s="239"/>
      <c r="LBH28" s="239"/>
      <c r="LBI28" s="239"/>
      <c r="LBJ28" s="239"/>
      <c r="LBK28" s="240"/>
      <c r="LBL28" s="239"/>
      <c r="LBM28" s="239"/>
      <c r="LBN28" s="239"/>
      <c r="LBO28" s="239"/>
      <c r="LBP28" s="239"/>
      <c r="LBQ28" s="239"/>
      <c r="LBR28" s="239"/>
      <c r="LBS28" s="239"/>
      <c r="LBT28" s="239"/>
      <c r="LBU28" s="239"/>
      <c r="LBV28" s="239"/>
      <c r="LBW28" s="239"/>
      <c r="LBX28" s="239"/>
      <c r="LBY28" s="239"/>
      <c r="LBZ28" s="239"/>
      <c r="LCA28" s="240"/>
      <c r="LCB28" s="239"/>
      <c r="LCC28" s="239"/>
      <c r="LCD28" s="239"/>
      <c r="LCE28" s="239"/>
      <c r="LCF28" s="239"/>
      <c r="LCG28" s="239"/>
      <c r="LCH28" s="239"/>
      <c r="LCI28" s="239"/>
      <c r="LCJ28" s="240"/>
      <c r="LCK28" s="239"/>
      <c r="LCL28" s="239"/>
      <c r="LCM28" s="239"/>
      <c r="LCN28" s="239"/>
      <c r="LCO28" s="239"/>
      <c r="LCP28" s="239"/>
      <c r="LCQ28" s="239"/>
      <c r="LCR28" s="239"/>
      <c r="LCS28" s="239"/>
      <c r="LCT28" s="239"/>
      <c r="LCU28" s="239"/>
      <c r="LCV28" s="239"/>
      <c r="LCW28" s="239"/>
      <c r="LCX28" s="239"/>
      <c r="LCY28" s="239"/>
      <c r="LCZ28" s="239"/>
      <c r="LDA28" s="239"/>
      <c r="LDB28" s="239"/>
      <c r="LDC28" s="240"/>
      <c r="LDD28" s="239"/>
      <c r="LDE28" s="239"/>
      <c r="LDF28" s="239"/>
      <c r="LDG28" s="239"/>
      <c r="LDH28" s="239"/>
      <c r="LDI28" s="240"/>
      <c r="LDJ28" s="239"/>
      <c r="LDK28" s="239"/>
      <c r="LDL28" s="239"/>
      <c r="LDM28" s="239"/>
      <c r="LDN28" s="239"/>
      <c r="LDO28" s="239"/>
      <c r="LDP28" s="239"/>
      <c r="LDQ28" s="239"/>
      <c r="LDR28" s="239"/>
      <c r="LDS28" s="239"/>
      <c r="LDT28" s="239"/>
      <c r="LDU28" s="239"/>
      <c r="LDV28" s="239"/>
      <c r="LDW28" s="239"/>
      <c r="LDX28" s="240"/>
      <c r="LDY28" s="239"/>
      <c r="LDZ28" s="239"/>
      <c r="LEA28" s="239"/>
      <c r="LEB28" s="239"/>
      <c r="LEC28" s="239"/>
      <c r="LED28" s="239"/>
      <c r="LEE28" s="239"/>
      <c r="LEF28" s="239"/>
      <c r="LEG28" s="239"/>
      <c r="LEH28" s="239"/>
      <c r="LEI28" s="239"/>
      <c r="LEJ28" s="239"/>
      <c r="LEK28" s="239"/>
      <c r="LEL28" s="239"/>
      <c r="LEM28" s="239"/>
      <c r="LEN28" s="239"/>
      <c r="LEO28" s="239"/>
      <c r="LEP28" s="239"/>
      <c r="LEQ28" s="239"/>
      <c r="LER28" s="239"/>
      <c r="LES28" s="240"/>
      <c r="LET28" s="239"/>
      <c r="LEU28" s="239"/>
      <c r="LEV28" s="239"/>
      <c r="LEW28" s="239"/>
      <c r="LEX28" s="239"/>
      <c r="LEY28" s="239"/>
      <c r="LEZ28" s="239"/>
      <c r="LFA28" s="239"/>
      <c r="LFB28" s="239"/>
      <c r="LFC28" s="239"/>
      <c r="LFD28" s="239"/>
      <c r="LFE28" s="239"/>
      <c r="LFF28" s="239"/>
      <c r="LFG28" s="239"/>
      <c r="LFH28" s="239"/>
      <c r="LFI28" s="239"/>
      <c r="LFJ28" s="239"/>
      <c r="LFK28" s="239"/>
      <c r="LFL28" s="239"/>
      <c r="LFM28" s="239"/>
      <c r="LFN28" s="240"/>
      <c r="LFO28" s="239"/>
      <c r="LFP28" s="239"/>
      <c r="LFQ28" s="239"/>
      <c r="LFR28" s="239"/>
      <c r="LFS28" s="239"/>
      <c r="LFT28" s="239"/>
      <c r="LFU28" s="239"/>
      <c r="LFV28" s="239"/>
      <c r="LFW28" s="239"/>
      <c r="LFX28" s="239"/>
      <c r="LFY28" s="239"/>
      <c r="LFZ28" s="239"/>
      <c r="LGA28" s="239"/>
      <c r="LGB28" s="239"/>
      <c r="LGC28" s="239"/>
      <c r="LGD28" s="240"/>
      <c r="LGE28" s="239"/>
      <c r="LGF28" s="239"/>
      <c r="LGG28" s="239"/>
      <c r="LGH28" s="239"/>
      <c r="LGI28" s="239"/>
      <c r="LGJ28" s="239"/>
      <c r="LGK28" s="239"/>
      <c r="LGL28" s="239"/>
      <c r="LGM28" s="240"/>
      <c r="LGN28" s="239"/>
      <c r="LGO28" s="239"/>
      <c r="LGP28" s="239"/>
      <c r="LGQ28" s="239"/>
      <c r="LGR28" s="239"/>
      <c r="LGS28" s="239"/>
      <c r="LGT28" s="239"/>
      <c r="LGU28" s="239"/>
      <c r="LGV28" s="239"/>
      <c r="LGW28" s="239"/>
      <c r="LGX28" s="239"/>
      <c r="LGY28" s="239"/>
      <c r="LGZ28" s="239"/>
      <c r="LHA28" s="239"/>
      <c r="LHB28" s="239"/>
      <c r="LHC28" s="239"/>
      <c r="LHD28" s="239"/>
      <c r="LHE28" s="239"/>
      <c r="LHF28" s="240"/>
      <c r="LHG28" s="239"/>
      <c r="LHH28" s="239"/>
      <c r="LHI28" s="239"/>
      <c r="LHJ28" s="239"/>
      <c r="LHK28" s="239"/>
      <c r="LHL28" s="240"/>
      <c r="LHM28" s="239"/>
      <c r="LHN28" s="239"/>
      <c r="LHO28" s="239"/>
      <c r="LHP28" s="239"/>
      <c r="LHQ28" s="239"/>
      <c r="LHR28" s="239"/>
      <c r="LHS28" s="239"/>
      <c r="LHT28" s="239"/>
      <c r="LHU28" s="239"/>
      <c r="LHV28" s="239"/>
      <c r="LHW28" s="239"/>
      <c r="LHX28" s="239"/>
      <c r="LHY28" s="239"/>
      <c r="LHZ28" s="239"/>
      <c r="LIA28" s="240"/>
      <c r="LIB28" s="239"/>
      <c r="LIC28" s="239"/>
      <c r="LID28" s="239"/>
      <c r="LIE28" s="239"/>
      <c r="LIF28" s="239"/>
      <c r="LIG28" s="239"/>
      <c r="LIH28" s="239"/>
      <c r="LII28" s="239"/>
      <c r="LIJ28" s="239"/>
      <c r="LIK28" s="239"/>
      <c r="LIL28" s="239"/>
      <c r="LIM28" s="239"/>
      <c r="LIN28" s="239"/>
      <c r="LIO28" s="239"/>
      <c r="LIP28" s="239"/>
      <c r="LIQ28" s="239"/>
      <c r="LIR28" s="239"/>
      <c r="LIS28" s="239"/>
      <c r="LIT28" s="239"/>
      <c r="LIU28" s="239"/>
      <c r="LIV28" s="240"/>
      <c r="LIW28" s="239"/>
      <c r="LIX28" s="239"/>
      <c r="LIY28" s="239"/>
      <c r="LIZ28" s="239"/>
      <c r="LJA28" s="239"/>
      <c r="LJB28" s="239"/>
      <c r="LJC28" s="239"/>
      <c r="LJD28" s="239"/>
      <c r="LJE28" s="239"/>
      <c r="LJF28" s="239"/>
      <c r="LJG28" s="239"/>
      <c r="LJH28" s="239"/>
      <c r="LJI28" s="239"/>
      <c r="LJJ28" s="239"/>
      <c r="LJK28" s="239"/>
      <c r="LJL28" s="239"/>
      <c r="LJM28" s="239"/>
      <c r="LJN28" s="239"/>
      <c r="LJO28" s="239"/>
      <c r="LJP28" s="239"/>
      <c r="LJQ28" s="240"/>
      <c r="LJR28" s="239"/>
      <c r="LJS28" s="239"/>
      <c r="LJT28" s="239"/>
      <c r="LJU28" s="239"/>
      <c r="LJV28" s="239"/>
      <c r="LJW28" s="239"/>
      <c r="LJX28" s="239"/>
      <c r="LJY28" s="239"/>
      <c r="LJZ28" s="239"/>
      <c r="LKA28" s="239"/>
      <c r="LKB28" s="239"/>
      <c r="LKC28" s="239"/>
      <c r="LKD28" s="239"/>
      <c r="LKE28" s="239"/>
      <c r="LKF28" s="239"/>
      <c r="LKG28" s="240"/>
      <c r="LKH28" s="239"/>
      <c r="LKI28" s="239"/>
      <c r="LKJ28" s="239"/>
      <c r="LKK28" s="239"/>
      <c r="LKL28" s="239"/>
      <c r="LKM28" s="239"/>
      <c r="LKN28" s="239"/>
      <c r="LKO28" s="239"/>
      <c r="LKP28" s="240"/>
      <c r="LKQ28" s="239"/>
      <c r="LKR28" s="239"/>
      <c r="LKS28" s="239"/>
      <c r="LKT28" s="239"/>
      <c r="LKU28" s="239"/>
      <c r="LKV28" s="239"/>
      <c r="LKW28" s="239"/>
      <c r="LKX28" s="239"/>
      <c r="LKY28" s="239"/>
      <c r="LKZ28" s="239"/>
      <c r="LLA28" s="239"/>
      <c r="LLB28" s="239"/>
      <c r="LLC28" s="239"/>
      <c r="LLD28" s="239"/>
      <c r="LLE28" s="239"/>
      <c r="LLF28" s="239"/>
      <c r="LLG28" s="239"/>
      <c r="LLH28" s="239"/>
      <c r="LLI28" s="240"/>
      <c r="LLJ28" s="239"/>
      <c r="LLK28" s="239"/>
      <c r="LLL28" s="239"/>
      <c r="LLM28" s="239"/>
      <c r="LLN28" s="239"/>
      <c r="LLO28" s="240"/>
      <c r="LLP28" s="239"/>
      <c r="LLQ28" s="239"/>
      <c r="LLR28" s="239"/>
      <c r="LLS28" s="239"/>
      <c r="LLT28" s="239"/>
      <c r="LLU28" s="239"/>
      <c r="LLV28" s="239"/>
      <c r="LLW28" s="239"/>
      <c r="LLX28" s="239"/>
      <c r="LLY28" s="239"/>
      <c r="LLZ28" s="239"/>
      <c r="LMA28" s="239"/>
      <c r="LMB28" s="239"/>
      <c r="LMC28" s="239"/>
      <c r="LMD28" s="240"/>
      <c r="LME28" s="239"/>
      <c r="LMF28" s="239"/>
      <c r="LMG28" s="239"/>
      <c r="LMH28" s="239"/>
      <c r="LMI28" s="239"/>
      <c r="LMJ28" s="239"/>
      <c r="LMK28" s="239"/>
      <c r="LML28" s="239"/>
      <c r="LMM28" s="239"/>
      <c r="LMN28" s="239"/>
      <c r="LMO28" s="239"/>
      <c r="LMP28" s="239"/>
      <c r="LMQ28" s="239"/>
      <c r="LMR28" s="239"/>
      <c r="LMS28" s="239"/>
      <c r="LMT28" s="239"/>
      <c r="LMU28" s="239"/>
      <c r="LMV28" s="239"/>
      <c r="LMW28" s="239"/>
      <c r="LMX28" s="239"/>
      <c r="LMY28" s="240"/>
      <c r="LMZ28" s="239"/>
      <c r="LNA28" s="239"/>
      <c r="LNB28" s="239"/>
      <c r="LNC28" s="239"/>
      <c r="LND28" s="239"/>
      <c r="LNE28" s="239"/>
      <c r="LNF28" s="239"/>
      <c r="LNG28" s="239"/>
      <c r="LNH28" s="239"/>
      <c r="LNI28" s="239"/>
      <c r="LNJ28" s="239"/>
      <c r="LNK28" s="239"/>
      <c r="LNL28" s="239"/>
      <c r="LNM28" s="239"/>
      <c r="LNN28" s="239"/>
      <c r="LNO28" s="239"/>
      <c r="LNP28" s="239"/>
      <c r="LNQ28" s="239"/>
      <c r="LNR28" s="239"/>
      <c r="LNS28" s="239"/>
      <c r="LNT28" s="240"/>
      <c r="LNU28" s="239"/>
      <c r="LNV28" s="239"/>
      <c r="LNW28" s="239"/>
      <c r="LNX28" s="239"/>
      <c r="LNY28" s="239"/>
      <c r="LNZ28" s="239"/>
      <c r="LOA28" s="239"/>
      <c r="LOB28" s="239"/>
      <c r="LOC28" s="239"/>
      <c r="LOD28" s="239"/>
      <c r="LOE28" s="239"/>
      <c r="LOF28" s="239"/>
      <c r="LOG28" s="239"/>
      <c r="LOH28" s="239"/>
      <c r="LOI28" s="239"/>
      <c r="LOJ28" s="240"/>
      <c r="LOK28" s="239"/>
      <c r="LOL28" s="239"/>
      <c r="LOM28" s="239"/>
      <c r="LON28" s="239"/>
      <c r="LOO28" s="239"/>
      <c r="LOP28" s="239"/>
      <c r="LOQ28" s="239"/>
      <c r="LOR28" s="239"/>
      <c r="LOS28" s="240"/>
      <c r="LOT28" s="239"/>
      <c r="LOU28" s="239"/>
      <c r="LOV28" s="239"/>
      <c r="LOW28" s="239"/>
      <c r="LOX28" s="239"/>
      <c r="LOY28" s="239"/>
      <c r="LOZ28" s="239"/>
      <c r="LPA28" s="239"/>
      <c r="LPB28" s="239"/>
      <c r="LPC28" s="239"/>
      <c r="LPD28" s="239"/>
      <c r="LPE28" s="239"/>
      <c r="LPF28" s="239"/>
      <c r="LPG28" s="239"/>
      <c r="LPH28" s="239"/>
      <c r="LPI28" s="239"/>
      <c r="LPJ28" s="239"/>
      <c r="LPK28" s="239"/>
      <c r="LPL28" s="240"/>
      <c r="LPM28" s="239"/>
      <c r="LPN28" s="239"/>
      <c r="LPO28" s="239"/>
      <c r="LPP28" s="239"/>
      <c r="LPQ28" s="239"/>
      <c r="LPR28" s="240"/>
      <c r="LPS28" s="239"/>
      <c r="LPT28" s="239"/>
      <c r="LPU28" s="239"/>
      <c r="LPV28" s="239"/>
      <c r="LPW28" s="239"/>
      <c r="LPX28" s="239"/>
      <c r="LPY28" s="239"/>
      <c r="LPZ28" s="239"/>
      <c r="LQA28" s="239"/>
      <c r="LQB28" s="239"/>
      <c r="LQC28" s="239"/>
      <c r="LQD28" s="239"/>
      <c r="LQE28" s="239"/>
      <c r="LQF28" s="239"/>
      <c r="LQG28" s="240"/>
      <c r="LQH28" s="239"/>
      <c r="LQI28" s="239"/>
      <c r="LQJ28" s="239"/>
      <c r="LQK28" s="239"/>
      <c r="LQL28" s="239"/>
      <c r="LQM28" s="239"/>
      <c r="LQN28" s="239"/>
      <c r="LQO28" s="239"/>
      <c r="LQP28" s="239"/>
      <c r="LQQ28" s="239"/>
      <c r="LQR28" s="239"/>
      <c r="LQS28" s="239"/>
      <c r="LQT28" s="239"/>
      <c r="LQU28" s="239"/>
      <c r="LQV28" s="239"/>
      <c r="LQW28" s="239"/>
      <c r="LQX28" s="239"/>
      <c r="LQY28" s="239"/>
      <c r="LQZ28" s="239"/>
      <c r="LRA28" s="239"/>
      <c r="LRB28" s="240"/>
      <c r="LRC28" s="239"/>
      <c r="LRD28" s="239"/>
      <c r="LRE28" s="239"/>
      <c r="LRF28" s="239"/>
      <c r="LRG28" s="239"/>
      <c r="LRH28" s="239"/>
      <c r="LRI28" s="239"/>
      <c r="LRJ28" s="239"/>
      <c r="LRK28" s="239"/>
      <c r="LRL28" s="239"/>
      <c r="LRM28" s="239"/>
      <c r="LRN28" s="239"/>
      <c r="LRO28" s="239"/>
      <c r="LRP28" s="239"/>
      <c r="LRQ28" s="239"/>
      <c r="LRR28" s="239"/>
      <c r="LRS28" s="239"/>
      <c r="LRT28" s="239"/>
      <c r="LRU28" s="239"/>
      <c r="LRV28" s="239"/>
      <c r="LRW28" s="240"/>
      <c r="LRX28" s="239"/>
      <c r="LRY28" s="239"/>
      <c r="LRZ28" s="239"/>
      <c r="LSA28" s="239"/>
      <c r="LSB28" s="239"/>
      <c r="LSC28" s="239"/>
      <c r="LSD28" s="239"/>
      <c r="LSE28" s="239"/>
      <c r="LSF28" s="239"/>
      <c r="LSG28" s="239"/>
      <c r="LSH28" s="239"/>
      <c r="LSI28" s="239"/>
      <c r="LSJ28" s="239"/>
      <c r="LSK28" s="239"/>
      <c r="LSL28" s="239"/>
      <c r="LSM28" s="240"/>
      <c r="LSN28" s="239"/>
      <c r="LSO28" s="239"/>
      <c r="LSP28" s="239"/>
      <c r="LSQ28" s="239"/>
      <c r="LSR28" s="239"/>
      <c r="LSS28" s="239"/>
      <c r="LST28" s="239"/>
      <c r="LSU28" s="239"/>
      <c r="LSV28" s="240"/>
      <c r="LSW28" s="239"/>
      <c r="LSX28" s="239"/>
      <c r="LSY28" s="239"/>
      <c r="LSZ28" s="239"/>
      <c r="LTA28" s="239"/>
      <c r="LTB28" s="239"/>
      <c r="LTC28" s="239"/>
      <c r="LTD28" s="239"/>
      <c r="LTE28" s="239"/>
      <c r="LTF28" s="239"/>
      <c r="LTG28" s="239"/>
      <c r="LTH28" s="239"/>
      <c r="LTI28" s="239"/>
      <c r="LTJ28" s="239"/>
      <c r="LTK28" s="239"/>
      <c r="LTL28" s="239"/>
      <c r="LTM28" s="239"/>
      <c r="LTN28" s="239"/>
      <c r="LTO28" s="240"/>
      <c r="LTP28" s="239"/>
      <c r="LTQ28" s="239"/>
      <c r="LTR28" s="239"/>
      <c r="LTS28" s="239"/>
      <c r="LTT28" s="239"/>
      <c r="LTU28" s="240"/>
      <c r="LTV28" s="239"/>
      <c r="LTW28" s="239"/>
      <c r="LTX28" s="239"/>
      <c r="LTY28" s="239"/>
      <c r="LTZ28" s="239"/>
      <c r="LUA28" s="239"/>
      <c r="LUB28" s="239"/>
      <c r="LUC28" s="239"/>
      <c r="LUD28" s="239"/>
      <c r="LUE28" s="239"/>
      <c r="LUF28" s="239"/>
      <c r="LUG28" s="239"/>
      <c r="LUH28" s="239"/>
      <c r="LUI28" s="239"/>
      <c r="LUJ28" s="240"/>
      <c r="LUK28" s="239"/>
      <c r="LUL28" s="239"/>
      <c r="LUM28" s="239"/>
      <c r="LUN28" s="239"/>
      <c r="LUO28" s="239"/>
      <c r="LUP28" s="239"/>
      <c r="LUQ28" s="239"/>
      <c r="LUR28" s="239"/>
      <c r="LUS28" s="239"/>
      <c r="LUT28" s="239"/>
      <c r="LUU28" s="239"/>
      <c r="LUV28" s="239"/>
      <c r="LUW28" s="239"/>
      <c r="LUX28" s="239"/>
      <c r="LUY28" s="239"/>
      <c r="LUZ28" s="239"/>
      <c r="LVA28" s="239"/>
      <c r="LVB28" s="239"/>
      <c r="LVC28" s="239"/>
      <c r="LVD28" s="239"/>
      <c r="LVE28" s="240"/>
      <c r="LVF28" s="239"/>
      <c r="LVG28" s="239"/>
      <c r="LVH28" s="239"/>
      <c r="LVI28" s="239"/>
      <c r="LVJ28" s="239"/>
      <c r="LVK28" s="239"/>
      <c r="LVL28" s="239"/>
      <c r="LVM28" s="239"/>
      <c r="LVN28" s="239"/>
      <c r="LVO28" s="239"/>
      <c r="LVP28" s="239"/>
      <c r="LVQ28" s="239"/>
      <c r="LVR28" s="239"/>
      <c r="LVS28" s="239"/>
      <c r="LVT28" s="239"/>
      <c r="LVU28" s="239"/>
      <c r="LVV28" s="239"/>
      <c r="LVW28" s="239"/>
      <c r="LVX28" s="239"/>
      <c r="LVY28" s="239"/>
      <c r="LVZ28" s="240"/>
      <c r="LWA28" s="239"/>
      <c r="LWB28" s="239"/>
      <c r="LWC28" s="239"/>
      <c r="LWD28" s="239"/>
      <c r="LWE28" s="239"/>
      <c r="LWF28" s="239"/>
      <c r="LWG28" s="239"/>
      <c r="LWH28" s="239"/>
      <c r="LWI28" s="239"/>
      <c r="LWJ28" s="239"/>
      <c r="LWK28" s="239"/>
      <c r="LWL28" s="239"/>
      <c r="LWM28" s="239"/>
      <c r="LWN28" s="239"/>
      <c r="LWO28" s="239"/>
      <c r="LWP28" s="240"/>
      <c r="LWQ28" s="239"/>
      <c r="LWR28" s="239"/>
      <c r="LWS28" s="239"/>
      <c r="LWT28" s="239"/>
      <c r="LWU28" s="239"/>
      <c r="LWV28" s="239"/>
      <c r="LWW28" s="239"/>
      <c r="LWX28" s="239"/>
      <c r="LWY28" s="240"/>
      <c r="LWZ28" s="239"/>
      <c r="LXA28" s="239"/>
      <c r="LXB28" s="239"/>
      <c r="LXC28" s="239"/>
      <c r="LXD28" s="239"/>
      <c r="LXE28" s="239"/>
      <c r="LXF28" s="239"/>
      <c r="LXG28" s="239"/>
      <c r="LXH28" s="239"/>
      <c r="LXI28" s="239"/>
      <c r="LXJ28" s="239"/>
      <c r="LXK28" s="239"/>
      <c r="LXL28" s="239"/>
      <c r="LXM28" s="239"/>
      <c r="LXN28" s="239"/>
      <c r="LXO28" s="239"/>
      <c r="LXP28" s="239"/>
      <c r="LXQ28" s="239"/>
      <c r="LXR28" s="240"/>
      <c r="LXS28" s="239"/>
      <c r="LXT28" s="239"/>
      <c r="LXU28" s="239"/>
      <c r="LXV28" s="239"/>
      <c r="LXW28" s="239"/>
      <c r="LXX28" s="240"/>
      <c r="LXY28" s="239"/>
      <c r="LXZ28" s="239"/>
      <c r="LYA28" s="239"/>
      <c r="LYB28" s="239"/>
      <c r="LYC28" s="239"/>
      <c r="LYD28" s="239"/>
      <c r="LYE28" s="239"/>
      <c r="LYF28" s="239"/>
      <c r="LYG28" s="239"/>
      <c r="LYH28" s="239"/>
      <c r="LYI28" s="239"/>
      <c r="LYJ28" s="239"/>
      <c r="LYK28" s="239"/>
      <c r="LYL28" s="239"/>
      <c r="LYM28" s="240"/>
      <c r="LYN28" s="239"/>
      <c r="LYO28" s="239"/>
      <c r="LYP28" s="239"/>
      <c r="LYQ28" s="239"/>
      <c r="LYR28" s="239"/>
      <c r="LYS28" s="239"/>
      <c r="LYT28" s="239"/>
      <c r="LYU28" s="239"/>
      <c r="LYV28" s="239"/>
      <c r="LYW28" s="239"/>
      <c r="LYX28" s="239"/>
      <c r="LYY28" s="239"/>
      <c r="LYZ28" s="239"/>
      <c r="LZA28" s="239"/>
      <c r="LZB28" s="239"/>
      <c r="LZC28" s="239"/>
      <c r="LZD28" s="239"/>
      <c r="LZE28" s="239"/>
      <c r="LZF28" s="239"/>
      <c r="LZG28" s="239"/>
      <c r="LZH28" s="240"/>
      <c r="LZI28" s="239"/>
      <c r="LZJ28" s="239"/>
      <c r="LZK28" s="239"/>
      <c r="LZL28" s="239"/>
      <c r="LZM28" s="239"/>
      <c r="LZN28" s="239"/>
      <c r="LZO28" s="239"/>
      <c r="LZP28" s="239"/>
      <c r="LZQ28" s="239"/>
      <c r="LZR28" s="239"/>
      <c r="LZS28" s="239"/>
      <c r="LZT28" s="239"/>
      <c r="LZU28" s="239"/>
      <c r="LZV28" s="239"/>
      <c r="LZW28" s="239"/>
      <c r="LZX28" s="239"/>
      <c r="LZY28" s="239"/>
      <c r="LZZ28" s="239"/>
      <c r="MAA28" s="239"/>
      <c r="MAB28" s="239"/>
      <c r="MAC28" s="240"/>
      <c r="MAD28" s="239"/>
      <c r="MAE28" s="239"/>
      <c r="MAF28" s="239"/>
      <c r="MAG28" s="239"/>
      <c r="MAH28" s="239"/>
      <c r="MAI28" s="239"/>
      <c r="MAJ28" s="239"/>
      <c r="MAK28" s="239"/>
      <c r="MAL28" s="239"/>
      <c r="MAM28" s="239"/>
      <c r="MAN28" s="239"/>
      <c r="MAO28" s="239"/>
      <c r="MAP28" s="239"/>
      <c r="MAQ28" s="239"/>
      <c r="MAR28" s="239"/>
      <c r="MAS28" s="240"/>
      <c r="MAT28" s="239"/>
      <c r="MAU28" s="239"/>
      <c r="MAV28" s="239"/>
      <c r="MAW28" s="239"/>
      <c r="MAX28" s="239"/>
      <c r="MAY28" s="239"/>
      <c r="MAZ28" s="239"/>
      <c r="MBA28" s="239"/>
      <c r="MBB28" s="240"/>
      <c r="MBC28" s="239"/>
      <c r="MBD28" s="239"/>
      <c r="MBE28" s="239"/>
      <c r="MBF28" s="239"/>
      <c r="MBG28" s="239"/>
      <c r="MBH28" s="239"/>
      <c r="MBI28" s="239"/>
      <c r="MBJ28" s="239"/>
      <c r="MBK28" s="239"/>
      <c r="MBL28" s="239"/>
      <c r="MBM28" s="239"/>
      <c r="MBN28" s="239"/>
      <c r="MBO28" s="239"/>
      <c r="MBP28" s="239"/>
      <c r="MBQ28" s="239"/>
      <c r="MBR28" s="239"/>
      <c r="MBS28" s="239"/>
      <c r="MBT28" s="239"/>
      <c r="MBU28" s="240"/>
      <c r="MBV28" s="239"/>
      <c r="MBW28" s="239"/>
      <c r="MBX28" s="239"/>
      <c r="MBY28" s="239"/>
      <c r="MBZ28" s="239"/>
      <c r="MCA28" s="240"/>
      <c r="MCB28" s="239"/>
      <c r="MCC28" s="239"/>
      <c r="MCD28" s="239"/>
      <c r="MCE28" s="239"/>
      <c r="MCF28" s="239"/>
      <c r="MCG28" s="239"/>
      <c r="MCH28" s="239"/>
      <c r="MCI28" s="239"/>
      <c r="MCJ28" s="239"/>
      <c r="MCK28" s="239"/>
      <c r="MCL28" s="239"/>
      <c r="MCM28" s="239"/>
      <c r="MCN28" s="239"/>
      <c r="MCO28" s="239"/>
      <c r="MCP28" s="240"/>
      <c r="MCQ28" s="239"/>
      <c r="MCR28" s="239"/>
      <c r="MCS28" s="239"/>
      <c r="MCT28" s="239"/>
      <c r="MCU28" s="239"/>
      <c r="MCV28" s="239"/>
      <c r="MCW28" s="239"/>
      <c r="MCX28" s="239"/>
      <c r="MCY28" s="239"/>
      <c r="MCZ28" s="239"/>
      <c r="MDA28" s="239"/>
      <c r="MDB28" s="239"/>
      <c r="MDC28" s="239"/>
      <c r="MDD28" s="239"/>
      <c r="MDE28" s="239"/>
      <c r="MDF28" s="239"/>
      <c r="MDG28" s="239"/>
      <c r="MDH28" s="239"/>
      <c r="MDI28" s="239"/>
      <c r="MDJ28" s="239"/>
      <c r="MDK28" s="240"/>
      <c r="MDL28" s="239"/>
      <c r="MDM28" s="239"/>
      <c r="MDN28" s="239"/>
      <c r="MDO28" s="239"/>
      <c r="MDP28" s="239"/>
      <c r="MDQ28" s="239"/>
      <c r="MDR28" s="239"/>
      <c r="MDS28" s="239"/>
      <c r="MDT28" s="239"/>
      <c r="MDU28" s="239"/>
      <c r="MDV28" s="239"/>
      <c r="MDW28" s="239"/>
      <c r="MDX28" s="239"/>
      <c r="MDY28" s="239"/>
      <c r="MDZ28" s="239"/>
      <c r="MEA28" s="239"/>
      <c r="MEB28" s="239"/>
      <c r="MEC28" s="239"/>
      <c r="MED28" s="239"/>
      <c r="MEE28" s="239"/>
      <c r="MEF28" s="240"/>
      <c r="MEG28" s="239"/>
      <c r="MEH28" s="239"/>
      <c r="MEI28" s="239"/>
      <c r="MEJ28" s="239"/>
      <c r="MEK28" s="239"/>
      <c r="MEL28" s="239"/>
      <c r="MEM28" s="239"/>
      <c r="MEN28" s="239"/>
      <c r="MEO28" s="239"/>
      <c r="MEP28" s="239"/>
      <c r="MEQ28" s="239"/>
      <c r="MER28" s="239"/>
      <c r="MES28" s="239"/>
      <c r="MET28" s="239"/>
      <c r="MEU28" s="239"/>
      <c r="MEV28" s="240"/>
      <c r="MEW28" s="239"/>
      <c r="MEX28" s="239"/>
      <c r="MEY28" s="239"/>
      <c r="MEZ28" s="239"/>
      <c r="MFA28" s="239"/>
      <c r="MFB28" s="239"/>
      <c r="MFC28" s="239"/>
      <c r="MFD28" s="239"/>
      <c r="MFE28" s="240"/>
      <c r="MFF28" s="239"/>
      <c r="MFG28" s="239"/>
      <c r="MFH28" s="239"/>
      <c r="MFI28" s="239"/>
      <c r="MFJ28" s="239"/>
      <c r="MFK28" s="239"/>
      <c r="MFL28" s="239"/>
      <c r="MFM28" s="239"/>
      <c r="MFN28" s="239"/>
      <c r="MFO28" s="239"/>
      <c r="MFP28" s="239"/>
      <c r="MFQ28" s="239"/>
      <c r="MFR28" s="239"/>
      <c r="MFS28" s="239"/>
      <c r="MFT28" s="239"/>
      <c r="MFU28" s="239"/>
      <c r="MFV28" s="239"/>
      <c r="MFW28" s="239"/>
      <c r="MFX28" s="240"/>
      <c r="MFY28" s="239"/>
      <c r="MFZ28" s="239"/>
      <c r="MGA28" s="239"/>
      <c r="MGB28" s="239"/>
      <c r="MGC28" s="239"/>
      <c r="MGD28" s="240"/>
      <c r="MGE28" s="239"/>
      <c r="MGF28" s="239"/>
      <c r="MGG28" s="239"/>
      <c r="MGH28" s="239"/>
      <c r="MGI28" s="239"/>
      <c r="MGJ28" s="239"/>
      <c r="MGK28" s="239"/>
      <c r="MGL28" s="239"/>
      <c r="MGM28" s="239"/>
      <c r="MGN28" s="239"/>
      <c r="MGO28" s="239"/>
      <c r="MGP28" s="239"/>
      <c r="MGQ28" s="239"/>
      <c r="MGR28" s="239"/>
      <c r="MGS28" s="240"/>
      <c r="MGT28" s="239"/>
      <c r="MGU28" s="239"/>
      <c r="MGV28" s="239"/>
      <c r="MGW28" s="239"/>
      <c r="MGX28" s="239"/>
      <c r="MGY28" s="239"/>
      <c r="MGZ28" s="239"/>
      <c r="MHA28" s="239"/>
      <c r="MHB28" s="239"/>
      <c r="MHC28" s="239"/>
      <c r="MHD28" s="239"/>
      <c r="MHE28" s="239"/>
      <c r="MHF28" s="239"/>
      <c r="MHG28" s="239"/>
      <c r="MHH28" s="239"/>
      <c r="MHI28" s="239"/>
      <c r="MHJ28" s="239"/>
      <c r="MHK28" s="239"/>
      <c r="MHL28" s="239"/>
      <c r="MHM28" s="239"/>
      <c r="MHN28" s="240"/>
      <c r="MHO28" s="239"/>
      <c r="MHP28" s="239"/>
      <c r="MHQ28" s="239"/>
      <c r="MHR28" s="239"/>
      <c r="MHS28" s="239"/>
      <c r="MHT28" s="239"/>
      <c r="MHU28" s="239"/>
      <c r="MHV28" s="239"/>
      <c r="MHW28" s="239"/>
      <c r="MHX28" s="239"/>
      <c r="MHY28" s="239"/>
      <c r="MHZ28" s="239"/>
      <c r="MIA28" s="239"/>
      <c r="MIB28" s="239"/>
      <c r="MIC28" s="239"/>
      <c r="MID28" s="239"/>
      <c r="MIE28" s="239"/>
      <c r="MIF28" s="239"/>
      <c r="MIG28" s="239"/>
      <c r="MIH28" s="239"/>
      <c r="MII28" s="240"/>
      <c r="MIJ28" s="239"/>
      <c r="MIK28" s="239"/>
      <c r="MIL28" s="239"/>
      <c r="MIM28" s="239"/>
      <c r="MIN28" s="239"/>
      <c r="MIO28" s="239"/>
      <c r="MIP28" s="239"/>
      <c r="MIQ28" s="239"/>
      <c r="MIR28" s="239"/>
      <c r="MIS28" s="239"/>
      <c r="MIT28" s="239"/>
      <c r="MIU28" s="239"/>
      <c r="MIV28" s="239"/>
      <c r="MIW28" s="239"/>
      <c r="MIX28" s="239"/>
      <c r="MIY28" s="240"/>
      <c r="MIZ28" s="239"/>
      <c r="MJA28" s="239"/>
      <c r="MJB28" s="239"/>
      <c r="MJC28" s="239"/>
      <c r="MJD28" s="239"/>
      <c r="MJE28" s="239"/>
      <c r="MJF28" s="239"/>
      <c r="MJG28" s="239"/>
      <c r="MJH28" s="240"/>
      <c r="MJI28" s="239"/>
      <c r="MJJ28" s="239"/>
      <c r="MJK28" s="239"/>
      <c r="MJL28" s="239"/>
      <c r="MJM28" s="239"/>
      <c r="MJN28" s="239"/>
      <c r="MJO28" s="239"/>
      <c r="MJP28" s="239"/>
      <c r="MJQ28" s="239"/>
      <c r="MJR28" s="239"/>
      <c r="MJS28" s="239"/>
      <c r="MJT28" s="239"/>
      <c r="MJU28" s="239"/>
      <c r="MJV28" s="239"/>
      <c r="MJW28" s="239"/>
      <c r="MJX28" s="239"/>
      <c r="MJY28" s="239"/>
      <c r="MJZ28" s="239"/>
      <c r="MKA28" s="240"/>
      <c r="MKB28" s="239"/>
      <c r="MKC28" s="239"/>
      <c r="MKD28" s="239"/>
      <c r="MKE28" s="239"/>
      <c r="MKF28" s="239"/>
      <c r="MKG28" s="240"/>
      <c r="MKH28" s="239"/>
      <c r="MKI28" s="239"/>
      <c r="MKJ28" s="239"/>
      <c r="MKK28" s="239"/>
      <c r="MKL28" s="239"/>
      <c r="MKM28" s="239"/>
      <c r="MKN28" s="239"/>
      <c r="MKO28" s="239"/>
      <c r="MKP28" s="239"/>
      <c r="MKQ28" s="239"/>
      <c r="MKR28" s="239"/>
      <c r="MKS28" s="239"/>
      <c r="MKT28" s="239"/>
      <c r="MKU28" s="239"/>
      <c r="MKV28" s="240"/>
      <c r="MKW28" s="239"/>
      <c r="MKX28" s="239"/>
      <c r="MKY28" s="239"/>
      <c r="MKZ28" s="239"/>
      <c r="MLA28" s="239"/>
      <c r="MLB28" s="239"/>
      <c r="MLC28" s="239"/>
      <c r="MLD28" s="239"/>
      <c r="MLE28" s="239"/>
      <c r="MLF28" s="239"/>
      <c r="MLG28" s="239"/>
      <c r="MLH28" s="239"/>
      <c r="MLI28" s="239"/>
      <c r="MLJ28" s="239"/>
      <c r="MLK28" s="239"/>
      <c r="MLL28" s="239"/>
      <c r="MLM28" s="239"/>
      <c r="MLN28" s="239"/>
      <c r="MLO28" s="239"/>
      <c r="MLP28" s="239"/>
      <c r="MLQ28" s="240"/>
      <c r="MLR28" s="239"/>
      <c r="MLS28" s="239"/>
      <c r="MLT28" s="239"/>
      <c r="MLU28" s="239"/>
      <c r="MLV28" s="239"/>
      <c r="MLW28" s="239"/>
      <c r="MLX28" s="239"/>
      <c r="MLY28" s="239"/>
      <c r="MLZ28" s="239"/>
      <c r="MMA28" s="239"/>
      <c r="MMB28" s="239"/>
      <c r="MMC28" s="239"/>
      <c r="MMD28" s="239"/>
      <c r="MME28" s="239"/>
      <c r="MMF28" s="239"/>
      <c r="MMG28" s="239"/>
      <c r="MMH28" s="239"/>
      <c r="MMI28" s="239"/>
      <c r="MMJ28" s="239"/>
      <c r="MMK28" s="239"/>
      <c r="MML28" s="240"/>
      <c r="MMM28" s="239"/>
      <c r="MMN28" s="239"/>
      <c r="MMO28" s="239"/>
      <c r="MMP28" s="239"/>
      <c r="MMQ28" s="239"/>
      <c r="MMR28" s="239"/>
      <c r="MMS28" s="239"/>
      <c r="MMT28" s="239"/>
      <c r="MMU28" s="239"/>
      <c r="MMV28" s="239"/>
      <c r="MMW28" s="239"/>
      <c r="MMX28" s="239"/>
      <c r="MMY28" s="239"/>
      <c r="MMZ28" s="239"/>
      <c r="MNA28" s="239"/>
      <c r="MNB28" s="240"/>
      <c r="MNC28" s="239"/>
      <c r="MND28" s="239"/>
      <c r="MNE28" s="239"/>
      <c r="MNF28" s="239"/>
      <c r="MNG28" s="239"/>
      <c r="MNH28" s="239"/>
      <c r="MNI28" s="239"/>
      <c r="MNJ28" s="239"/>
      <c r="MNK28" s="240"/>
      <c r="MNL28" s="239"/>
      <c r="MNM28" s="239"/>
      <c r="MNN28" s="239"/>
      <c r="MNO28" s="239"/>
      <c r="MNP28" s="239"/>
      <c r="MNQ28" s="239"/>
      <c r="MNR28" s="239"/>
      <c r="MNS28" s="239"/>
      <c r="MNT28" s="239"/>
      <c r="MNU28" s="239"/>
      <c r="MNV28" s="239"/>
      <c r="MNW28" s="239"/>
      <c r="MNX28" s="239"/>
      <c r="MNY28" s="239"/>
      <c r="MNZ28" s="239"/>
      <c r="MOA28" s="239"/>
      <c r="MOB28" s="239"/>
      <c r="MOC28" s="239"/>
      <c r="MOD28" s="240"/>
      <c r="MOE28" s="239"/>
      <c r="MOF28" s="239"/>
      <c r="MOG28" s="239"/>
      <c r="MOH28" s="239"/>
      <c r="MOI28" s="239"/>
      <c r="MOJ28" s="240"/>
      <c r="MOK28" s="239"/>
      <c r="MOL28" s="239"/>
      <c r="MOM28" s="239"/>
      <c r="MON28" s="239"/>
      <c r="MOO28" s="239"/>
      <c r="MOP28" s="239"/>
      <c r="MOQ28" s="239"/>
      <c r="MOR28" s="239"/>
      <c r="MOS28" s="239"/>
      <c r="MOT28" s="239"/>
      <c r="MOU28" s="239"/>
      <c r="MOV28" s="239"/>
      <c r="MOW28" s="239"/>
      <c r="MOX28" s="239"/>
      <c r="MOY28" s="240"/>
      <c r="MOZ28" s="239"/>
      <c r="MPA28" s="239"/>
      <c r="MPB28" s="239"/>
      <c r="MPC28" s="239"/>
      <c r="MPD28" s="239"/>
      <c r="MPE28" s="239"/>
      <c r="MPF28" s="239"/>
      <c r="MPG28" s="239"/>
      <c r="MPH28" s="239"/>
      <c r="MPI28" s="239"/>
      <c r="MPJ28" s="239"/>
      <c r="MPK28" s="239"/>
      <c r="MPL28" s="239"/>
      <c r="MPM28" s="239"/>
      <c r="MPN28" s="239"/>
      <c r="MPO28" s="239"/>
      <c r="MPP28" s="239"/>
      <c r="MPQ28" s="239"/>
      <c r="MPR28" s="239"/>
      <c r="MPS28" s="239"/>
      <c r="MPT28" s="240"/>
      <c r="MPU28" s="239"/>
      <c r="MPV28" s="239"/>
      <c r="MPW28" s="239"/>
      <c r="MPX28" s="239"/>
      <c r="MPY28" s="239"/>
      <c r="MPZ28" s="239"/>
      <c r="MQA28" s="239"/>
      <c r="MQB28" s="239"/>
      <c r="MQC28" s="239"/>
      <c r="MQD28" s="239"/>
      <c r="MQE28" s="239"/>
      <c r="MQF28" s="239"/>
      <c r="MQG28" s="239"/>
      <c r="MQH28" s="239"/>
      <c r="MQI28" s="239"/>
      <c r="MQJ28" s="239"/>
      <c r="MQK28" s="239"/>
      <c r="MQL28" s="239"/>
      <c r="MQM28" s="239"/>
      <c r="MQN28" s="239"/>
      <c r="MQO28" s="240"/>
      <c r="MQP28" s="239"/>
      <c r="MQQ28" s="239"/>
      <c r="MQR28" s="239"/>
      <c r="MQS28" s="239"/>
      <c r="MQT28" s="239"/>
      <c r="MQU28" s="239"/>
      <c r="MQV28" s="239"/>
      <c r="MQW28" s="239"/>
      <c r="MQX28" s="239"/>
      <c r="MQY28" s="239"/>
      <c r="MQZ28" s="239"/>
      <c r="MRA28" s="239"/>
      <c r="MRB28" s="239"/>
      <c r="MRC28" s="239"/>
      <c r="MRD28" s="239"/>
      <c r="MRE28" s="240"/>
      <c r="MRF28" s="239"/>
      <c r="MRG28" s="239"/>
      <c r="MRH28" s="239"/>
      <c r="MRI28" s="239"/>
      <c r="MRJ28" s="239"/>
      <c r="MRK28" s="239"/>
      <c r="MRL28" s="239"/>
      <c r="MRM28" s="239"/>
      <c r="MRN28" s="240"/>
      <c r="MRO28" s="239"/>
      <c r="MRP28" s="239"/>
      <c r="MRQ28" s="239"/>
      <c r="MRR28" s="239"/>
      <c r="MRS28" s="239"/>
      <c r="MRT28" s="239"/>
      <c r="MRU28" s="239"/>
      <c r="MRV28" s="239"/>
      <c r="MRW28" s="239"/>
      <c r="MRX28" s="239"/>
      <c r="MRY28" s="239"/>
      <c r="MRZ28" s="239"/>
      <c r="MSA28" s="239"/>
      <c r="MSB28" s="239"/>
      <c r="MSC28" s="239"/>
      <c r="MSD28" s="239"/>
      <c r="MSE28" s="239"/>
      <c r="MSF28" s="239"/>
      <c r="MSG28" s="240"/>
      <c r="MSH28" s="239"/>
      <c r="MSI28" s="239"/>
      <c r="MSJ28" s="239"/>
      <c r="MSK28" s="239"/>
      <c r="MSL28" s="239"/>
      <c r="MSM28" s="240"/>
      <c r="MSN28" s="239"/>
      <c r="MSO28" s="239"/>
      <c r="MSP28" s="239"/>
      <c r="MSQ28" s="239"/>
      <c r="MSR28" s="239"/>
      <c r="MSS28" s="239"/>
      <c r="MST28" s="239"/>
      <c r="MSU28" s="239"/>
      <c r="MSV28" s="239"/>
      <c r="MSW28" s="239"/>
      <c r="MSX28" s="239"/>
      <c r="MSY28" s="239"/>
      <c r="MSZ28" s="239"/>
      <c r="MTA28" s="239"/>
      <c r="MTB28" s="240"/>
      <c r="MTC28" s="239"/>
      <c r="MTD28" s="239"/>
      <c r="MTE28" s="239"/>
      <c r="MTF28" s="239"/>
      <c r="MTG28" s="239"/>
      <c r="MTH28" s="239"/>
      <c r="MTI28" s="239"/>
      <c r="MTJ28" s="239"/>
      <c r="MTK28" s="239"/>
      <c r="MTL28" s="239"/>
      <c r="MTM28" s="239"/>
      <c r="MTN28" s="239"/>
      <c r="MTO28" s="239"/>
      <c r="MTP28" s="239"/>
      <c r="MTQ28" s="239"/>
      <c r="MTR28" s="239"/>
      <c r="MTS28" s="239"/>
      <c r="MTT28" s="239"/>
      <c r="MTU28" s="239"/>
      <c r="MTV28" s="239"/>
      <c r="MTW28" s="240"/>
      <c r="MTX28" s="239"/>
      <c r="MTY28" s="239"/>
      <c r="MTZ28" s="239"/>
      <c r="MUA28" s="239"/>
      <c r="MUB28" s="239"/>
      <c r="MUC28" s="239"/>
      <c r="MUD28" s="239"/>
      <c r="MUE28" s="239"/>
      <c r="MUF28" s="239"/>
      <c r="MUG28" s="239"/>
      <c r="MUH28" s="239"/>
      <c r="MUI28" s="239"/>
      <c r="MUJ28" s="239"/>
      <c r="MUK28" s="239"/>
      <c r="MUL28" s="239"/>
      <c r="MUM28" s="239"/>
      <c r="MUN28" s="239"/>
      <c r="MUO28" s="239"/>
      <c r="MUP28" s="239"/>
      <c r="MUQ28" s="239"/>
      <c r="MUR28" s="240"/>
      <c r="MUS28" s="239"/>
      <c r="MUT28" s="239"/>
      <c r="MUU28" s="239"/>
      <c r="MUV28" s="239"/>
      <c r="MUW28" s="239"/>
      <c r="MUX28" s="239"/>
      <c r="MUY28" s="239"/>
      <c r="MUZ28" s="239"/>
      <c r="MVA28" s="239"/>
      <c r="MVB28" s="239"/>
      <c r="MVC28" s="239"/>
      <c r="MVD28" s="239"/>
      <c r="MVE28" s="239"/>
      <c r="MVF28" s="239"/>
      <c r="MVG28" s="239"/>
      <c r="MVH28" s="240"/>
      <c r="MVI28" s="239"/>
      <c r="MVJ28" s="239"/>
      <c r="MVK28" s="239"/>
      <c r="MVL28" s="239"/>
      <c r="MVM28" s="239"/>
      <c r="MVN28" s="239"/>
      <c r="MVO28" s="239"/>
      <c r="MVP28" s="239"/>
      <c r="MVQ28" s="240"/>
      <c r="MVR28" s="239"/>
      <c r="MVS28" s="239"/>
      <c r="MVT28" s="239"/>
      <c r="MVU28" s="239"/>
      <c r="MVV28" s="239"/>
      <c r="MVW28" s="239"/>
      <c r="MVX28" s="239"/>
      <c r="MVY28" s="239"/>
      <c r="MVZ28" s="239"/>
      <c r="MWA28" s="239"/>
      <c r="MWB28" s="239"/>
      <c r="MWC28" s="239"/>
      <c r="MWD28" s="239"/>
      <c r="MWE28" s="239"/>
      <c r="MWF28" s="239"/>
      <c r="MWG28" s="239"/>
      <c r="MWH28" s="239"/>
      <c r="MWI28" s="239"/>
      <c r="MWJ28" s="240"/>
      <c r="MWK28" s="239"/>
      <c r="MWL28" s="239"/>
      <c r="MWM28" s="239"/>
      <c r="MWN28" s="239"/>
      <c r="MWO28" s="239"/>
      <c r="MWP28" s="240"/>
      <c r="MWQ28" s="239"/>
      <c r="MWR28" s="239"/>
      <c r="MWS28" s="239"/>
      <c r="MWT28" s="239"/>
      <c r="MWU28" s="239"/>
      <c r="MWV28" s="239"/>
      <c r="MWW28" s="239"/>
      <c r="MWX28" s="239"/>
      <c r="MWY28" s="239"/>
      <c r="MWZ28" s="239"/>
      <c r="MXA28" s="239"/>
      <c r="MXB28" s="239"/>
      <c r="MXC28" s="239"/>
      <c r="MXD28" s="239"/>
      <c r="MXE28" s="240"/>
      <c r="MXF28" s="239"/>
      <c r="MXG28" s="239"/>
      <c r="MXH28" s="239"/>
      <c r="MXI28" s="239"/>
      <c r="MXJ28" s="239"/>
      <c r="MXK28" s="239"/>
      <c r="MXL28" s="239"/>
      <c r="MXM28" s="239"/>
      <c r="MXN28" s="239"/>
      <c r="MXO28" s="239"/>
      <c r="MXP28" s="239"/>
      <c r="MXQ28" s="239"/>
      <c r="MXR28" s="239"/>
      <c r="MXS28" s="239"/>
      <c r="MXT28" s="239"/>
      <c r="MXU28" s="239"/>
      <c r="MXV28" s="239"/>
      <c r="MXW28" s="239"/>
      <c r="MXX28" s="239"/>
      <c r="MXY28" s="239"/>
      <c r="MXZ28" s="240"/>
      <c r="MYA28" s="239"/>
      <c r="MYB28" s="239"/>
      <c r="MYC28" s="239"/>
      <c r="MYD28" s="239"/>
      <c r="MYE28" s="239"/>
      <c r="MYF28" s="239"/>
      <c r="MYG28" s="239"/>
      <c r="MYH28" s="239"/>
      <c r="MYI28" s="239"/>
      <c r="MYJ28" s="239"/>
      <c r="MYK28" s="239"/>
      <c r="MYL28" s="239"/>
      <c r="MYM28" s="239"/>
      <c r="MYN28" s="239"/>
      <c r="MYO28" s="239"/>
      <c r="MYP28" s="239"/>
      <c r="MYQ28" s="239"/>
      <c r="MYR28" s="239"/>
      <c r="MYS28" s="239"/>
      <c r="MYT28" s="239"/>
      <c r="MYU28" s="240"/>
      <c r="MYV28" s="239"/>
      <c r="MYW28" s="239"/>
      <c r="MYX28" s="239"/>
      <c r="MYY28" s="239"/>
      <c r="MYZ28" s="239"/>
      <c r="MZA28" s="239"/>
      <c r="MZB28" s="239"/>
      <c r="MZC28" s="239"/>
      <c r="MZD28" s="239"/>
      <c r="MZE28" s="239"/>
      <c r="MZF28" s="239"/>
      <c r="MZG28" s="239"/>
      <c r="MZH28" s="239"/>
      <c r="MZI28" s="239"/>
      <c r="MZJ28" s="239"/>
      <c r="MZK28" s="240"/>
      <c r="MZL28" s="239"/>
      <c r="MZM28" s="239"/>
      <c r="MZN28" s="239"/>
      <c r="MZO28" s="239"/>
      <c r="MZP28" s="239"/>
      <c r="MZQ28" s="239"/>
      <c r="MZR28" s="239"/>
      <c r="MZS28" s="239"/>
      <c r="MZT28" s="240"/>
      <c r="MZU28" s="239"/>
      <c r="MZV28" s="239"/>
      <c r="MZW28" s="239"/>
      <c r="MZX28" s="239"/>
      <c r="MZY28" s="239"/>
      <c r="MZZ28" s="239"/>
      <c r="NAA28" s="239"/>
      <c r="NAB28" s="239"/>
      <c r="NAC28" s="239"/>
      <c r="NAD28" s="239"/>
      <c r="NAE28" s="239"/>
      <c r="NAF28" s="239"/>
      <c r="NAG28" s="239"/>
      <c r="NAH28" s="239"/>
      <c r="NAI28" s="239"/>
      <c r="NAJ28" s="239"/>
      <c r="NAK28" s="239"/>
      <c r="NAL28" s="239"/>
      <c r="NAM28" s="240"/>
      <c r="NAN28" s="239"/>
      <c r="NAO28" s="239"/>
      <c r="NAP28" s="239"/>
      <c r="NAQ28" s="239"/>
      <c r="NAR28" s="239"/>
      <c r="NAS28" s="240"/>
      <c r="NAT28" s="239"/>
      <c r="NAU28" s="239"/>
      <c r="NAV28" s="239"/>
      <c r="NAW28" s="239"/>
      <c r="NAX28" s="239"/>
      <c r="NAY28" s="239"/>
      <c r="NAZ28" s="239"/>
      <c r="NBA28" s="239"/>
      <c r="NBB28" s="239"/>
      <c r="NBC28" s="239"/>
      <c r="NBD28" s="239"/>
      <c r="NBE28" s="239"/>
      <c r="NBF28" s="239"/>
      <c r="NBG28" s="239"/>
      <c r="NBH28" s="240"/>
      <c r="NBI28" s="239"/>
      <c r="NBJ28" s="239"/>
      <c r="NBK28" s="239"/>
      <c r="NBL28" s="239"/>
      <c r="NBM28" s="239"/>
      <c r="NBN28" s="239"/>
      <c r="NBO28" s="239"/>
      <c r="NBP28" s="239"/>
      <c r="NBQ28" s="239"/>
      <c r="NBR28" s="239"/>
      <c r="NBS28" s="239"/>
      <c r="NBT28" s="239"/>
      <c r="NBU28" s="239"/>
      <c r="NBV28" s="239"/>
      <c r="NBW28" s="239"/>
      <c r="NBX28" s="239"/>
      <c r="NBY28" s="239"/>
      <c r="NBZ28" s="239"/>
      <c r="NCA28" s="239"/>
      <c r="NCB28" s="239"/>
      <c r="NCC28" s="240"/>
      <c r="NCD28" s="239"/>
      <c r="NCE28" s="239"/>
      <c r="NCF28" s="239"/>
      <c r="NCG28" s="239"/>
      <c r="NCH28" s="239"/>
      <c r="NCI28" s="239"/>
      <c r="NCJ28" s="239"/>
      <c r="NCK28" s="239"/>
      <c r="NCL28" s="239"/>
      <c r="NCM28" s="239"/>
      <c r="NCN28" s="239"/>
      <c r="NCO28" s="239"/>
      <c r="NCP28" s="239"/>
      <c r="NCQ28" s="239"/>
      <c r="NCR28" s="239"/>
      <c r="NCS28" s="239"/>
      <c r="NCT28" s="239"/>
      <c r="NCU28" s="239"/>
      <c r="NCV28" s="239"/>
      <c r="NCW28" s="239"/>
      <c r="NCX28" s="240"/>
      <c r="NCY28" s="239"/>
      <c r="NCZ28" s="239"/>
      <c r="NDA28" s="239"/>
      <c r="NDB28" s="239"/>
      <c r="NDC28" s="239"/>
      <c r="NDD28" s="239"/>
      <c r="NDE28" s="239"/>
      <c r="NDF28" s="239"/>
      <c r="NDG28" s="239"/>
      <c r="NDH28" s="239"/>
      <c r="NDI28" s="239"/>
      <c r="NDJ28" s="239"/>
      <c r="NDK28" s="239"/>
      <c r="NDL28" s="239"/>
      <c r="NDM28" s="239"/>
      <c r="NDN28" s="240"/>
      <c r="NDO28" s="239"/>
      <c r="NDP28" s="239"/>
      <c r="NDQ28" s="239"/>
      <c r="NDR28" s="239"/>
      <c r="NDS28" s="239"/>
      <c r="NDT28" s="239"/>
      <c r="NDU28" s="239"/>
      <c r="NDV28" s="239"/>
      <c r="NDW28" s="240"/>
      <c r="NDX28" s="239"/>
      <c r="NDY28" s="239"/>
      <c r="NDZ28" s="239"/>
      <c r="NEA28" s="239"/>
      <c r="NEB28" s="239"/>
      <c r="NEC28" s="239"/>
      <c r="NED28" s="239"/>
      <c r="NEE28" s="239"/>
      <c r="NEF28" s="239"/>
      <c r="NEG28" s="239"/>
      <c r="NEH28" s="239"/>
      <c r="NEI28" s="239"/>
      <c r="NEJ28" s="239"/>
      <c r="NEK28" s="239"/>
      <c r="NEL28" s="239"/>
      <c r="NEM28" s="239"/>
      <c r="NEN28" s="239"/>
      <c r="NEO28" s="239"/>
      <c r="NEP28" s="240"/>
      <c r="NEQ28" s="239"/>
      <c r="NER28" s="239"/>
      <c r="NES28" s="239"/>
      <c r="NET28" s="239"/>
      <c r="NEU28" s="239"/>
      <c r="NEV28" s="240"/>
      <c r="NEW28" s="239"/>
      <c r="NEX28" s="239"/>
      <c r="NEY28" s="239"/>
      <c r="NEZ28" s="239"/>
      <c r="NFA28" s="239"/>
      <c r="NFB28" s="239"/>
      <c r="NFC28" s="239"/>
      <c r="NFD28" s="239"/>
      <c r="NFE28" s="239"/>
      <c r="NFF28" s="239"/>
      <c r="NFG28" s="239"/>
      <c r="NFH28" s="239"/>
      <c r="NFI28" s="239"/>
      <c r="NFJ28" s="239"/>
      <c r="NFK28" s="240"/>
      <c r="NFL28" s="239"/>
      <c r="NFM28" s="239"/>
      <c r="NFN28" s="239"/>
      <c r="NFO28" s="239"/>
      <c r="NFP28" s="239"/>
      <c r="NFQ28" s="239"/>
      <c r="NFR28" s="239"/>
      <c r="NFS28" s="239"/>
      <c r="NFT28" s="239"/>
      <c r="NFU28" s="239"/>
      <c r="NFV28" s="239"/>
      <c r="NFW28" s="239"/>
      <c r="NFX28" s="239"/>
      <c r="NFY28" s="239"/>
      <c r="NFZ28" s="239"/>
      <c r="NGA28" s="239"/>
      <c r="NGB28" s="239"/>
      <c r="NGC28" s="239"/>
      <c r="NGD28" s="239"/>
      <c r="NGE28" s="239"/>
      <c r="NGF28" s="240"/>
      <c r="NGG28" s="239"/>
      <c r="NGH28" s="239"/>
      <c r="NGI28" s="239"/>
      <c r="NGJ28" s="239"/>
      <c r="NGK28" s="239"/>
      <c r="NGL28" s="239"/>
      <c r="NGM28" s="239"/>
      <c r="NGN28" s="239"/>
      <c r="NGO28" s="239"/>
      <c r="NGP28" s="239"/>
      <c r="NGQ28" s="239"/>
      <c r="NGR28" s="239"/>
      <c r="NGS28" s="239"/>
      <c r="NGT28" s="239"/>
      <c r="NGU28" s="239"/>
      <c r="NGV28" s="239"/>
      <c r="NGW28" s="239"/>
      <c r="NGX28" s="239"/>
      <c r="NGY28" s="239"/>
      <c r="NGZ28" s="239"/>
      <c r="NHA28" s="240"/>
      <c r="NHB28" s="239"/>
      <c r="NHC28" s="239"/>
      <c r="NHD28" s="239"/>
      <c r="NHE28" s="239"/>
      <c r="NHF28" s="239"/>
      <c r="NHG28" s="239"/>
      <c r="NHH28" s="239"/>
      <c r="NHI28" s="239"/>
      <c r="NHJ28" s="239"/>
      <c r="NHK28" s="239"/>
      <c r="NHL28" s="239"/>
      <c r="NHM28" s="239"/>
      <c r="NHN28" s="239"/>
      <c r="NHO28" s="239"/>
      <c r="NHP28" s="239"/>
      <c r="NHQ28" s="240"/>
      <c r="NHR28" s="239"/>
      <c r="NHS28" s="239"/>
      <c r="NHT28" s="239"/>
      <c r="NHU28" s="239"/>
      <c r="NHV28" s="239"/>
      <c r="NHW28" s="239"/>
      <c r="NHX28" s="239"/>
      <c r="NHY28" s="239"/>
      <c r="NHZ28" s="240"/>
      <c r="NIA28" s="239"/>
      <c r="NIB28" s="239"/>
      <c r="NIC28" s="239"/>
      <c r="NID28" s="239"/>
      <c r="NIE28" s="239"/>
      <c r="NIF28" s="239"/>
      <c r="NIG28" s="239"/>
      <c r="NIH28" s="239"/>
      <c r="NII28" s="239"/>
      <c r="NIJ28" s="239"/>
      <c r="NIK28" s="239"/>
      <c r="NIL28" s="239"/>
      <c r="NIM28" s="239"/>
      <c r="NIN28" s="239"/>
      <c r="NIO28" s="239"/>
      <c r="NIP28" s="239"/>
      <c r="NIQ28" s="239"/>
      <c r="NIR28" s="239"/>
      <c r="NIS28" s="240"/>
      <c r="NIT28" s="239"/>
      <c r="NIU28" s="239"/>
      <c r="NIV28" s="239"/>
      <c r="NIW28" s="239"/>
      <c r="NIX28" s="239"/>
      <c r="NIY28" s="240"/>
      <c r="NIZ28" s="239"/>
      <c r="NJA28" s="239"/>
      <c r="NJB28" s="239"/>
      <c r="NJC28" s="239"/>
      <c r="NJD28" s="239"/>
      <c r="NJE28" s="239"/>
      <c r="NJF28" s="239"/>
      <c r="NJG28" s="239"/>
      <c r="NJH28" s="239"/>
      <c r="NJI28" s="239"/>
      <c r="NJJ28" s="239"/>
      <c r="NJK28" s="239"/>
      <c r="NJL28" s="239"/>
      <c r="NJM28" s="239"/>
      <c r="NJN28" s="240"/>
      <c r="NJO28" s="239"/>
      <c r="NJP28" s="239"/>
      <c r="NJQ28" s="239"/>
      <c r="NJR28" s="239"/>
      <c r="NJS28" s="239"/>
      <c r="NJT28" s="239"/>
      <c r="NJU28" s="239"/>
      <c r="NJV28" s="239"/>
      <c r="NJW28" s="239"/>
      <c r="NJX28" s="239"/>
      <c r="NJY28" s="239"/>
      <c r="NJZ28" s="239"/>
      <c r="NKA28" s="239"/>
      <c r="NKB28" s="239"/>
      <c r="NKC28" s="239"/>
      <c r="NKD28" s="239"/>
      <c r="NKE28" s="239"/>
      <c r="NKF28" s="239"/>
      <c r="NKG28" s="239"/>
      <c r="NKH28" s="239"/>
      <c r="NKI28" s="240"/>
      <c r="NKJ28" s="239"/>
      <c r="NKK28" s="239"/>
      <c r="NKL28" s="239"/>
      <c r="NKM28" s="239"/>
      <c r="NKN28" s="239"/>
      <c r="NKO28" s="239"/>
      <c r="NKP28" s="239"/>
      <c r="NKQ28" s="239"/>
      <c r="NKR28" s="239"/>
      <c r="NKS28" s="239"/>
      <c r="NKT28" s="239"/>
      <c r="NKU28" s="239"/>
      <c r="NKV28" s="239"/>
      <c r="NKW28" s="239"/>
      <c r="NKX28" s="239"/>
      <c r="NKY28" s="239"/>
      <c r="NKZ28" s="239"/>
      <c r="NLA28" s="239"/>
      <c r="NLB28" s="239"/>
      <c r="NLC28" s="239"/>
      <c r="NLD28" s="240"/>
      <c r="NLE28" s="239"/>
      <c r="NLF28" s="239"/>
      <c r="NLG28" s="239"/>
      <c r="NLH28" s="239"/>
      <c r="NLI28" s="239"/>
      <c r="NLJ28" s="239"/>
      <c r="NLK28" s="239"/>
      <c r="NLL28" s="239"/>
      <c r="NLM28" s="239"/>
      <c r="NLN28" s="239"/>
      <c r="NLO28" s="239"/>
      <c r="NLP28" s="239"/>
      <c r="NLQ28" s="239"/>
      <c r="NLR28" s="239"/>
      <c r="NLS28" s="239"/>
      <c r="NLT28" s="240"/>
      <c r="NLU28" s="239"/>
      <c r="NLV28" s="239"/>
      <c r="NLW28" s="239"/>
      <c r="NLX28" s="239"/>
      <c r="NLY28" s="239"/>
      <c r="NLZ28" s="239"/>
      <c r="NMA28" s="239"/>
      <c r="NMB28" s="239"/>
      <c r="NMC28" s="240"/>
      <c r="NMD28" s="239"/>
      <c r="NME28" s="239"/>
      <c r="NMF28" s="239"/>
      <c r="NMG28" s="239"/>
      <c r="NMH28" s="239"/>
      <c r="NMI28" s="239"/>
      <c r="NMJ28" s="239"/>
      <c r="NMK28" s="239"/>
      <c r="NML28" s="239"/>
      <c r="NMM28" s="239"/>
      <c r="NMN28" s="239"/>
      <c r="NMO28" s="239"/>
      <c r="NMP28" s="239"/>
      <c r="NMQ28" s="239"/>
      <c r="NMR28" s="239"/>
      <c r="NMS28" s="239"/>
      <c r="NMT28" s="239"/>
      <c r="NMU28" s="239"/>
      <c r="NMV28" s="240"/>
      <c r="NMW28" s="239"/>
      <c r="NMX28" s="239"/>
      <c r="NMY28" s="239"/>
      <c r="NMZ28" s="239"/>
      <c r="NNA28" s="239"/>
      <c r="NNB28" s="240"/>
      <c r="NNC28" s="239"/>
      <c r="NND28" s="239"/>
      <c r="NNE28" s="239"/>
      <c r="NNF28" s="239"/>
      <c r="NNG28" s="239"/>
      <c r="NNH28" s="239"/>
      <c r="NNI28" s="239"/>
      <c r="NNJ28" s="239"/>
      <c r="NNK28" s="239"/>
      <c r="NNL28" s="239"/>
      <c r="NNM28" s="239"/>
      <c r="NNN28" s="239"/>
      <c r="NNO28" s="239"/>
      <c r="NNP28" s="239"/>
      <c r="NNQ28" s="240"/>
      <c r="NNR28" s="239"/>
      <c r="NNS28" s="239"/>
      <c r="NNT28" s="239"/>
      <c r="NNU28" s="239"/>
      <c r="NNV28" s="239"/>
      <c r="NNW28" s="239"/>
      <c r="NNX28" s="239"/>
      <c r="NNY28" s="239"/>
      <c r="NNZ28" s="239"/>
      <c r="NOA28" s="239"/>
      <c r="NOB28" s="239"/>
      <c r="NOC28" s="239"/>
      <c r="NOD28" s="239"/>
      <c r="NOE28" s="239"/>
      <c r="NOF28" s="239"/>
      <c r="NOG28" s="239"/>
      <c r="NOH28" s="239"/>
      <c r="NOI28" s="239"/>
      <c r="NOJ28" s="239"/>
      <c r="NOK28" s="239"/>
      <c r="NOL28" s="240"/>
      <c r="NOM28" s="239"/>
      <c r="NON28" s="239"/>
      <c r="NOO28" s="239"/>
      <c r="NOP28" s="239"/>
      <c r="NOQ28" s="239"/>
      <c r="NOR28" s="239"/>
      <c r="NOS28" s="239"/>
      <c r="NOT28" s="239"/>
      <c r="NOU28" s="239"/>
      <c r="NOV28" s="239"/>
      <c r="NOW28" s="239"/>
      <c r="NOX28" s="239"/>
      <c r="NOY28" s="239"/>
      <c r="NOZ28" s="239"/>
      <c r="NPA28" s="239"/>
      <c r="NPB28" s="239"/>
      <c r="NPC28" s="239"/>
      <c r="NPD28" s="239"/>
      <c r="NPE28" s="239"/>
      <c r="NPF28" s="239"/>
      <c r="NPG28" s="240"/>
      <c r="NPH28" s="239"/>
      <c r="NPI28" s="239"/>
      <c r="NPJ28" s="239"/>
      <c r="NPK28" s="239"/>
      <c r="NPL28" s="239"/>
      <c r="NPM28" s="239"/>
      <c r="NPN28" s="239"/>
      <c r="NPO28" s="239"/>
      <c r="NPP28" s="239"/>
      <c r="NPQ28" s="239"/>
      <c r="NPR28" s="239"/>
      <c r="NPS28" s="239"/>
      <c r="NPT28" s="239"/>
      <c r="NPU28" s="239"/>
      <c r="NPV28" s="239"/>
      <c r="NPW28" s="240"/>
      <c r="NPX28" s="239"/>
      <c r="NPY28" s="239"/>
      <c r="NPZ28" s="239"/>
      <c r="NQA28" s="239"/>
      <c r="NQB28" s="239"/>
      <c r="NQC28" s="239"/>
      <c r="NQD28" s="239"/>
      <c r="NQE28" s="239"/>
      <c r="NQF28" s="240"/>
      <c r="NQG28" s="239"/>
      <c r="NQH28" s="239"/>
      <c r="NQI28" s="239"/>
      <c r="NQJ28" s="239"/>
      <c r="NQK28" s="239"/>
      <c r="NQL28" s="239"/>
      <c r="NQM28" s="239"/>
      <c r="NQN28" s="239"/>
      <c r="NQO28" s="239"/>
      <c r="NQP28" s="239"/>
      <c r="NQQ28" s="239"/>
      <c r="NQR28" s="239"/>
      <c r="NQS28" s="239"/>
      <c r="NQT28" s="239"/>
      <c r="NQU28" s="239"/>
      <c r="NQV28" s="239"/>
      <c r="NQW28" s="239"/>
      <c r="NQX28" s="239"/>
      <c r="NQY28" s="240"/>
      <c r="NQZ28" s="239"/>
      <c r="NRA28" s="239"/>
      <c r="NRB28" s="239"/>
      <c r="NRC28" s="239"/>
      <c r="NRD28" s="239"/>
      <c r="NRE28" s="240"/>
      <c r="NRF28" s="239"/>
      <c r="NRG28" s="239"/>
      <c r="NRH28" s="239"/>
      <c r="NRI28" s="239"/>
      <c r="NRJ28" s="239"/>
      <c r="NRK28" s="239"/>
      <c r="NRL28" s="239"/>
      <c r="NRM28" s="239"/>
      <c r="NRN28" s="239"/>
      <c r="NRO28" s="239"/>
      <c r="NRP28" s="239"/>
      <c r="NRQ28" s="239"/>
      <c r="NRR28" s="239"/>
      <c r="NRS28" s="239"/>
      <c r="NRT28" s="240"/>
      <c r="NRU28" s="239"/>
      <c r="NRV28" s="239"/>
      <c r="NRW28" s="239"/>
      <c r="NRX28" s="239"/>
      <c r="NRY28" s="239"/>
      <c r="NRZ28" s="239"/>
      <c r="NSA28" s="239"/>
      <c r="NSB28" s="239"/>
      <c r="NSC28" s="239"/>
      <c r="NSD28" s="239"/>
      <c r="NSE28" s="239"/>
      <c r="NSF28" s="239"/>
      <c r="NSG28" s="239"/>
      <c r="NSH28" s="239"/>
      <c r="NSI28" s="239"/>
      <c r="NSJ28" s="239"/>
      <c r="NSK28" s="239"/>
      <c r="NSL28" s="239"/>
      <c r="NSM28" s="239"/>
      <c r="NSN28" s="239"/>
      <c r="NSO28" s="240"/>
      <c r="NSP28" s="239"/>
      <c r="NSQ28" s="239"/>
      <c r="NSR28" s="239"/>
      <c r="NSS28" s="239"/>
      <c r="NST28" s="239"/>
      <c r="NSU28" s="239"/>
      <c r="NSV28" s="239"/>
      <c r="NSW28" s="239"/>
      <c r="NSX28" s="239"/>
      <c r="NSY28" s="239"/>
      <c r="NSZ28" s="239"/>
      <c r="NTA28" s="239"/>
      <c r="NTB28" s="239"/>
      <c r="NTC28" s="239"/>
      <c r="NTD28" s="239"/>
      <c r="NTE28" s="239"/>
      <c r="NTF28" s="239"/>
      <c r="NTG28" s="239"/>
      <c r="NTH28" s="239"/>
      <c r="NTI28" s="239"/>
      <c r="NTJ28" s="240"/>
      <c r="NTK28" s="239"/>
      <c r="NTL28" s="239"/>
      <c r="NTM28" s="239"/>
      <c r="NTN28" s="239"/>
      <c r="NTO28" s="239"/>
      <c r="NTP28" s="239"/>
      <c r="NTQ28" s="239"/>
      <c r="NTR28" s="239"/>
      <c r="NTS28" s="239"/>
      <c r="NTT28" s="239"/>
      <c r="NTU28" s="239"/>
      <c r="NTV28" s="239"/>
      <c r="NTW28" s="239"/>
      <c r="NTX28" s="239"/>
      <c r="NTY28" s="239"/>
      <c r="NTZ28" s="240"/>
      <c r="NUA28" s="239"/>
      <c r="NUB28" s="239"/>
      <c r="NUC28" s="239"/>
      <c r="NUD28" s="239"/>
      <c r="NUE28" s="239"/>
      <c r="NUF28" s="239"/>
      <c r="NUG28" s="239"/>
      <c r="NUH28" s="239"/>
      <c r="NUI28" s="240"/>
      <c r="NUJ28" s="239"/>
      <c r="NUK28" s="239"/>
      <c r="NUL28" s="239"/>
      <c r="NUM28" s="239"/>
      <c r="NUN28" s="239"/>
      <c r="NUO28" s="239"/>
      <c r="NUP28" s="239"/>
      <c r="NUQ28" s="239"/>
      <c r="NUR28" s="239"/>
      <c r="NUS28" s="239"/>
      <c r="NUT28" s="239"/>
      <c r="NUU28" s="239"/>
      <c r="NUV28" s="239"/>
      <c r="NUW28" s="239"/>
      <c r="NUX28" s="239"/>
      <c r="NUY28" s="239"/>
      <c r="NUZ28" s="239"/>
      <c r="NVA28" s="239"/>
      <c r="NVB28" s="240"/>
      <c r="NVC28" s="239"/>
      <c r="NVD28" s="239"/>
      <c r="NVE28" s="239"/>
      <c r="NVF28" s="239"/>
      <c r="NVG28" s="239"/>
      <c r="NVH28" s="240"/>
      <c r="NVI28" s="239"/>
      <c r="NVJ28" s="239"/>
      <c r="NVK28" s="239"/>
      <c r="NVL28" s="239"/>
      <c r="NVM28" s="239"/>
      <c r="NVN28" s="239"/>
      <c r="NVO28" s="239"/>
      <c r="NVP28" s="239"/>
      <c r="NVQ28" s="239"/>
      <c r="NVR28" s="239"/>
      <c r="NVS28" s="239"/>
      <c r="NVT28" s="239"/>
      <c r="NVU28" s="239"/>
      <c r="NVV28" s="239"/>
      <c r="NVW28" s="240"/>
      <c r="NVX28" s="239"/>
      <c r="NVY28" s="239"/>
      <c r="NVZ28" s="239"/>
      <c r="NWA28" s="239"/>
      <c r="NWB28" s="239"/>
      <c r="NWC28" s="239"/>
      <c r="NWD28" s="239"/>
      <c r="NWE28" s="239"/>
      <c r="NWF28" s="239"/>
      <c r="NWG28" s="239"/>
      <c r="NWH28" s="239"/>
      <c r="NWI28" s="239"/>
      <c r="NWJ28" s="239"/>
      <c r="NWK28" s="239"/>
      <c r="NWL28" s="239"/>
      <c r="NWM28" s="239"/>
      <c r="NWN28" s="239"/>
      <c r="NWO28" s="239"/>
      <c r="NWP28" s="239"/>
      <c r="NWQ28" s="239"/>
      <c r="NWR28" s="240"/>
      <c r="NWS28" s="239"/>
      <c r="NWT28" s="239"/>
      <c r="NWU28" s="239"/>
      <c r="NWV28" s="239"/>
      <c r="NWW28" s="239"/>
      <c r="NWX28" s="239"/>
      <c r="NWY28" s="239"/>
      <c r="NWZ28" s="239"/>
      <c r="NXA28" s="239"/>
      <c r="NXB28" s="239"/>
      <c r="NXC28" s="239"/>
      <c r="NXD28" s="239"/>
      <c r="NXE28" s="239"/>
      <c r="NXF28" s="239"/>
      <c r="NXG28" s="239"/>
      <c r="NXH28" s="239"/>
      <c r="NXI28" s="239"/>
      <c r="NXJ28" s="239"/>
      <c r="NXK28" s="239"/>
      <c r="NXL28" s="239"/>
      <c r="NXM28" s="240"/>
      <c r="NXN28" s="239"/>
      <c r="NXO28" s="239"/>
      <c r="NXP28" s="239"/>
      <c r="NXQ28" s="239"/>
      <c r="NXR28" s="239"/>
      <c r="NXS28" s="239"/>
      <c r="NXT28" s="239"/>
      <c r="NXU28" s="239"/>
      <c r="NXV28" s="239"/>
      <c r="NXW28" s="239"/>
      <c r="NXX28" s="239"/>
      <c r="NXY28" s="239"/>
      <c r="NXZ28" s="239"/>
      <c r="NYA28" s="239"/>
      <c r="NYB28" s="239"/>
      <c r="NYC28" s="240"/>
      <c r="NYD28" s="239"/>
      <c r="NYE28" s="239"/>
      <c r="NYF28" s="239"/>
      <c r="NYG28" s="239"/>
      <c r="NYH28" s="239"/>
      <c r="NYI28" s="239"/>
      <c r="NYJ28" s="239"/>
      <c r="NYK28" s="239"/>
      <c r="NYL28" s="240"/>
      <c r="NYM28" s="239"/>
      <c r="NYN28" s="239"/>
      <c r="NYO28" s="239"/>
      <c r="NYP28" s="239"/>
      <c r="NYQ28" s="239"/>
      <c r="NYR28" s="239"/>
      <c r="NYS28" s="239"/>
      <c r="NYT28" s="239"/>
      <c r="NYU28" s="239"/>
      <c r="NYV28" s="239"/>
      <c r="NYW28" s="239"/>
      <c r="NYX28" s="239"/>
      <c r="NYY28" s="239"/>
      <c r="NYZ28" s="239"/>
      <c r="NZA28" s="239"/>
      <c r="NZB28" s="239"/>
      <c r="NZC28" s="239"/>
      <c r="NZD28" s="239"/>
      <c r="NZE28" s="240"/>
      <c r="NZF28" s="239"/>
      <c r="NZG28" s="239"/>
      <c r="NZH28" s="239"/>
      <c r="NZI28" s="239"/>
      <c r="NZJ28" s="239"/>
      <c r="NZK28" s="240"/>
      <c r="NZL28" s="239"/>
      <c r="NZM28" s="239"/>
      <c r="NZN28" s="239"/>
      <c r="NZO28" s="239"/>
      <c r="NZP28" s="239"/>
      <c r="NZQ28" s="239"/>
      <c r="NZR28" s="239"/>
      <c r="NZS28" s="239"/>
      <c r="NZT28" s="239"/>
      <c r="NZU28" s="239"/>
      <c r="NZV28" s="239"/>
      <c r="NZW28" s="239"/>
      <c r="NZX28" s="239"/>
      <c r="NZY28" s="239"/>
      <c r="NZZ28" s="240"/>
      <c r="OAA28" s="239"/>
      <c r="OAB28" s="239"/>
      <c r="OAC28" s="239"/>
      <c r="OAD28" s="239"/>
      <c r="OAE28" s="239"/>
      <c r="OAF28" s="239"/>
      <c r="OAG28" s="239"/>
      <c r="OAH28" s="239"/>
      <c r="OAI28" s="239"/>
      <c r="OAJ28" s="239"/>
      <c r="OAK28" s="239"/>
      <c r="OAL28" s="239"/>
      <c r="OAM28" s="239"/>
      <c r="OAN28" s="239"/>
      <c r="OAO28" s="239"/>
      <c r="OAP28" s="239"/>
      <c r="OAQ28" s="239"/>
      <c r="OAR28" s="239"/>
      <c r="OAS28" s="239"/>
      <c r="OAT28" s="239"/>
      <c r="OAU28" s="240"/>
      <c r="OAV28" s="239"/>
      <c r="OAW28" s="239"/>
      <c r="OAX28" s="239"/>
      <c r="OAY28" s="239"/>
      <c r="OAZ28" s="239"/>
      <c r="OBA28" s="239"/>
      <c r="OBB28" s="239"/>
      <c r="OBC28" s="239"/>
      <c r="OBD28" s="239"/>
      <c r="OBE28" s="239"/>
      <c r="OBF28" s="239"/>
      <c r="OBG28" s="239"/>
      <c r="OBH28" s="239"/>
      <c r="OBI28" s="239"/>
      <c r="OBJ28" s="239"/>
      <c r="OBK28" s="239"/>
      <c r="OBL28" s="239"/>
      <c r="OBM28" s="239"/>
      <c r="OBN28" s="239"/>
      <c r="OBO28" s="239"/>
      <c r="OBP28" s="240"/>
      <c r="OBQ28" s="239"/>
      <c r="OBR28" s="239"/>
      <c r="OBS28" s="239"/>
      <c r="OBT28" s="239"/>
      <c r="OBU28" s="239"/>
      <c r="OBV28" s="239"/>
      <c r="OBW28" s="239"/>
      <c r="OBX28" s="239"/>
      <c r="OBY28" s="239"/>
      <c r="OBZ28" s="239"/>
      <c r="OCA28" s="239"/>
      <c r="OCB28" s="239"/>
      <c r="OCC28" s="239"/>
      <c r="OCD28" s="239"/>
      <c r="OCE28" s="239"/>
      <c r="OCF28" s="240"/>
      <c r="OCG28" s="239"/>
      <c r="OCH28" s="239"/>
      <c r="OCI28" s="239"/>
      <c r="OCJ28" s="239"/>
      <c r="OCK28" s="239"/>
      <c r="OCL28" s="239"/>
      <c r="OCM28" s="239"/>
      <c r="OCN28" s="239"/>
      <c r="OCO28" s="240"/>
      <c r="OCP28" s="239"/>
      <c r="OCQ28" s="239"/>
      <c r="OCR28" s="239"/>
      <c r="OCS28" s="239"/>
      <c r="OCT28" s="239"/>
      <c r="OCU28" s="239"/>
      <c r="OCV28" s="239"/>
      <c r="OCW28" s="239"/>
      <c r="OCX28" s="239"/>
      <c r="OCY28" s="239"/>
      <c r="OCZ28" s="239"/>
      <c r="ODA28" s="239"/>
      <c r="ODB28" s="239"/>
      <c r="ODC28" s="239"/>
      <c r="ODD28" s="239"/>
      <c r="ODE28" s="239"/>
      <c r="ODF28" s="239"/>
      <c r="ODG28" s="239"/>
      <c r="ODH28" s="240"/>
      <c r="ODI28" s="239"/>
      <c r="ODJ28" s="239"/>
      <c r="ODK28" s="239"/>
      <c r="ODL28" s="239"/>
      <c r="ODM28" s="239"/>
      <c r="ODN28" s="240"/>
      <c r="ODO28" s="239"/>
      <c r="ODP28" s="239"/>
      <c r="ODQ28" s="239"/>
      <c r="ODR28" s="239"/>
      <c r="ODS28" s="239"/>
      <c r="ODT28" s="239"/>
      <c r="ODU28" s="239"/>
      <c r="ODV28" s="239"/>
      <c r="ODW28" s="239"/>
      <c r="ODX28" s="239"/>
      <c r="ODY28" s="239"/>
      <c r="ODZ28" s="239"/>
      <c r="OEA28" s="239"/>
      <c r="OEB28" s="239"/>
      <c r="OEC28" s="240"/>
      <c r="OED28" s="239"/>
      <c r="OEE28" s="239"/>
      <c r="OEF28" s="239"/>
      <c r="OEG28" s="239"/>
      <c r="OEH28" s="239"/>
      <c r="OEI28" s="239"/>
      <c r="OEJ28" s="239"/>
      <c r="OEK28" s="239"/>
      <c r="OEL28" s="239"/>
      <c r="OEM28" s="239"/>
      <c r="OEN28" s="239"/>
      <c r="OEO28" s="239"/>
      <c r="OEP28" s="239"/>
      <c r="OEQ28" s="239"/>
      <c r="OER28" s="239"/>
      <c r="OES28" s="239"/>
      <c r="OET28" s="239"/>
      <c r="OEU28" s="239"/>
      <c r="OEV28" s="239"/>
      <c r="OEW28" s="239"/>
      <c r="OEX28" s="240"/>
      <c r="OEY28" s="239"/>
      <c r="OEZ28" s="239"/>
      <c r="OFA28" s="239"/>
      <c r="OFB28" s="239"/>
      <c r="OFC28" s="239"/>
      <c r="OFD28" s="239"/>
      <c r="OFE28" s="239"/>
      <c r="OFF28" s="239"/>
      <c r="OFG28" s="239"/>
      <c r="OFH28" s="239"/>
      <c r="OFI28" s="239"/>
      <c r="OFJ28" s="239"/>
      <c r="OFK28" s="239"/>
      <c r="OFL28" s="239"/>
      <c r="OFM28" s="239"/>
      <c r="OFN28" s="239"/>
      <c r="OFO28" s="239"/>
      <c r="OFP28" s="239"/>
      <c r="OFQ28" s="239"/>
      <c r="OFR28" s="239"/>
      <c r="OFS28" s="240"/>
      <c r="OFT28" s="239"/>
      <c r="OFU28" s="239"/>
      <c r="OFV28" s="239"/>
      <c r="OFW28" s="239"/>
      <c r="OFX28" s="239"/>
      <c r="OFY28" s="239"/>
      <c r="OFZ28" s="239"/>
      <c r="OGA28" s="239"/>
      <c r="OGB28" s="239"/>
      <c r="OGC28" s="239"/>
      <c r="OGD28" s="239"/>
      <c r="OGE28" s="239"/>
      <c r="OGF28" s="239"/>
      <c r="OGG28" s="239"/>
      <c r="OGH28" s="239"/>
      <c r="OGI28" s="240"/>
      <c r="OGJ28" s="239"/>
      <c r="OGK28" s="239"/>
      <c r="OGL28" s="239"/>
      <c r="OGM28" s="239"/>
      <c r="OGN28" s="239"/>
      <c r="OGO28" s="239"/>
      <c r="OGP28" s="239"/>
      <c r="OGQ28" s="239"/>
      <c r="OGR28" s="240"/>
      <c r="OGS28" s="239"/>
      <c r="OGT28" s="239"/>
      <c r="OGU28" s="239"/>
      <c r="OGV28" s="239"/>
      <c r="OGW28" s="239"/>
      <c r="OGX28" s="239"/>
      <c r="OGY28" s="239"/>
      <c r="OGZ28" s="239"/>
      <c r="OHA28" s="239"/>
      <c r="OHB28" s="239"/>
      <c r="OHC28" s="239"/>
      <c r="OHD28" s="239"/>
      <c r="OHE28" s="239"/>
      <c r="OHF28" s="239"/>
      <c r="OHG28" s="239"/>
      <c r="OHH28" s="239"/>
      <c r="OHI28" s="239"/>
      <c r="OHJ28" s="239"/>
      <c r="OHK28" s="240"/>
      <c r="OHL28" s="239"/>
      <c r="OHM28" s="239"/>
      <c r="OHN28" s="239"/>
      <c r="OHO28" s="239"/>
      <c r="OHP28" s="239"/>
      <c r="OHQ28" s="240"/>
      <c r="OHR28" s="239"/>
      <c r="OHS28" s="239"/>
      <c r="OHT28" s="239"/>
      <c r="OHU28" s="239"/>
      <c r="OHV28" s="239"/>
      <c r="OHW28" s="239"/>
      <c r="OHX28" s="239"/>
      <c r="OHY28" s="239"/>
      <c r="OHZ28" s="239"/>
      <c r="OIA28" s="239"/>
      <c r="OIB28" s="239"/>
      <c r="OIC28" s="239"/>
      <c r="OID28" s="239"/>
      <c r="OIE28" s="239"/>
      <c r="OIF28" s="240"/>
      <c r="OIG28" s="239"/>
      <c r="OIH28" s="239"/>
      <c r="OII28" s="239"/>
      <c r="OIJ28" s="239"/>
      <c r="OIK28" s="239"/>
      <c r="OIL28" s="239"/>
      <c r="OIM28" s="239"/>
      <c r="OIN28" s="239"/>
      <c r="OIO28" s="239"/>
      <c r="OIP28" s="239"/>
      <c r="OIQ28" s="239"/>
      <c r="OIR28" s="239"/>
      <c r="OIS28" s="239"/>
      <c r="OIT28" s="239"/>
      <c r="OIU28" s="239"/>
      <c r="OIV28" s="239"/>
      <c r="OIW28" s="239"/>
      <c r="OIX28" s="239"/>
      <c r="OIY28" s="239"/>
      <c r="OIZ28" s="239"/>
      <c r="OJA28" s="240"/>
      <c r="OJB28" s="239"/>
      <c r="OJC28" s="239"/>
      <c r="OJD28" s="239"/>
      <c r="OJE28" s="239"/>
      <c r="OJF28" s="239"/>
      <c r="OJG28" s="239"/>
      <c r="OJH28" s="239"/>
      <c r="OJI28" s="239"/>
      <c r="OJJ28" s="239"/>
      <c r="OJK28" s="239"/>
      <c r="OJL28" s="239"/>
      <c r="OJM28" s="239"/>
      <c r="OJN28" s="239"/>
      <c r="OJO28" s="239"/>
      <c r="OJP28" s="239"/>
      <c r="OJQ28" s="239"/>
      <c r="OJR28" s="239"/>
      <c r="OJS28" s="239"/>
      <c r="OJT28" s="239"/>
      <c r="OJU28" s="239"/>
      <c r="OJV28" s="240"/>
      <c r="OJW28" s="239"/>
      <c r="OJX28" s="239"/>
      <c r="OJY28" s="239"/>
      <c r="OJZ28" s="239"/>
      <c r="OKA28" s="239"/>
      <c r="OKB28" s="239"/>
      <c r="OKC28" s="239"/>
      <c r="OKD28" s="239"/>
      <c r="OKE28" s="239"/>
      <c r="OKF28" s="239"/>
      <c r="OKG28" s="239"/>
      <c r="OKH28" s="239"/>
      <c r="OKI28" s="239"/>
      <c r="OKJ28" s="239"/>
      <c r="OKK28" s="239"/>
      <c r="OKL28" s="240"/>
      <c r="OKM28" s="239"/>
      <c r="OKN28" s="239"/>
      <c r="OKO28" s="239"/>
      <c r="OKP28" s="239"/>
      <c r="OKQ28" s="239"/>
      <c r="OKR28" s="239"/>
      <c r="OKS28" s="239"/>
      <c r="OKT28" s="239"/>
      <c r="OKU28" s="240"/>
      <c r="OKV28" s="239"/>
      <c r="OKW28" s="239"/>
      <c r="OKX28" s="239"/>
      <c r="OKY28" s="239"/>
      <c r="OKZ28" s="239"/>
      <c r="OLA28" s="239"/>
      <c r="OLB28" s="239"/>
      <c r="OLC28" s="239"/>
      <c r="OLD28" s="239"/>
      <c r="OLE28" s="239"/>
      <c r="OLF28" s="239"/>
      <c r="OLG28" s="239"/>
      <c r="OLH28" s="239"/>
      <c r="OLI28" s="239"/>
      <c r="OLJ28" s="239"/>
      <c r="OLK28" s="239"/>
      <c r="OLL28" s="239"/>
      <c r="OLM28" s="239"/>
      <c r="OLN28" s="240"/>
      <c r="OLO28" s="239"/>
      <c r="OLP28" s="239"/>
      <c r="OLQ28" s="239"/>
      <c r="OLR28" s="239"/>
      <c r="OLS28" s="239"/>
      <c r="OLT28" s="240"/>
      <c r="OLU28" s="239"/>
      <c r="OLV28" s="239"/>
      <c r="OLW28" s="239"/>
      <c r="OLX28" s="239"/>
      <c r="OLY28" s="239"/>
      <c r="OLZ28" s="239"/>
      <c r="OMA28" s="239"/>
      <c r="OMB28" s="239"/>
      <c r="OMC28" s="239"/>
      <c r="OMD28" s="239"/>
      <c r="OME28" s="239"/>
      <c r="OMF28" s="239"/>
      <c r="OMG28" s="239"/>
      <c r="OMH28" s="239"/>
      <c r="OMI28" s="240"/>
      <c r="OMJ28" s="239"/>
      <c r="OMK28" s="239"/>
      <c r="OML28" s="239"/>
      <c r="OMM28" s="239"/>
      <c r="OMN28" s="239"/>
      <c r="OMO28" s="239"/>
      <c r="OMP28" s="239"/>
      <c r="OMQ28" s="239"/>
      <c r="OMR28" s="239"/>
      <c r="OMS28" s="239"/>
      <c r="OMT28" s="239"/>
      <c r="OMU28" s="239"/>
      <c r="OMV28" s="239"/>
      <c r="OMW28" s="239"/>
      <c r="OMX28" s="239"/>
      <c r="OMY28" s="239"/>
      <c r="OMZ28" s="239"/>
      <c r="ONA28" s="239"/>
      <c r="ONB28" s="239"/>
      <c r="ONC28" s="239"/>
      <c r="OND28" s="240"/>
      <c r="ONE28" s="239"/>
      <c r="ONF28" s="239"/>
      <c r="ONG28" s="239"/>
      <c r="ONH28" s="239"/>
      <c r="ONI28" s="239"/>
      <c r="ONJ28" s="239"/>
      <c r="ONK28" s="239"/>
      <c r="ONL28" s="239"/>
      <c r="ONM28" s="239"/>
      <c r="ONN28" s="239"/>
      <c r="ONO28" s="239"/>
      <c r="ONP28" s="239"/>
      <c r="ONQ28" s="239"/>
      <c r="ONR28" s="239"/>
      <c r="ONS28" s="239"/>
      <c r="ONT28" s="239"/>
      <c r="ONU28" s="239"/>
      <c r="ONV28" s="239"/>
      <c r="ONW28" s="239"/>
      <c r="ONX28" s="239"/>
      <c r="ONY28" s="240"/>
      <c r="ONZ28" s="239"/>
      <c r="OOA28" s="239"/>
      <c r="OOB28" s="239"/>
      <c r="OOC28" s="239"/>
      <c r="OOD28" s="239"/>
      <c r="OOE28" s="239"/>
      <c r="OOF28" s="239"/>
      <c r="OOG28" s="239"/>
      <c r="OOH28" s="239"/>
      <c r="OOI28" s="239"/>
      <c r="OOJ28" s="239"/>
      <c r="OOK28" s="239"/>
      <c r="OOL28" s="239"/>
      <c r="OOM28" s="239"/>
      <c r="OON28" s="239"/>
      <c r="OOO28" s="240"/>
      <c r="OOP28" s="239"/>
      <c r="OOQ28" s="239"/>
      <c r="OOR28" s="239"/>
      <c r="OOS28" s="239"/>
      <c r="OOT28" s="239"/>
      <c r="OOU28" s="239"/>
      <c r="OOV28" s="239"/>
      <c r="OOW28" s="239"/>
      <c r="OOX28" s="240"/>
      <c r="OOY28" s="239"/>
      <c r="OOZ28" s="239"/>
      <c r="OPA28" s="239"/>
      <c r="OPB28" s="239"/>
      <c r="OPC28" s="239"/>
      <c r="OPD28" s="239"/>
      <c r="OPE28" s="239"/>
      <c r="OPF28" s="239"/>
      <c r="OPG28" s="239"/>
      <c r="OPH28" s="239"/>
      <c r="OPI28" s="239"/>
      <c r="OPJ28" s="239"/>
      <c r="OPK28" s="239"/>
      <c r="OPL28" s="239"/>
      <c r="OPM28" s="239"/>
      <c r="OPN28" s="239"/>
      <c r="OPO28" s="239"/>
      <c r="OPP28" s="239"/>
      <c r="OPQ28" s="240"/>
      <c r="OPR28" s="239"/>
      <c r="OPS28" s="239"/>
      <c r="OPT28" s="239"/>
      <c r="OPU28" s="239"/>
      <c r="OPV28" s="239"/>
      <c r="OPW28" s="240"/>
      <c r="OPX28" s="239"/>
      <c r="OPY28" s="239"/>
      <c r="OPZ28" s="239"/>
      <c r="OQA28" s="239"/>
      <c r="OQB28" s="239"/>
      <c r="OQC28" s="239"/>
      <c r="OQD28" s="239"/>
      <c r="OQE28" s="239"/>
      <c r="OQF28" s="239"/>
      <c r="OQG28" s="239"/>
      <c r="OQH28" s="239"/>
      <c r="OQI28" s="239"/>
      <c r="OQJ28" s="239"/>
      <c r="OQK28" s="239"/>
      <c r="OQL28" s="240"/>
      <c r="OQM28" s="239"/>
      <c r="OQN28" s="239"/>
      <c r="OQO28" s="239"/>
      <c r="OQP28" s="239"/>
      <c r="OQQ28" s="239"/>
      <c r="OQR28" s="239"/>
      <c r="OQS28" s="239"/>
      <c r="OQT28" s="239"/>
      <c r="OQU28" s="239"/>
      <c r="OQV28" s="239"/>
      <c r="OQW28" s="239"/>
      <c r="OQX28" s="239"/>
      <c r="OQY28" s="239"/>
      <c r="OQZ28" s="239"/>
      <c r="ORA28" s="239"/>
      <c r="ORB28" s="239"/>
      <c r="ORC28" s="239"/>
      <c r="ORD28" s="239"/>
      <c r="ORE28" s="239"/>
      <c r="ORF28" s="239"/>
      <c r="ORG28" s="240"/>
      <c r="ORH28" s="239"/>
      <c r="ORI28" s="239"/>
      <c r="ORJ28" s="239"/>
      <c r="ORK28" s="239"/>
      <c r="ORL28" s="239"/>
      <c r="ORM28" s="239"/>
      <c r="ORN28" s="239"/>
      <c r="ORO28" s="239"/>
      <c r="ORP28" s="239"/>
      <c r="ORQ28" s="239"/>
      <c r="ORR28" s="239"/>
      <c r="ORS28" s="239"/>
      <c r="ORT28" s="239"/>
      <c r="ORU28" s="239"/>
      <c r="ORV28" s="239"/>
      <c r="ORW28" s="239"/>
      <c r="ORX28" s="239"/>
      <c r="ORY28" s="239"/>
      <c r="ORZ28" s="239"/>
      <c r="OSA28" s="239"/>
      <c r="OSB28" s="240"/>
      <c r="OSC28" s="239"/>
      <c r="OSD28" s="239"/>
      <c r="OSE28" s="239"/>
      <c r="OSF28" s="239"/>
      <c r="OSG28" s="239"/>
      <c r="OSH28" s="239"/>
      <c r="OSI28" s="239"/>
      <c r="OSJ28" s="239"/>
      <c r="OSK28" s="239"/>
      <c r="OSL28" s="239"/>
      <c r="OSM28" s="239"/>
      <c r="OSN28" s="239"/>
      <c r="OSO28" s="239"/>
      <c r="OSP28" s="239"/>
      <c r="OSQ28" s="239"/>
      <c r="OSR28" s="240"/>
      <c r="OSS28" s="239"/>
      <c r="OST28" s="239"/>
      <c r="OSU28" s="239"/>
      <c r="OSV28" s="239"/>
      <c r="OSW28" s="239"/>
      <c r="OSX28" s="239"/>
      <c r="OSY28" s="239"/>
      <c r="OSZ28" s="239"/>
      <c r="OTA28" s="240"/>
      <c r="OTB28" s="239"/>
      <c r="OTC28" s="239"/>
      <c r="OTD28" s="239"/>
      <c r="OTE28" s="239"/>
      <c r="OTF28" s="239"/>
      <c r="OTG28" s="239"/>
      <c r="OTH28" s="239"/>
      <c r="OTI28" s="239"/>
      <c r="OTJ28" s="239"/>
      <c r="OTK28" s="239"/>
      <c r="OTL28" s="239"/>
      <c r="OTM28" s="239"/>
      <c r="OTN28" s="239"/>
      <c r="OTO28" s="239"/>
      <c r="OTP28" s="239"/>
      <c r="OTQ28" s="239"/>
      <c r="OTR28" s="239"/>
      <c r="OTS28" s="239"/>
      <c r="OTT28" s="240"/>
      <c r="OTU28" s="239"/>
      <c r="OTV28" s="239"/>
      <c r="OTW28" s="239"/>
      <c r="OTX28" s="239"/>
      <c r="OTY28" s="239"/>
      <c r="OTZ28" s="240"/>
      <c r="OUA28" s="239"/>
      <c r="OUB28" s="239"/>
      <c r="OUC28" s="239"/>
      <c r="OUD28" s="239"/>
      <c r="OUE28" s="239"/>
      <c r="OUF28" s="239"/>
      <c r="OUG28" s="239"/>
      <c r="OUH28" s="239"/>
      <c r="OUI28" s="239"/>
      <c r="OUJ28" s="239"/>
      <c r="OUK28" s="239"/>
      <c r="OUL28" s="239"/>
      <c r="OUM28" s="239"/>
      <c r="OUN28" s="239"/>
      <c r="OUO28" s="240"/>
      <c r="OUP28" s="239"/>
      <c r="OUQ28" s="239"/>
      <c r="OUR28" s="239"/>
      <c r="OUS28" s="239"/>
      <c r="OUT28" s="239"/>
      <c r="OUU28" s="239"/>
      <c r="OUV28" s="239"/>
      <c r="OUW28" s="239"/>
      <c r="OUX28" s="239"/>
      <c r="OUY28" s="239"/>
      <c r="OUZ28" s="239"/>
      <c r="OVA28" s="239"/>
      <c r="OVB28" s="239"/>
      <c r="OVC28" s="239"/>
      <c r="OVD28" s="239"/>
      <c r="OVE28" s="239"/>
      <c r="OVF28" s="239"/>
      <c r="OVG28" s="239"/>
      <c r="OVH28" s="239"/>
      <c r="OVI28" s="239"/>
      <c r="OVJ28" s="240"/>
      <c r="OVK28" s="239"/>
      <c r="OVL28" s="239"/>
      <c r="OVM28" s="239"/>
      <c r="OVN28" s="239"/>
      <c r="OVO28" s="239"/>
      <c r="OVP28" s="239"/>
      <c r="OVQ28" s="239"/>
      <c r="OVR28" s="239"/>
      <c r="OVS28" s="239"/>
      <c r="OVT28" s="239"/>
      <c r="OVU28" s="239"/>
      <c r="OVV28" s="239"/>
      <c r="OVW28" s="239"/>
      <c r="OVX28" s="239"/>
      <c r="OVY28" s="239"/>
      <c r="OVZ28" s="239"/>
      <c r="OWA28" s="239"/>
      <c r="OWB28" s="239"/>
      <c r="OWC28" s="239"/>
      <c r="OWD28" s="239"/>
      <c r="OWE28" s="240"/>
      <c r="OWF28" s="239"/>
      <c r="OWG28" s="239"/>
      <c r="OWH28" s="239"/>
      <c r="OWI28" s="239"/>
      <c r="OWJ28" s="239"/>
      <c r="OWK28" s="239"/>
      <c r="OWL28" s="239"/>
      <c r="OWM28" s="239"/>
      <c r="OWN28" s="239"/>
      <c r="OWO28" s="239"/>
      <c r="OWP28" s="239"/>
      <c r="OWQ28" s="239"/>
      <c r="OWR28" s="239"/>
      <c r="OWS28" s="239"/>
      <c r="OWT28" s="239"/>
      <c r="OWU28" s="240"/>
      <c r="OWV28" s="239"/>
      <c r="OWW28" s="239"/>
      <c r="OWX28" s="239"/>
      <c r="OWY28" s="239"/>
      <c r="OWZ28" s="239"/>
      <c r="OXA28" s="239"/>
      <c r="OXB28" s="239"/>
      <c r="OXC28" s="239"/>
      <c r="OXD28" s="240"/>
      <c r="OXE28" s="239"/>
      <c r="OXF28" s="239"/>
      <c r="OXG28" s="239"/>
      <c r="OXH28" s="239"/>
      <c r="OXI28" s="239"/>
      <c r="OXJ28" s="239"/>
      <c r="OXK28" s="239"/>
      <c r="OXL28" s="239"/>
      <c r="OXM28" s="239"/>
      <c r="OXN28" s="239"/>
      <c r="OXO28" s="239"/>
      <c r="OXP28" s="239"/>
      <c r="OXQ28" s="239"/>
      <c r="OXR28" s="239"/>
      <c r="OXS28" s="239"/>
      <c r="OXT28" s="239"/>
      <c r="OXU28" s="239"/>
      <c r="OXV28" s="239"/>
      <c r="OXW28" s="240"/>
      <c r="OXX28" s="239"/>
      <c r="OXY28" s="239"/>
      <c r="OXZ28" s="239"/>
      <c r="OYA28" s="239"/>
      <c r="OYB28" s="239"/>
      <c r="OYC28" s="240"/>
      <c r="OYD28" s="239"/>
      <c r="OYE28" s="239"/>
      <c r="OYF28" s="239"/>
      <c r="OYG28" s="239"/>
      <c r="OYH28" s="239"/>
      <c r="OYI28" s="239"/>
      <c r="OYJ28" s="239"/>
      <c r="OYK28" s="239"/>
      <c r="OYL28" s="239"/>
      <c r="OYM28" s="239"/>
      <c r="OYN28" s="239"/>
      <c r="OYO28" s="239"/>
      <c r="OYP28" s="239"/>
      <c r="OYQ28" s="239"/>
      <c r="OYR28" s="240"/>
      <c r="OYS28" s="239"/>
      <c r="OYT28" s="239"/>
      <c r="OYU28" s="239"/>
      <c r="OYV28" s="239"/>
      <c r="OYW28" s="239"/>
      <c r="OYX28" s="239"/>
      <c r="OYY28" s="239"/>
      <c r="OYZ28" s="239"/>
      <c r="OZA28" s="239"/>
      <c r="OZB28" s="239"/>
      <c r="OZC28" s="239"/>
      <c r="OZD28" s="239"/>
      <c r="OZE28" s="239"/>
      <c r="OZF28" s="239"/>
      <c r="OZG28" s="239"/>
      <c r="OZH28" s="239"/>
      <c r="OZI28" s="239"/>
      <c r="OZJ28" s="239"/>
      <c r="OZK28" s="239"/>
      <c r="OZL28" s="239"/>
      <c r="OZM28" s="240"/>
      <c r="OZN28" s="239"/>
      <c r="OZO28" s="239"/>
      <c r="OZP28" s="239"/>
      <c r="OZQ28" s="239"/>
      <c r="OZR28" s="239"/>
      <c r="OZS28" s="239"/>
      <c r="OZT28" s="239"/>
      <c r="OZU28" s="239"/>
      <c r="OZV28" s="239"/>
      <c r="OZW28" s="239"/>
      <c r="OZX28" s="239"/>
      <c r="OZY28" s="239"/>
      <c r="OZZ28" s="239"/>
      <c r="PAA28" s="239"/>
      <c r="PAB28" s="239"/>
      <c r="PAC28" s="239"/>
      <c r="PAD28" s="239"/>
      <c r="PAE28" s="239"/>
      <c r="PAF28" s="239"/>
      <c r="PAG28" s="239"/>
      <c r="PAH28" s="240"/>
      <c r="PAI28" s="239"/>
      <c r="PAJ28" s="239"/>
      <c r="PAK28" s="239"/>
      <c r="PAL28" s="239"/>
      <c r="PAM28" s="239"/>
      <c r="PAN28" s="239"/>
      <c r="PAO28" s="239"/>
      <c r="PAP28" s="239"/>
      <c r="PAQ28" s="239"/>
      <c r="PAR28" s="239"/>
      <c r="PAS28" s="239"/>
      <c r="PAT28" s="239"/>
      <c r="PAU28" s="239"/>
      <c r="PAV28" s="239"/>
      <c r="PAW28" s="239"/>
      <c r="PAX28" s="240"/>
      <c r="PAY28" s="239"/>
      <c r="PAZ28" s="239"/>
      <c r="PBA28" s="239"/>
      <c r="PBB28" s="239"/>
      <c r="PBC28" s="239"/>
      <c r="PBD28" s="239"/>
      <c r="PBE28" s="239"/>
      <c r="PBF28" s="239"/>
      <c r="PBG28" s="240"/>
      <c r="PBH28" s="239"/>
      <c r="PBI28" s="239"/>
      <c r="PBJ28" s="239"/>
      <c r="PBK28" s="239"/>
      <c r="PBL28" s="239"/>
      <c r="PBM28" s="239"/>
      <c r="PBN28" s="239"/>
      <c r="PBO28" s="239"/>
      <c r="PBP28" s="239"/>
      <c r="PBQ28" s="239"/>
      <c r="PBR28" s="239"/>
      <c r="PBS28" s="239"/>
      <c r="PBT28" s="239"/>
      <c r="PBU28" s="239"/>
      <c r="PBV28" s="239"/>
      <c r="PBW28" s="239"/>
      <c r="PBX28" s="239"/>
      <c r="PBY28" s="239"/>
      <c r="PBZ28" s="240"/>
      <c r="PCA28" s="239"/>
      <c r="PCB28" s="239"/>
      <c r="PCC28" s="239"/>
      <c r="PCD28" s="239"/>
      <c r="PCE28" s="239"/>
      <c r="PCF28" s="240"/>
      <c r="PCG28" s="239"/>
      <c r="PCH28" s="239"/>
      <c r="PCI28" s="239"/>
      <c r="PCJ28" s="239"/>
      <c r="PCK28" s="239"/>
      <c r="PCL28" s="239"/>
      <c r="PCM28" s="239"/>
      <c r="PCN28" s="239"/>
      <c r="PCO28" s="239"/>
      <c r="PCP28" s="239"/>
      <c r="PCQ28" s="239"/>
      <c r="PCR28" s="239"/>
      <c r="PCS28" s="239"/>
      <c r="PCT28" s="239"/>
      <c r="PCU28" s="240"/>
      <c r="PCV28" s="239"/>
      <c r="PCW28" s="239"/>
      <c r="PCX28" s="239"/>
      <c r="PCY28" s="239"/>
      <c r="PCZ28" s="239"/>
      <c r="PDA28" s="239"/>
      <c r="PDB28" s="239"/>
      <c r="PDC28" s="239"/>
      <c r="PDD28" s="239"/>
      <c r="PDE28" s="239"/>
      <c r="PDF28" s="239"/>
      <c r="PDG28" s="239"/>
      <c r="PDH28" s="239"/>
      <c r="PDI28" s="239"/>
      <c r="PDJ28" s="239"/>
      <c r="PDK28" s="239"/>
      <c r="PDL28" s="239"/>
      <c r="PDM28" s="239"/>
      <c r="PDN28" s="239"/>
      <c r="PDO28" s="239"/>
      <c r="PDP28" s="240"/>
      <c r="PDQ28" s="239"/>
      <c r="PDR28" s="239"/>
      <c r="PDS28" s="239"/>
      <c r="PDT28" s="239"/>
      <c r="PDU28" s="239"/>
      <c r="PDV28" s="239"/>
      <c r="PDW28" s="239"/>
      <c r="PDX28" s="239"/>
      <c r="PDY28" s="239"/>
      <c r="PDZ28" s="239"/>
      <c r="PEA28" s="239"/>
      <c r="PEB28" s="239"/>
      <c r="PEC28" s="239"/>
      <c r="PED28" s="239"/>
      <c r="PEE28" s="239"/>
      <c r="PEF28" s="239"/>
      <c r="PEG28" s="239"/>
      <c r="PEH28" s="239"/>
      <c r="PEI28" s="239"/>
      <c r="PEJ28" s="239"/>
      <c r="PEK28" s="240"/>
      <c r="PEL28" s="239"/>
      <c r="PEM28" s="239"/>
      <c r="PEN28" s="239"/>
      <c r="PEO28" s="239"/>
      <c r="PEP28" s="239"/>
      <c r="PEQ28" s="239"/>
      <c r="PER28" s="239"/>
      <c r="PES28" s="239"/>
      <c r="PET28" s="239"/>
      <c r="PEU28" s="239"/>
      <c r="PEV28" s="239"/>
      <c r="PEW28" s="239"/>
      <c r="PEX28" s="239"/>
      <c r="PEY28" s="239"/>
      <c r="PEZ28" s="239"/>
      <c r="PFA28" s="240"/>
      <c r="PFB28" s="239"/>
      <c r="PFC28" s="239"/>
      <c r="PFD28" s="239"/>
      <c r="PFE28" s="239"/>
      <c r="PFF28" s="239"/>
      <c r="PFG28" s="239"/>
      <c r="PFH28" s="239"/>
      <c r="PFI28" s="239"/>
      <c r="PFJ28" s="240"/>
      <c r="PFK28" s="239"/>
      <c r="PFL28" s="239"/>
      <c r="PFM28" s="239"/>
      <c r="PFN28" s="239"/>
      <c r="PFO28" s="239"/>
      <c r="PFP28" s="239"/>
      <c r="PFQ28" s="239"/>
      <c r="PFR28" s="239"/>
      <c r="PFS28" s="239"/>
      <c r="PFT28" s="239"/>
      <c r="PFU28" s="239"/>
      <c r="PFV28" s="239"/>
      <c r="PFW28" s="239"/>
      <c r="PFX28" s="239"/>
      <c r="PFY28" s="239"/>
      <c r="PFZ28" s="239"/>
      <c r="PGA28" s="239"/>
      <c r="PGB28" s="239"/>
      <c r="PGC28" s="240"/>
      <c r="PGD28" s="239"/>
      <c r="PGE28" s="239"/>
      <c r="PGF28" s="239"/>
      <c r="PGG28" s="239"/>
      <c r="PGH28" s="239"/>
      <c r="PGI28" s="240"/>
      <c r="PGJ28" s="239"/>
      <c r="PGK28" s="239"/>
      <c r="PGL28" s="239"/>
      <c r="PGM28" s="239"/>
      <c r="PGN28" s="239"/>
      <c r="PGO28" s="239"/>
      <c r="PGP28" s="239"/>
      <c r="PGQ28" s="239"/>
      <c r="PGR28" s="239"/>
      <c r="PGS28" s="239"/>
      <c r="PGT28" s="239"/>
      <c r="PGU28" s="239"/>
      <c r="PGV28" s="239"/>
      <c r="PGW28" s="239"/>
      <c r="PGX28" s="240"/>
      <c r="PGY28" s="239"/>
      <c r="PGZ28" s="239"/>
      <c r="PHA28" s="239"/>
      <c r="PHB28" s="239"/>
      <c r="PHC28" s="239"/>
      <c r="PHD28" s="239"/>
      <c r="PHE28" s="239"/>
      <c r="PHF28" s="239"/>
      <c r="PHG28" s="239"/>
      <c r="PHH28" s="239"/>
      <c r="PHI28" s="239"/>
      <c r="PHJ28" s="239"/>
      <c r="PHK28" s="239"/>
      <c r="PHL28" s="239"/>
      <c r="PHM28" s="239"/>
      <c r="PHN28" s="239"/>
      <c r="PHO28" s="239"/>
      <c r="PHP28" s="239"/>
      <c r="PHQ28" s="239"/>
      <c r="PHR28" s="239"/>
      <c r="PHS28" s="240"/>
      <c r="PHT28" s="239"/>
      <c r="PHU28" s="239"/>
      <c r="PHV28" s="239"/>
      <c r="PHW28" s="239"/>
      <c r="PHX28" s="239"/>
      <c r="PHY28" s="239"/>
      <c r="PHZ28" s="239"/>
      <c r="PIA28" s="239"/>
      <c r="PIB28" s="239"/>
      <c r="PIC28" s="239"/>
      <c r="PID28" s="239"/>
      <c r="PIE28" s="239"/>
      <c r="PIF28" s="239"/>
      <c r="PIG28" s="239"/>
      <c r="PIH28" s="239"/>
      <c r="PII28" s="239"/>
      <c r="PIJ28" s="239"/>
      <c r="PIK28" s="239"/>
      <c r="PIL28" s="239"/>
      <c r="PIM28" s="239"/>
      <c r="PIN28" s="240"/>
      <c r="PIO28" s="239"/>
      <c r="PIP28" s="239"/>
      <c r="PIQ28" s="239"/>
      <c r="PIR28" s="239"/>
      <c r="PIS28" s="239"/>
      <c r="PIT28" s="239"/>
      <c r="PIU28" s="239"/>
      <c r="PIV28" s="239"/>
      <c r="PIW28" s="239"/>
      <c r="PIX28" s="239"/>
      <c r="PIY28" s="239"/>
      <c r="PIZ28" s="239"/>
      <c r="PJA28" s="239"/>
      <c r="PJB28" s="239"/>
      <c r="PJC28" s="239"/>
      <c r="PJD28" s="240"/>
      <c r="PJE28" s="239"/>
      <c r="PJF28" s="239"/>
      <c r="PJG28" s="239"/>
      <c r="PJH28" s="239"/>
      <c r="PJI28" s="239"/>
      <c r="PJJ28" s="239"/>
      <c r="PJK28" s="239"/>
      <c r="PJL28" s="239"/>
      <c r="PJM28" s="240"/>
      <c r="PJN28" s="239"/>
      <c r="PJO28" s="239"/>
      <c r="PJP28" s="239"/>
      <c r="PJQ28" s="239"/>
      <c r="PJR28" s="239"/>
      <c r="PJS28" s="239"/>
      <c r="PJT28" s="239"/>
      <c r="PJU28" s="239"/>
      <c r="PJV28" s="239"/>
      <c r="PJW28" s="239"/>
      <c r="PJX28" s="239"/>
      <c r="PJY28" s="239"/>
      <c r="PJZ28" s="239"/>
      <c r="PKA28" s="239"/>
      <c r="PKB28" s="239"/>
      <c r="PKC28" s="239"/>
      <c r="PKD28" s="239"/>
      <c r="PKE28" s="239"/>
      <c r="PKF28" s="240"/>
      <c r="PKG28" s="239"/>
      <c r="PKH28" s="239"/>
      <c r="PKI28" s="239"/>
      <c r="PKJ28" s="239"/>
      <c r="PKK28" s="239"/>
      <c r="PKL28" s="240"/>
      <c r="PKM28" s="239"/>
      <c r="PKN28" s="239"/>
      <c r="PKO28" s="239"/>
      <c r="PKP28" s="239"/>
      <c r="PKQ28" s="239"/>
      <c r="PKR28" s="239"/>
      <c r="PKS28" s="239"/>
      <c r="PKT28" s="239"/>
      <c r="PKU28" s="239"/>
      <c r="PKV28" s="239"/>
      <c r="PKW28" s="239"/>
      <c r="PKX28" s="239"/>
      <c r="PKY28" s="239"/>
      <c r="PKZ28" s="239"/>
      <c r="PLA28" s="240"/>
      <c r="PLB28" s="239"/>
      <c r="PLC28" s="239"/>
      <c r="PLD28" s="239"/>
      <c r="PLE28" s="239"/>
      <c r="PLF28" s="239"/>
      <c r="PLG28" s="239"/>
      <c r="PLH28" s="239"/>
      <c r="PLI28" s="239"/>
      <c r="PLJ28" s="239"/>
      <c r="PLK28" s="239"/>
      <c r="PLL28" s="239"/>
      <c r="PLM28" s="239"/>
      <c r="PLN28" s="239"/>
      <c r="PLO28" s="239"/>
      <c r="PLP28" s="239"/>
      <c r="PLQ28" s="239"/>
      <c r="PLR28" s="239"/>
      <c r="PLS28" s="239"/>
      <c r="PLT28" s="239"/>
      <c r="PLU28" s="239"/>
      <c r="PLV28" s="240"/>
      <c r="PLW28" s="239"/>
      <c r="PLX28" s="239"/>
      <c r="PLY28" s="239"/>
      <c r="PLZ28" s="239"/>
      <c r="PMA28" s="239"/>
      <c r="PMB28" s="239"/>
      <c r="PMC28" s="239"/>
      <c r="PMD28" s="239"/>
      <c r="PME28" s="239"/>
      <c r="PMF28" s="239"/>
      <c r="PMG28" s="239"/>
      <c r="PMH28" s="239"/>
      <c r="PMI28" s="239"/>
      <c r="PMJ28" s="239"/>
      <c r="PMK28" s="239"/>
      <c r="PML28" s="239"/>
      <c r="PMM28" s="239"/>
      <c r="PMN28" s="239"/>
      <c r="PMO28" s="239"/>
      <c r="PMP28" s="239"/>
      <c r="PMQ28" s="240"/>
      <c r="PMR28" s="239"/>
      <c r="PMS28" s="239"/>
      <c r="PMT28" s="239"/>
      <c r="PMU28" s="239"/>
      <c r="PMV28" s="239"/>
      <c r="PMW28" s="239"/>
      <c r="PMX28" s="239"/>
      <c r="PMY28" s="239"/>
      <c r="PMZ28" s="239"/>
      <c r="PNA28" s="239"/>
      <c r="PNB28" s="239"/>
      <c r="PNC28" s="239"/>
      <c r="PND28" s="239"/>
      <c r="PNE28" s="239"/>
      <c r="PNF28" s="239"/>
      <c r="PNG28" s="240"/>
      <c r="PNH28" s="239"/>
      <c r="PNI28" s="239"/>
      <c r="PNJ28" s="239"/>
      <c r="PNK28" s="239"/>
      <c r="PNL28" s="239"/>
      <c r="PNM28" s="239"/>
      <c r="PNN28" s="239"/>
      <c r="PNO28" s="239"/>
      <c r="PNP28" s="240"/>
      <c r="PNQ28" s="239"/>
      <c r="PNR28" s="239"/>
      <c r="PNS28" s="239"/>
      <c r="PNT28" s="239"/>
      <c r="PNU28" s="239"/>
      <c r="PNV28" s="239"/>
      <c r="PNW28" s="239"/>
      <c r="PNX28" s="239"/>
      <c r="PNY28" s="239"/>
      <c r="PNZ28" s="239"/>
      <c r="POA28" s="239"/>
      <c r="POB28" s="239"/>
      <c r="POC28" s="239"/>
      <c r="POD28" s="239"/>
      <c r="POE28" s="239"/>
      <c r="POF28" s="239"/>
      <c r="POG28" s="239"/>
      <c r="POH28" s="239"/>
      <c r="POI28" s="240"/>
      <c r="POJ28" s="239"/>
      <c r="POK28" s="239"/>
      <c r="POL28" s="239"/>
      <c r="POM28" s="239"/>
      <c r="PON28" s="239"/>
      <c r="POO28" s="240"/>
      <c r="POP28" s="239"/>
      <c r="POQ28" s="239"/>
      <c r="POR28" s="239"/>
      <c r="POS28" s="239"/>
      <c r="POT28" s="239"/>
      <c r="POU28" s="239"/>
      <c r="POV28" s="239"/>
      <c r="POW28" s="239"/>
      <c r="POX28" s="239"/>
      <c r="POY28" s="239"/>
      <c r="POZ28" s="239"/>
      <c r="PPA28" s="239"/>
      <c r="PPB28" s="239"/>
      <c r="PPC28" s="239"/>
      <c r="PPD28" s="240"/>
      <c r="PPE28" s="239"/>
      <c r="PPF28" s="239"/>
      <c r="PPG28" s="239"/>
      <c r="PPH28" s="239"/>
      <c r="PPI28" s="239"/>
      <c r="PPJ28" s="239"/>
      <c r="PPK28" s="239"/>
      <c r="PPL28" s="239"/>
      <c r="PPM28" s="239"/>
      <c r="PPN28" s="239"/>
      <c r="PPO28" s="239"/>
      <c r="PPP28" s="239"/>
      <c r="PPQ28" s="239"/>
      <c r="PPR28" s="239"/>
      <c r="PPS28" s="239"/>
      <c r="PPT28" s="239"/>
      <c r="PPU28" s="239"/>
      <c r="PPV28" s="239"/>
      <c r="PPW28" s="239"/>
      <c r="PPX28" s="239"/>
      <c r="PPY28" s="240"/>
      <c r="PPZ28" s="239"/>
      <c r="PQA28" s="239"/>
      <c r="PQB28" s="239"/>
      <c r="PQC28" s="239"/>
      <c r="PQD28" s="239"/>
      <c r="PQE28" s="239"/>
      <c r="PQF28" s="239"/>
      <c r="PQG28" s="239"/>
      <c r="PQH28" s="239"/>
      <c r="PQI28" s="239"/>
      <c r="PQJ28" s="239"/>
      <c r="PQK28" s="239"/>
      <c r="PQL28" s="239"/>
      <c r="PQM28" s="239"/>
      <c r="PQN28" s="239"/>
      <c r="PQO28" s="239"/>
      <c r="PQP28" s="239"/>
      <c r="PQQ28" s="239"/>
      <c r="PQR28" s="239"/>
      <c r="PQS28" s="239"/>
      <c r="PQT28" s="240"/>
      <c r="PQU28" s="239"/>
      <c r="PQV28" s="239"/>
      <c r="PQW28" s="239"/>
      <c r="PQX28" s="239"/>
      <c r="PQY28" s="239"/>
      <c r="PQZ28" s="239"/>
      <c r="PRA28" s="239"/>
      <c r="PRB28" s="239"/>
      <c r="PRC28" s="239"/>
      <c r="PRD28" s="239"/>
      <c r="PRE28" s="239"/>
      <c r="PRF28" s="239"/>
      <c r="PRG28" s="239"/>
      <c r="PRH28" s="239"/>
      <c r="PRI28" s="239"/>
      <c r="PRJ28" s="240"/>
      <c r="PRK28" s="239"/>
      <c r="PRL28" s="239"/>
      <c r="PRM28" s="239"/>
      <c r="PRN28" s="239"/>
      <c r="PRO28" s="239"/>
      <c r="PRP28" s="239"/>
      <c r="PRQ28" s="239"/>
      <c r="PRR28" s="239"/>
      <c r="PRS28" s="240"/>
      <c r="PRT28" s="239"/>
      <c r="PRU28" s="239"/>
      <c r="PRV28" s="239"/>
      <c r="PRW28" s="239"/>
      <c r="PRX28" s="239"/>
      <c r="PRY28" s="239"/>
      <c r="PRZ28" s="239"/>
      <c r="PSA28" s="239"/>
      <c r="PSB28" s="239"/>
      <c r="PSC28" s="239"/>
      <c r="PSD28" s="239"/>
      <c r="PSE28" s="239"/>
      <c r="PSF28" s="239"/>
      <c r="PSG28" s="239"/>
      <c r="PSH28" s="239"/>
      <c r="PSI28" s="239"/>
      <c r="PSJ28" s="239"/>
      <c r="PSK28" s="239"/>
      <c r="PSL28" s="240"/>
      <c r="PSM28" s="239"/>
      <c r="PSN28" s="239"/>
      <c r="PSO28" s="239"/>
      <c r="PSP28" s="239"/>
      <c r="PSQ28" s="239"/>
      <c r="PSR28" s="240"/>
      <c r="PSS28" s="239"/>
      <c r="PST28" s="239"/>
      <c r="PSU28" s="239"/>
      <c r="PSV28" s="239"/>
      <c r="PSW28" s="239"/>
      <c r="PSX28" s="239"/>
      <c r="PSY28" s="239"/>
      <c r="PSZ28" s="239"/>
      <c r="PTA28" s="239"/>
      <c r="PTB28" s="239"/>
      <c r="PTC28" s="239"/>
      <c r="PTD28" s="239"/>
      <c r="PTE28" s="239"/>
      <c r="PTF28" s="239"/>
      <c r="PTG28" s="240"/>
      <c r="PTH28" s="239"/>
      <c r="PTI28" s="239"/>
      <c r="PTJ28" s="239"/>
      <c r="PTK28" s="239"/>
      <c r="PTL28" s="239"/>
      <c r="PTM28" s="239"/>
      <c r="PTN28" s="239"/>
      <c r="PTO28" s="239"/>
      <c r="PTP28" s="239"/>
      <c r="PTQ28" s="239"/>
      <c r="PTR28" s="239"/>
      <c r="PTS28" s="239"/>
      <c r="PTT28" s="239"/>
      <c r="PTU28" s="239"/>
      <c r="PTV28" s="239"/>
      <c r="PTW28" s="239"/>
      <c r="PTX28" s="239"/>
      <c r="PTY28" s="239"/>
      <c r="PTZ28" s="239"/>
      <c r="PUA28" s="239"/>
      <c r="PUB28" s="240"/>
      <c r="PUC28" s="239"/>
      <c r="PUD28" s="239"/>
      <c r="PUE28" s="239"/>
      <c r="PUF28" s="239"/>
      <c r="PUG28" s="239"/>
      <c r="PUH28" s="239"/>
      <c r="PUI28" s="239"/>
      <c r="PUJ28" s="239"/>
      <c r="PUK28" s="239"/>
      <c r="PUL28" s="239"/>
      <c r="PUM28" s="239"/>
      <c r="PUN28" s="239"/>
      <c r="PUO28" s="239"/>
      <c r="PUP28" s="239"/>
      <c r="PUQ28" s="239"/>
      <c r="PUR28" s="239"/>
      <c r="PUS28" s="239"/>
      <c r="PUT28" s="239"/>
      <c r="PUU28" s="239"/>
      <c r="PUV28" s="239"/>
      <c r="PUW28" s="240"/>
      <c r="PUX28" s="239"/>
      <c r="PUY28" s="239"/>
      <c r="PUZ28" s="239"/>
      <c r="PVA28" s="239"/>
      <c r="PVB28" s="239"/>
      <c r="PVC28" s="239"/>
      <c r="PVD28" s="239"/>
      <c r="PVE28" s="239"/>
      <c r="PVF28" s="239"/>
      <c r="PVG28" s="239"/>
      <c r="PVH28" s="239"/>
      <c r="PVI28" s="239"/>
      <c r="PVJ28" s="239"/>
      <c r="PVK28" s="239"/>
      <c r="PVL28" s="239"/>
      <c r="PVM28" s="240"/>
      <c r="PVN28" s="239"/>
      <c r="PVO28" s="239"/>
      <c r="PVP28" s="239"/>
      <c r="PVQ28" s="239"/>
      <c r="PVR28" s="239"/>
      <c r="PVS28" s="239"/>
      <c r="PVT28" s="239"/>
      <c r="PVU28" s="239"/>
      <c r="PVV28" s="240"/>
      <c r="PVW28" s="239"/>
      <c r="PVX28" s="239"/>
      <c r="PVY28" s="239"/>
      <c r="PVZ28" s="239"/>
      <c r="PWA28" s="239"/>
      <c r="PWB28" s="239"/>
      <c r="PWC28" s="239"/>
      <c r="PWD28" s="239"/>
      <c r="PWE28" s="239"/>
      <c r="PWF28" s="239"/>
      <c r="PWG28" s="239"/>
      <c r="PWH28" s="239"/>
      <c r="PWI28" s="239"/>
      <c r="PWJ28" s="239"/>
      <c r="PWK28" s="239"/>
      <c r="PWL28" s="239"/>
      <c r="PWM28" s="239"/>
      <c r="PWN28" s="239"/>
      <c r="PWO28" s="240"/>
      <c r="PWP28" s="239"/>
      <c r="PWQ28" s="239"/>
      <c r="PWR28" s="239"/>
      <c r="PWS28" s="239"/>
      <c r="PWT28" s="239"/>
      <c r="PWU28" s="240"/>
      <c r="PWV28" s="239"/>
      <c r="PWW28" s="239"/>
      <c r="PWX28" s="239"/>
      <c r="PWY28" s="239"/>
      <c r="PWZ28" s="239"/>
      <c r="PXA28" s="239"/>
      <c r="PXB28" s="239"/>
      <c r="PXC28" s="239"/>
      <c r="PXD28" s="239"/>
      <c r="PXE28" s="239"/>
      <c r="PXF28" s="239"/>
      <c r="PXG28" s="239"/>
      <c r="PXH28" s="239"/>
      <c r="PXI28" s="239"/>
      <c r="PXJ28" s="240"/>
      <c r="PXK28" s="239"/>
      <c r="PXL28" s="239"/>
      <c r="PXM28" s="239"/>
      <c r="PXN28" s="239"/>
      <c r="PXO28" s="239"/>
      <c r="PXP28" s="239"/>
      <c r="PXQ28" s="239"/>
      <c r="PXR28" s="239"/>
      <c r="PXS28" s="239"/>
      <c r="PXT28" s="239"/>
      <c r="PXU28" s="239"/>
      <c r="PXV28" s="239"/>
      <c r="PXW28" s="239"/>
      <c r="PXX28" s="239"/>
      <c r="PXY28" s="239"/>
      <c r="PXZ28" s="239"/>
      <c r="PYA28" s="239"/>
      <c r="PYB28" s="239"/>
      <c r="PYC28" s="239"/>
      <c r="PYD28" s="239"/>
      <c r="PYE28" s="240"/>
      <c r="PYF28" s="239"/>
      <c r="PYG28" s="239"/>
      <c r="PYH28" s="239"/>
      <c r="PYI28" s="239"/>
      <c r="PYJ28" s="239"/>
      <c r="PYK28" s="239"/>
      <c r="PYL28" s="239"/>
      <c r="PYM28" s="239"/>
      <c r="PYN28" s="239"/>
      <c r="PYO28" s="239"/>
      <c r="PYP28" s="239"/>
      <c r="PYQ28" s="239"/>
      <c r="PYR28" s="239"/>
      <c r="PYS28" s="239"/>
      <c r="PYT28" s="239"/>
      <c r="PYU28" s="239"/>
      <c r="PYV28" s="239"/>
      <c r="PYW28" s="239"/>
      <c r="PYX28" s="239"/>
      <c r="PYY28" s="239"/>
      <c r="PYZ28" s="240"/>
      <c r="PZA28" s="239"/>
      <c r="PZB28" s="239"/>
      <c r="PZC28" s="239"/>
      <c r="PZD28" s="239"/>
      <c r="PZE28" s="239"/>
      <c r="PZF28" s="239"/>
      <c r="PZG28" s="239"/>
      <c r="PZH28" s="239"/>
      <c r="PZI28" s="239"/>
      <c r="PZJ28" s="239"/>
      <c r="PZK28" s="239"/>
      <c r="PZL28" s="239"/>
      <c r="PZM28" s="239"/>
      <c r="PZN28" s="239"/>
      <c r="PZO28" s="239"/>
      <c r="PZP28" s="240"/>
      <c r="PZQ28" s="239"/>
      <c r="PZR28" s="239"/>
      <c r="PZS28" s="239"/>
      <c r="PZT28" s="239"/>
      <c r="PZU28" s="239"/>
      <c r="PZV28" s="239"/>
      <c r="PZW28" s="239"/>
      <c r="PZX28" s="239"/>
      <c r="PZY28" s="240"/>
      <c r="PZZ28" s="239"/>
      <c r="QAA28" s="239"/>
      <c r="QAB28" s="239"/>
      <c r="QAC28" s="239"/>
      <c r="QAD28" s="239"/>
      <c r="QAE28" s="239"/>
      <c r="QAF28" s="239"/>
      <c r="QAG28" s="239"/>
      <c r="QAH28" s="239"/>
      <c r="QAI28" s="239"/>
      <c r="QAJ28" s="239"/>
      <c r="QAK28" s="239"/>
      <c r="QAL28" s="239"/>
      <c r="QAM28" s="239"/>
      <c r="QAN28" s="239"/>
      <c r="QAO28" s="239"/>
      <c r="QAP28" s="239"/>
      <c r="QAQ28" s="239"/>
      <c r="QAR28" s="240"/>
      <c r="QAS28" s="239"/>
      <c r="QAT28" s="239"/>
      <c r="QAU28" s="239"/>
      <c r="QAV28" s="239"/>
      <c r="QAW28" s="239"/>
      <c r="QAX28" s="240"/>
      <c r="QAY28" s="239"/>
      <c r="QAZ28" s="239"/>
      <c r="QBA28" s="239"/>
      <c r="QBB28" s="239"/>
      <c r="QBC28" s="239"/>
      <c r="QBD28" s="239"/>
      <c r="QBE28" s="239"/>
      <c r="QBF28" s="239"/>
      <c r="QBG28" s="239"/>
      <c r="QBH28" s="239"/>
      <c r="QBI28" s="239"/>
      <c r="QBJ28" s="239"/>
      <c r="QBK28" s="239"/>
      <c r="QBL28" s="239"/>
      <c r="QBM28" s="240"/>
      <c r="QBN28" s="239"/>
      <c r="QBO28" s="239"/>
      <c r="QBP28" s="239"/>
      <c r="QBQ28" s="239"/>
      <c r="QBR28" s="239"/>
      <c r="QBS28" s="239"/>
      <c r="QBT28" s="239"/>
      <c r="QBU28" s="239"/>
      <c r="QBV28" s="239"/>
      <c r="QBW28" s="239"/>
      <c r="QBX28" s="239"/>
      <c r="QBY28" s="239"/>
      <c r="QBZ28" s="239"/>
      <c r="QCA28" s="239"/>
      <c r="QCB28" s="239"/>
      <c r="QCC28" s="239"/>
      <c r="QCD28" s="239"/>
      <c r="QCE28" s="239"/>
      <c r="QCF28" s="239"/>
      <c r="QCG28" s="239"/>
      <c r="QCH28" s="240"/>
      <c r="QCI28" s="239"/>
      <c r="QCJ28" s="239"/>
      <c r="QCK28" s="239"/>
      <c r="QCL28" s="239"/>
      <c r="QCM28" s="239"/>
      <c r="QCN28" s="239"/>
      <c r="QCO28" s="239"/>
      <c r="QCP28" s="239"/>
      <c r="QCQ28" s="239"/>
      <c r="QCR28" s="239"/>
      <c r="QCS28" s="239"/>
      <c r="QCT28" s="239"/>
      <c r="QCU28" s="239"/>
      <c r="QCV28" s="239"/>
      <c r="QCW28" s="239"/>
      <c r="QCX28" s="239"/>
      <c r="QCY28" s="239"/>
      <c r="QCZ28" s="239"/>
      <c r="QDA28" s="239"/>
      <c r="QDB28" s="239"/>
      <c r="QDC28" s="240"/>
      <c r="QDD28" s="239"/>
      <c r="QDE28" s="239"/>
      <c r="QDF28" s="239"/>
      <c r="QDG28" s="239"/>
      <c r="QDH28" s="239"/>
      <c r="QDI28" s="239"/>
      <c r="QDJ28" s="239"/>
      <c r="QDK28" s="239"/>
      <c r="QDL28" s="239"/>
      <c r="QDM28" s="239"/>
      <c r="QDN28" s="239"/>
      <c r="QDO28" s="239"/>
      <c r="QDP28" s="239"/>
      <c r="QDQ28" s="239"/>
      <c r="QDR28" s="239"/>
      <c r="QDS28" s="240"/>
      <c r="QDT28" s="239"/>
      <c r="QDU28" s="239"/>
      <c r="QDV28" s="239"/>
      <c r="QDW28" s="239"/>
      <c r="QDX28" s="239"/>
      <c r="QDY28" s="239"/>
      <c r="QDZ28" s="239"/>
      <c r="QEA28" s="239"/>
      <c r="QEB28" s="240"/>
      <c r="QEC28" s="239"/>
      <c r="QED28" s="239"/>
      <c r="QEE28" s="239"/>
      <c r="QEF28" s="239"/>
      <c r="QEG28" s="239"/>
      <c r="QEH28" s="239"/>
      <c r="QEI28" s="239"/>
      <c r="QEJ28" s="239"/>
      <c r="QEK28" s="239"/>
      <c r="QEL28" s="239"/>
      <c r="QEM28" s="239"/>
      <c r="QEN28" s="239"/>
      <c r="QEO28" s="239"/>
      <c r="QEP28" s="239"/>
      <c r="QEQ28" s="239"/>
      <c r="QER28" s="239"/>
      <c r="QES28" s="239"/>
      <c r="QET28" s="239"/>
      <c r="QEU28" s="240"/>
      <c r="QEV28" s="239"/>
      <c r="QEW28" s="239"/>
      <c r="QEX28" s="239"/>
      <c r="QEY28" s="239"/>
      <c r="QEZ28" s="239"/>
      <c r="QFA28" s="240"/>
      <c r="QFB28" s="239"/>
      <c r="QFC28" s="239"/>
      <c r="QFD28" s="239"/>
      <c r="QFE28" s="239"/>
      <c r="QFF28" s="239"/>
      <c r="QFG28" s="239"/>
      <c r="QFH28" s="239"/>
      <c r="QFI28" s="239"/>
      <c r="QFJ28" s="239"/>
      <c r="QFK28" s="239"/>
      <c r="QFL28" s="239"/>
      <c r="QFM28" s="239"/>
      <c r="QFN28" s="239"/>
      <c r="QFO28" s="239"/>
      <c r="QFP28" s="240"/>
      <c r="QFQ28" s="239"/>
      <c r="QFR28" s="239"/>
      <c r="QFS28" s="239"/>
      <c r="QFT28" s="239"/>
      <c r="QFU28" s="239"/>
      <c r="QFV28" s="239"/>
      <c r="QFW28" s="239"/>
      <c r="QFX28" s="239"/>
      <c r="QFY28" s="239"/>
      <c r="QFZ28" s="239"/>
      <c r="QGA28" s="239"/>
      <c r="QGB28" s="239"/>
      <c r="QGC28" s="239"/>
      <c r="QGD28" s="239"/>
      <c r="QGE28" s="239"/>
      <c r="QGF28" s="239"/>
      <c r="QGG28" s="239"/>
      <c r="QGH28" s="239"/>
      <c r="QGI28" s="239"/>
      <c r="QGJ28" s="239"/>
      <c r="QGK28" s="240"/>
      <c r="QGL28" s="239"/>
      <c r="QGM28" s="239"/>
      <c r="QGN28" s="239"/>
      <c r="QGO28" s="239"/>
      <c r="QGP28" s="239"/>
      <c r="QGQ28" s="239"/>
      <c r="QGR28" s="239"/>
      <c r="QGS28" s="239"/>
      <c r="QGT28" s="239"/>
      <c r="QGU28" s="239"/>
      <c r="QGV28" s="239"/>
      <c r="QGW28" s="239"/>
      <c r="QGX28" s="239"/>
      <c r="QGY28" s="239"/>
      <c r="QGZ28" s="239"/>
      <c r="QHA28" s="239"/>
      <c r="QHB28" s="239"/>
      <c r="QHC28" s="239"/>
      <c r="QHD28" s="239"/>
      <c r="QHE28" s="239"/>
      <c r="QHF28" s="240"/>
      <c r="QHG28" s="239"/>
      <c r="QHH28" s="239"/>
      <c r="QHI28" s="239"/>
      <c r="QHJ28" s="239"/>
      <c r="QHK28" s="239"/>
      <c r="QHL28" s="239"/>
      <c r="QHM28" s="239"/>
      <c r="QHN28" s="239"/>
      <c r="QHO28" s="239"/>
      <c r="QHP28" s="239"/>
      <c r="QHQ28" s="239"/>
      <c r="QHR28" s="239"/>
      <c r="QHS28" s="239"/>
      <c r="QHT28" s="239"/>
      <c r="QHU28" s="239"/>
      <c r="QHV28" s="240"/>
      <c r="QHW28" s="239"/>
      <c r="QHX28" s="239"/>
      <c r="QHY28" s="239"/>
      <c r="QHZ28" s="239"/>
      <c r="QIA28" s="239"/>
      <c r="QIB28" s="239"/>
      <c r="QIC28" s="239"/>
      <c r="QID28" s="239"/>
      <c r="QIE28" s="240"/>
      <c r="QIF28" s="239"/>
      <c r="QIG28" s="239"/>
      <c r="QIH28" s="239"/>
      <c r="QII28" s="239"/>
      <c r="QIJ28" s="239"/>
      <c r="QIK28" s="239"/>
      <c r="QIL28" s="239"/>
      <c r="QIM28" s="239"/>
      <c r="QIN28" s="239"/>
      <c r="QIO28" s="239"/>
      <c r="QIP28" s="239"/>
      <c r="QIQ28" s="239"/>
      <c r="QIR28" s="239"/>
      <c r="QIS28" s="239"/>
      <c r="QIT28" s="239"/>
      <c r="QIU28" s="239"/>
      <c r="QIV28" s="239"/>
      <c r="QIW28" s="239"/>
      <c r="QIX28" s="240"/>
      <c r="QIY28" s="239"/>
      <c r="QIZ28" s="239"/>
      <c r="QJA28" s="239"/>
      <c r="QJB28" s="239"/>
      <c r="QJC28" s="239"/>
      <c r="QJD28" s="240"/>
      <c r="QJE28" s="239"/>
      <c r="QJF28" s="239"/>
      <c r="QJG28" s="239"/>
      <c r="QJH28" s="239"/>
      <c r="QJI28" s="239"/>
      <c r="QJJ28" s="239"/>
      <c r="QJK28" s="239"/>
      <c r="QJL28" s="239"/>
      <c r="QJM28" s="239"/>
      <c r="QJN28" s="239"/>
      <c r="QJO28" s="239"/>
      <c r="QJP28" s="239"/>
      <c r="QJQ28" s="239"/>
      <c r="QJR28" s="239"/>
      <c r="QJS28" s="240"/>
      <c r="QJT28" s="239"/>
      <c r="QJU28" s="239"/>
      <c r="QJV28" s="239"/>
      <c r="QJW28" s="239"/>
      <c r="QJX28" s="239"/>
      <c r="QJY28" s="239"/>
      <c r="QJZ28" s="239"/>
      <c r="QKA28" s="239"/>
      <c r="QKB28" s="239"/>
      <c r="QKC28" s="239"/>
      <c r="QKD28" s="239"/>
      <c r="QKE28" s="239"/>
      <c r="QKF28" s="239"/>
      <c r="QKG28" s="239"/>
      <c r="QKH28" s="239"/>
      <c r="QKI28" s="239"/>
      <c r="QKJ28" s="239"/>
      <c r="QKK28" s="239"/>
      <c r="QKL28" s="239"/>
      <c r="QKM28" s="239"/>
      <c r="QKN28" s="240"/>
      <c r="QKO28" s="239"/>
      <c r="QKP28" s="239"/>
      <c r="QKQ28" s="239"/>
      <c r="QKR28" s="239"/>
      <c r="QKS28" s="239"/>
      <c r="QKT28" s="239"/>
      <c r="QKU28" s="239"/>
      <c r="QKV28" s="239"/>
      <c r="QKW28" s="239"/>
      <c r="QKX28" s="239"/>
      <c r="QKY28" s="239"/>
      <c r="QKZ28" s="239"/>
      <c r="QLA28" s="239"/>
      <c r="QLB28" s="239"/>
      <c r="QLC28" s="239"/>
      <c r="QLD28" s="239"/>
      <c r="QLE28" s="239"/>
      <c r="QLF28" s="239"/>
      <c r="QLG28" s="239"/>
      <c r="QLH28" s="239"/>
      <c r="QLI28" s="240"/>
      <c r="QLJ28" s="239"/>
      <c r="QLK28" s="239"/>
      <c r="QLL28" s="239"/>
      <c r="QLM28" s="239"/>
      <c r="QLN28" s="239"/>
      <c r="QLO28" s="239"/>
      <c r="QLP28" s="239"/>
      <c r="QLQ28" s="239"/>
      <c r="QLR28" s="239"/>
      <c r="QLS28" s="239"/>
      <c r="QLT28" s="239"/>
      <c r="QLU28" s="239"/>
      <c r="QLV28" s="239"/>
      <c r="QLW28" s="239"/>
      <c r="QLX28" s="239"/>
      <c r="QLY28" s="240"/>
      <c r="QLZ28" s="239"/>
      <c r="QMA28" s="239"/>
      <c r="QMB28" s="239"/>
      <c r="QMC28" s="239"/>
      <c r="QMD28" s="239"/>
      <c r="QME28" s="239"/>
      <c r="QMF28" s="239"/>
      <c r="QMG28" s="239"/>
      <c r="QMH28" s="240"/>
      <c r="QMI28" s="239"/>
      <c r="QMJ28" s="239"/>
      <c r="QMK28" s="239"/>
      <c r="QML28" s="239"/>
      <c r="QMM28" s="239"/>
      <c r="QMN28" s="239"/>
      <c r="QMO28" s="239"/>
      <c r="QMP28" s="239"/>
      <c r="QMQ28" s="239"/>
      <c r="QMR28" s="239"/>
      <c r="QMS28" s="239"/>
      <c r="QMT28" s="239"/>
      <c r="QMU28" s="239"/>
      <c r="QMV28" s="239"/>
      <c r="QMW28" s="239"/>
      <c r="QMX28" s="239"/>
      <c r="QMY28" s="239"/>
      <c r="QMZ28" s="239"/>
      <c r="QNA28" s="240"/>
      <c r="QNB28" s="239"/>
      <c r="QNC28" s="239"/>
      <c r="QND28" s="239"/>
      <c r="QNE28" s="239"/>
      <c r="QNF28" s="239"/>
      <c r="QNG28" s="240"/>
      <c r="QNH28" s="239"/>
      <c r="QNI28" s="239"/>
      <c r="QNJ28" s="239"/>
      <c r="QNK28" s="239"/>
      <c r="QNL28" s="239"/>
      <c r="QNM28" s="239"/>
      <c r="QNN28" s="239"/>
      <c r="QNO28" s="239"/>
      <c r="QNP28" s="239"/>
      <c r="QNQ28" s="239"/>
      <c r="QNR28" s="239"/>
      <c r="QNS28" s="239"/>
      <c r="QNT28" s="239"/>
      <c r="QNU28" s="239"/>
      <c r="QNV28" s="240"/>
      <c r="QNW28" s="239"/>
      <c r="QNX28" s="239"/>
      <c r="QNY28" s="239"/>
      <c r="QNZ28" s="239"/>
      <c r="QOA28" s="239"/>
      <c r="QOB28" s="239"/>
      <c r="QOC28" s="239"/>
      <c r="QOD28" s="239"/>
      <c r="QOE28" s="239"/>
      <c r="QOF28" s="239"/>
      <c r="QOG28" s="239"/>
      <c r="QOH28" s="239"/>
      <c r="QOI28" s="239"/>
      <c r="QOJ28" s="239"/>
      <c r="QOK28" s="239"/>
      <c r="QOL28" s="239"/>
      <c r="QOM28" s="239"/>
      <c r="QON28" s="239"/>
      <c r="QOO28" s="239"/>
      <c r="QOP28" s="239"/>
      <c r="QOQ28" s="240"/>
      <c r="QOR28" s="239"/>
      <c r="QOS28" s="239"/>
      <c r="QOT28" s="239"/>
      <c r="QOU28" s="239"/>
      <c r="QOV28" s="239"/>
      <c r="QOW28" s="239"/>
      <c r="QOX28" s="239"/>
      <c r="QOY28" s="239"/>
      <c r="QOZ28" s="239"/>
      <c r="QPA28" s="239"/>
      <c r="QPB28" s="239"/>
      <c r="QPC28" s="239"/>
      <c r="QPD28" s="239"/>
      <c r="QPE28" s="239"/>
      <c r="QPF28" s="239"/>
      <c r="QPG28" s="239"/>
      <c r="QPH28" s="239"/>
      <c r="QPI28" s="239"/>
      <c r="QPJ28" s="239"/>
      <c r="QPK28" s="239"/>
      <c r="QPL28" s="240"/>
      <c r="QPM28" s="239"/>
      <c r="QPN28" s="239"/>
      <c r="QPO28" s="239"/>
      <c r="QPP28" s="239"/>
      <c r="QPQ28" s="239"/>
      <c r="QPR28" s="239"/>
      <c r="QPS28" s="239"/>
      <c r="QPT28" s="239"/>
      <c r="QPU28" s="239"/>
      <c r="QPV28" s="239"/>
      <c r="QPW28" s="239"/>
      <c r="QPX28" s="239"/>
      <c r="QPY28" s="239"/>
      <c r="QPZ28" s="239"/>
      <c r="QQA28" s="239"/>
      <c r="QQB28" s="240"/>
      <c r="QQC28" s="239"/>
      <c r="QQD28" s="239"/>
      <c r="QQE28" s="239"/>
      <c r="QQF28" s="239"/>
      <c r="QQG28" s="239"/>
      <c r="QQH28" s="239"/>
      <c r="QQI28" s="239"/>
      <c r="QQJ28" s="239"/>
      <c r="QQK28" s="240"/>
      <c r="QQL28" s="239"/>
      <c r="QQM28" s="239"/>
      <c r="QQN28" s="239"/>
      <c r="QQO28" s="239"/>
      <c r="QQP28" s="239"/>
      <c r="QQQ28" s="239"/>
      <c r="QQR28" s="239"/>
      <c r="QQS28" s="239"/>
      <c r="QQT28" s="239"/>
      <c r="QQU28" s="239"/>
      <c r="QQV28" s="239"/>
      <c r="QQW28" s="239"/>
      <c r="QQX28" s="239"/>
      <c r="QQY28" s="239"/>
      <c r="QQZ28" s="239"/>
      <c r="QRA28" s="239"/>
      <c r="QRB28" s="239"/>
      <c r="QRC28" s="239"/>
      <c r="QRD28" s="240"/>
      <c r="QRE28" s="239"/>
      <c r="QRF28" s="239"/>
      <c r="QRG28" s="239"/>
      <c r="QRH28" s="239"/>
      <c r="QRI28" s="239"/>
      <c r="QRJ28" s="240"/>
      <c r="QRK28" s="239"/>
      <c r="QRL28" s="239"/>
      <c r="QRM28" s="239"/>
      <c r="QRN28" s="239"/>
      <c r="QRO28" s="239"/>
      <c r="QRP28" s="239"/>
      <c r="QRQ28" s="239"/>
      <c r="QRR28" s="239"/>
      <c r="QRS28" s="239"/>
      <c r="QRT28" s="239"/>
      <c r="QRU28" s="239"/>
      <c r="QRV28" s="239"/>
      <c r="QRW28" s="239"/>
      <c r="QRX28" s="239"/>
      <c r="QRY28" s="240"/>
      <c r="QRZ28" s="239"/>
      <c r="QSA28" s="239"/>
      <c r="QSB28" s="239"/>
      <c r="QSC28" s="239"/>
      <c r="QSD28" s="239"/>
      <c r="QSE28" s="239"/>
      <c r="QSF28" s="239"/>
      <c r="QSG28" s="239"/>
      <c r="QSH28" s="239"/>
      <c r="QSI28" s="239"/>
      <c r="QSJ28" s="239"/>
      <c r="QSK28" s="239"/>
      <c r="QSL28" s="239"/>
      <c r="QSM28" s="239"/>
      <c r="QSN28" s="239"/>
      <c r="QSO28" s="239"/>
      <c r="QSP28" s="239"/>
      <c r="QSQ28" s="239"/>
      <c r="QSR28" s="239"/>
      <c r="QSS28" s="239"/>
      <c r="QST28" s="240"/>
      <c r="QSU28" s="239"/>
      <c r="QSV28" s="239"/>
      <c r="QSW28" s="239"/>
      <c r="QSX28" s="239"/>
      <c r="QSY28" s="239"/>
      <c r="QSZ28" s="239"/>
      <c r="QTA28" s="239"/>
      <c r="QTB28" s="239"/>
      <c r="QTC28" s="239"/>
      <c r="QTD28" s="239"/>
      <c r="QTE28" s="239"/>
      <c r="QTF28" s="239"/>
      <c r="QTG28" s="239"/>
      <c r="QTH28" s="239"/>
      <c r="QTI28" s="239"/>
      <c r="QTJ28" s="239"/>
      <c r="QTK28" s="239"/>
      <c r="QTL28" s="239"/>
      <c r="QTM28" s="239"/>
      <c r="QTN28" s="239"/>
      <c r="QTO28" s="240"/>
      <c r="QTP28" s="239"/>
      <c r="QTQ28" s="239"/>
      <c r="QTR28" s="239"/>
      <c r="QTS28" s="239"/>
      <c r="QTT28" s="239"/>
      <c r="QTU28" s="239"/>
      <c r="QTV28" s="239"/>
      <c r="QTW28" s="239"/>
      <c r="QTX28" s="239"/>
      <c r="QTY28" s="239"/>
      <c r="QTZ28" s="239"/>
      <c r="QUA28" s="239"/>
      <c r="QUB28" s="239"/>
      <c r="QUC28" s="239"/>
      <c r="QUD28" s="239"/>
      <c r="QUE28" s="240"/>
      <c r="QUF28" s="239"/>
      <c r="QUG28" s="239"/>
      <c r="QUH28" s="239"/>
      <c r="QUI28" s="239"/>
      <c r="QUJ28" s="239"/>
      <c r="QUK28" s="239"/>
      <c r="QUL28" s="239"/>
      <c r="QUM28" s="239"/>
      <c r="QUN28" s="240"/>
      <c r="QUO28" s="239"/>
      <c r="QUP28" s="239"/>
      <c r="QUQ28" s="239"/>
      <c r="QUR28" s="239"/>
      <c r="QUS28" s="239"/>
      <c r="QUT28" s="239"/>
      <c r="QUU28" s="239"/>
      <c r="QUV28" s="239"/>
      <c r="QUW28" s="239"/>
      <c r="QUX28" s="239"/>
      <c r="QUY28" s="239"/>
      <c r="QUZ28" s="239"/>
      <c r="QVA28" s="239"/>
      <c r="QVB28" s="239"/>
      <c r="QVC28" s="239"/>
      <c r="QVD28" s="239"/>
      <c r="QVE28" s="239"/>
      <c r="QVF28" s="239"/>
      <c r="QVG28" s="240"/>
      <c r="QVH28" s="239"/>
      <c r="QVI28" s="239"/>
      <c r="QVJ28" s="239"/>
      <c r="QVK28" s="239"/>
      <c r="QVL28" s="239"/>
      <c r="QVM28" s="240"/>
      <c r="QVN28" s="239"/>
      <c r="QVO28" s="239"/>
      <c r="QVP28" s="239"/>
      <c r="QVQ28" s="239"/>
      <c r="QVR28" s="239"/>
      <c r="QVS28" s="239"/>
      <c r="QVT28" s="239"/>
      <c r="QVU28" s="239"/>
      <c r="QVV28" s="239"/>
      <c r="QVW28" s="239"/>
      <c r="QVX28" s="239"/>
      <c r="QVY28" s="239"/>
      <c r="QVZ28" s="239"/>
      <c r="QWA28" s="239"/>
      <c r="QWB28" s="240"/>
      <c r="QWC28" s="239"/>
      <c r="QWD28" s="239"/>
      <c r="QWE28" s="239"/>
      <c r="QWF28" s="239"/>
      <c r="QWG28" s="239"/>
      <c r="QWH28" s="239"/>
      <c r="QWI28" s="239"/>
      <c r="QWJ28" s="239"/>
      <c r="QWK28" s="239"/>
      <c r="QWL28" s="239"/>
      <c r="QWM28" s="239"/>
      <c r="QWN28" s="239"/>
      <c r="QWO28" s="239"/>
      <c r="QWP28" s="239"/>
      <c r="QWQ28" s="239"/>
      <c r="QWR28" s="239"/>
      <c r="QWS28" s="239"/>
      <c r="QWT28" s="239"/>
      <c r="QWU28" s="239"/>
      <c r="QWV28" s="239"/>
      <c r="QWW28" s="240"/>
      <c r="QWX28" s="239"/>
      <c r="QWY28" s="239"/>
      <c r="QWZ28" s="239"/>
      <c r="QXA28" s="239"/>
      <c r="QXB28" s="239"/>
      <c r="QXC28" s="239"/>
      <c r="QXD28" s="239"/>
      <c r="QXE28" s="239"/>
      <c r="QXF28" s="239"/>
      <c r="QXG28" s="239"/>
      <c r="QXH28" s="239"/>
      <c r="QXI28" s="239"/>
      <c r="QXJ28" s="239"/>
      <c r="QXK28" s="239"/>
      <c r="QXL28" s="239"/>
      <c r="QXM28" s="239"/>
      <c r="QXN28" s="239"/>
      <c r="QXO28" s="239"/>
      <c r="QXP28" s="239"/>
      <c r="QXQ28" s="239"/>
      <c r="QXR28" s="240"/>
      <c r="QXS28" s="239"/>
      <c r="QXT28" s="239"/>
      <c r="QXU28" s="239"/>
      <c r="QXV28" s="239"/>
      <c r="QXW28" s="239"/>
      <c r="QXX28" s="239"/>
      <c r="QXY28" s="239"/>
      <c r="QXZ28" s="239"/>
      <c r="QYA28" s="239"/>
      <c r="QYB28" s="239"/>
      <c r="QYC28" s="239"/>
      <c r="QYD28" s="239"/>
      <c r="QYE28" s="239"/>
      <c r="QYF28" s="239"/>
      <c r="QYG28" s="239"/>
      <c r="QYH28" s="240"/>
      <c r="QYI28" s="239"/>
      <c r="QYJ28" s="239"/>
      <c r="QYK28" s="239"/>
      <c r="QYL28" s="239"/>
      <c r="QYM28" s="239"/>
      <c r="QYN28" s="239"/>
      <c r="QYO28" s="239"/>
      <c r="QYP28" s="239"/>
      <c r="QYQ28" s="240"/>
      <c r="QYR28" s="239"/>
      <c r="QYS28" s="239"/>
      <c r="QYT28" s="239"/>
      <c r="QYU28" s="239"/>
      <c r="QYV28" s="239"/>
      <c r="QYW28" s="239"/>
      <c r="QYX28" s="239"/>
      <c r="QYY28" s="239"/>
      <c r="QYZ28" s="239"/>
      <c r="QZA28" s="239"/>
      <c r="QZB28" s="239"/>
      <c r="QZC28" s="239"/>
      <c r="QZD28" s="239"/>
      <c r="QZE28" s="239"/>
      <c r="QZF28" s="239"/>
      <c r="QZG28" s="239"/>
      <c r="QZH28" s="239"/>
      <c r="QZI28" s="239"/>
      <c r="QZJ28" s="240"/>
      <c r="QZK28" s="239"/>
      <c r="QZL28" s="239"/>
      <c r="QZM28" s="239"/>
      <c r="QZN28" s="239"/>
      <c r="QZO28" s="239"/>
      <c r="QZP28" s="240"/>
      <c r="QZQ28" s="239"/>
      <c r="QZR28" s="239"/>
      <c r="QZS28" s="239"/>
      <c r="QZT28" s="239"/>
      <c r="QZU28" s="239"/>
      <c r="QZV28" s="239"/>
      <c r="QZW28" s="239"/>
      <c r="QZX28" s="239"/>
      <c r="QZY28" s="239"/>
      <c r="QZZ28" s="239"/>
      <c r="RAA28" s="239"/>
      <c r="RAB28" s="239"/>
      <c r="RAC28" s="239"/>
      <c r="RAD28" s="239"/>
      <c r="RAE28" s="240"/>
      <c r="RAF28" s="239"/>
      <c r="RAG28" s="239"/>
      <c r="RAH28" s="239"/>
      <c r="RAI28" s="239"/>
      <c r="RAJ28" s="239"/>
      <c r="RAK28" s="239"/>
      <c r="RAL28" s="239"/>
      <c r="RAM28" s="239"/>
      <c r="RAN28" s="239"/>
      <c r="RAO28" s="239"/>
      <c r="RAP28" s="239"/>
      <c r="RAQ28" s="239"/>
      <c r="RAR28" s="239"/>
      <c r="RAS28" s="239"/>
      <c r="RAT28" s="239"/>
      <c r="RAU28" s="239"/>
      <c r="RAV28" s="239"/>
      <c r="RAW28" s="239"/>
      <c r="RAX28" s="239"/>
      <c r="RAY28" s="239"/>
      <c r="RAZ28" s="240"/>
      <c r="RBA28" s="239"/>
      <c r="RBB28" s="239"/>
      <c r="RBC28" s="239"/>
      <c r="RBD28" s="239"/>
      <c r="RBE28" s="239"/>
      <c r="RBF28" s="239"/>
      <c r="RBG28" s="239"/>
      <c r="RBH28" s="239"/>
      <c r="RBI28" s="239"/>
      <c r="RBJ28" s="239"/>
      <c r="RBK28" s="239"/>
      <c r="RBL28" s="239"/>
      <c r="RBM28" s="239"/>
      <c r="RBN28" s="239"/>
      <c r="RBO28" s="239"/>
      <c r="RBP28" s="239"/>
      <c r="RBQ28" s="239"/>
      <c r="RBR28" s="239"/>
      <c r="RBS28" s="239"/>
      <c r="RBT28" s="239"/>
      <c r="RBU28" s="240"/>
      <c r="RBV28" s="239"/>
      <c r="RBW28" s="239"/>
      <c r="RBX28" s="239"/>
      <c r="RBY28" s="239"/>
      <c r="RBZ28" s="239"/>
      <c r="RCA28" s="239"/>
      <c r="RCB28" s="239"/>
      <c r="RCC28" s="239"/>
      <c r="RCD28" s="239"/>
      <c r="RCE28" s="239"/>
      <c r="RCF28" s="239"/>
      <c r="RCG28" s="239"/>
      <c r="RCH28" s="239"/>
      <c r="RCI28" s="239"/>
      <c r="RCJ28" s="239"/>
      <c r="RCK28" s="240"/>
      <c r="RCL28" s="239"/>
      <c r="RCM28" s="239"/>
      <c r="RCN28" s="239"/>
      <c r="RCO28" s="239"/>
      <c r="RCP28" s="239"/>
      <c r="RCQ28" s="239"/>
      <c r="RCR28" s="239"/>
      <c r="RCS28" s="239"/>
      <c r="RCT28" s="240"/>
      <c r="RCU28" s="239"/>
      <c r="RCV28" s="239"/>
      <c r="RCW28" s="239"/>
      <c r="RCX28" s="239"/>
      <c r="RCY28" s="239"/>
      <c r="RCZ28" s="239"/>
      <c r="RDA28" s="239"/>
      <c r="RDB28" s="239"/>
      <c r="RDC28" s="239"/>
      <c r="RDD28" s="239"/>
      <c r="RDE28" s="239"/>
      <c r="RDF28" s="239"/>
      <c r="RDG28" s="239"/>
      <c r="RDH28" s="239"/>
      <c r="RDI28" s="239"/>
      <c r="RDJ28" s="239"/>
      <c r="RDK28" s="239"/>
      <c r="RDL28" s="239"/>
      <c r="RDM28" s="240"/>
      <c r="RDN28" s="239"/>
      <c r="RDO28" s="239"/>
      <c r="RDP28" s="239"/>
      <c r="RDQ28" s="239"/>
      <c r="RDR28" s="239"/>
      <c r="RDS28" s="240"/>
      <c r="RDT28" s="239"/>
      <c r="RDU28" s="239"/>
      <c r="RDV28" s="239"/>
      <c r="RDW28" s="239"/>
      <c r="RDX28" s="239"/>
      <c r="RDY28" s="239"/>
      <c r="RDZ28" s="239"/>
      <c r="REA28" s="239"/>
      <c r="REB28" s="239"/>
      <c r="REC28" s="239"/>
      <c r="RED28" s="239"/>
      <c r="REE28" s="239"/>
      <c r="REF28" s="239"/>
      <c r="REG28" s="239"/>
      <c r="REH28" s="240"/>
      <c r="REI28" s="239"/>
      <c r="REJ28" s="239"/>
      <c r="REK28" s="239"/>
      <c r="REL28" s="239"/>
      <c r="REM28" s="239"/>
      <c r="REN28" s="239"/>
      <c r="REO28" s="239"/>
      <c r="REP28" s="239"/>
      <c r="REQ28" s="239"/>
      <c r="RER28" s="239"/>
      <c r="RES28" s="239"/>
      <c r="RET28" s="239"/>
      <c r="REU28" s="239"/>
      <c r="REV28" s="239"/>
      <c r="REW28" s="239"/>
      <c r="REX28" s="239"/>
      <c r="REY28" s="239"/>
      <c r="REZ28" s="239"/>
      <c r="RFA28" s="239"/>
      <c r="RFB28" s="239"/>
      <c r="RFC28" s="240"/>
      <c r="RFD28" s="239"/>
      <c r="RFE28" s="239"/>
      <c r="RFF28" s="239"/>
      <c r="RFG28" s="239"/>
      <c r="RFH28" s="239"/>
      <c r="RFI28" s="239"/>
      <c r="RFJ28" s="239"/>
      <c r="RFK28" s="239"/>
      <c r="RFL28" s="239"/>
      <c r="RFM28" s="239"/>
      <c r="RFN28" s="239"/>
      <c r="RFO28" s="239"/>
      <c r="RFP28" s="239"/>
      <c r="RFQ28" s="239"/>
      <c r="RFR28" s="239"/>
      <c r="RFS28" s="239"/>
      <c r="RFT28" s="239"/>
      <c r="RFU28" s="239"/>
      <c r="RFV28" s="239"/>
      <c r="RFW28" s="239"/>
      <c r="RFX28" s="240"/>
      <c r="RFY28" s="239"/>
      <c r="RFZ28" s="239"/>
      <c r="RGA28" s="239"/>
      <c r="RGB28" s="239"/>
      <c r="RGC28" s="239"/>
      <c r="RGD28" s="239"/>
      <c r="RGE28" s="239"/>
      <c r="RGF28" s="239"/>
      <c r="RGG28" s="239"/>
      <c r="RGH28" s="239"/>
      <c r="RGI28" s="239"/>
      <c r="RGJ28" s="239"/>
      <c r="RGK28" s="239"/>
      <c r="RGL28" s="239"/>
      <c r="RGM28" s="239"/>
      <c r="RGN28" s="240"/>
      <c r="RGO28" s="239"/>
      <c r="RGP28" s="239"/>
      <c r="RGQ28" s="239"/>
      <c r="RGR28" s="239"/>
      <c r="RGS28" s="239"/>
      <c r="RGT28" s="239"/>
      <c r="RGU28" s="239"/>
      <c r="RGV28" s="239"/>
      <c r="RGW28" s="240"/>
      <c r="RGX28" s="239"/>
      <c r="RGY28" s="239"/>
      <c r="RGZ28" s="239"/>
      <c r="RHA28" s="239"/>
      <c r="RHB28" s="239"/>
      <c r="RHC28" s="239"/>
      <c r="RHD28" s="239"/>
      <c r="RHE28" s="239"/>
      <c r="RHF28" s="239"/>
      <c r="RHG28" s="239"/>
      <c r="RHH28" s="239"/>
      <c r="RHI28" s="239"/>
      <c r="RHJ28" s="239"/>
      <c r="RHK28" s="239"/>
      <c r="RHL28" s="239"/>
      <c r="RHM28" s="239"/>
      <c r="RHN28" s="239"/>
      <c r="RHO28" s="239"/>
      <c r="RHP28" s="240"/>
      <c r="RHQ28" s="239"/>
      <c r="RHR28" s="239"/>
      <c r="RHS28" s="239"/>
      <c r="RHT28" s="239"/>
      <c r="RHU28" s="239"/>
      <c r="RHV28" s="240"/>
      <c r="RHW28" s="239"/>
      <c r="RHX28" s="239"/>
      <c r="RHY28" s="239"/>
      <c r="RHZ28" s="239"/>
      <c r="RIA28" s="239"/>
      <c r="RIB28" s="239"/>
      <c r="RIC28" s="239"/>
      <c r="RID28" s="239"/>
      <c r="RIE28" s="239"/>
      <c r="RIF28" s="239"/>
      <c r="RIG28" s="239"/>
      <c r="RIH28" s="239"/>
      <c r="RII28" s="239"/>
      <c r="RIJ28" s="239"/>
      <c r="RIK28" s="240"/>
      <c r="RIL28" s="239"/>
      <c r="RIM28" s="239"/>
      <c r="RIN28" s="239"/>
      <c r="RIO28" s="239"/>
      <c r="RIP28" s="239"/>
      <c r="RIQ28" s="239"/>
      <c r="RIR28" s="239"/>
      <c r="RIS28" s="239"/>
      <c r="RIT28" s="239"/>
      <c r="RIU28" s="239"/>
      <c r="RIV28" s="239"/>
      <c r="RIW28" s="239"/>
      <c r="RIX28" s="239"/>
      <c r="RIY28" s="239"/>
      <c r="RIZ28" s="239"/>
      <c r="RJA28" s="239"/>
      <c r="RJB28" s="239"/>
      <c r="RJC28" s="239"/>
      <c r="RJD28" s="239"/>
      <c r="RJE28" s="239"/>
      <c r="RJF28" s="240"/>
      <c r="RJG28" s="239"/>
      <c r="RJH28" s="239"/>
      <c r="RJI28" s="239"/>
      <c r="RJJ28" s="239"/>
      <c r="RJK28" s="239"/>
      <c r="RJL28" s="239"/>
      <c r="RJM28" s="239"/>
      <c r="RJN28" s="239"/>
      <c r="RJO28" s="239"/>
      <c r="RJP28" s="239"/>
      <c r="RJQ28" s="239"/>
      <c r="RJR28" s="239"/>
      <c r="RJS28" s="239"/>
      <c r="RJT28" s="239"/>
      <c r="RJU28" s="239"/>
      <c r="RJV28" s="239"/>
      <c r="RJW28" s="239"/>
      <c r="RJX28" s="239"/>
      <c r="RJY28" s="239"/>
      <c r="RJZ28" s="239"/>
      <c r="RKA28" s="240"/>
      <c r="RKB28" s="239"/>
      <c r="RKC28" s="239"/>
      <c r="RKD28" s="239"/>
      <c r="RKE28" s="239"/>
      <c r="RKF28" s="239"/>
      <c r="RKG28" s="239"/>
      <c r="RKH28" s="239"/>
      <c r="RKI28" s="239"/>
      <c r="RKJ28" s="239"/>
      <c r="RKK28" s="239"/>
      <c r="RKL28" s="239"/>
      <c r="RKM28" s="239"/>
      <c r="RKN28" s="239"/>
      <c r="RKO28" s="239"/>
      <c r="RKP28" s="239"/>
      <c r="RKQ28" s="240"/>
      <c r="RKR28" s="239"/>
      <c r="RKS28" s="239"/>
      <c r="RKT28" s="239"/>
      <c r="RKU28" s="239"/>
      <c r="RKV28" s="239"/>
      <c r="RKW28" s="239"/>
      <c r="RKX28" s="239"/>
      <c r="RKY28" s="239"/>
      <c r="RKZ28" s="240"/>
      <c r="RLA28" s="239"/>
      <c r="RLB28" s="239"/>
      <c r="RLC28" s="239"/>
      <c r="RLD28" s="239"/>
      <c r="RLE28" s="239"/>
      <c r="RLF28" s="239"/>
      <c r="RLG28" s="239"/>
      <c r="RLH28" s="239"/>
      <c r="RLI28" s="239"/>
      <c r="RLJ28" s="239"/>
      <c r="RLK28" s="239"/>
      <c r="RLL28" s="239"/>
      <c r="RLM28" s="239"/>
      <c r="RLN28" s="239"/>
      <c r="RLO28" s="239"/>
      <c r="RLP28" s="239"/>
      <c r="RLQ28" s="239"/>
      <c r="RLR28" s="239"/>
      <c r="RLS28" s="240"/>
      <c r="RLT28" s="239"/>
      <c r="RLU28" s="239"/>
      <c r="RLV28" s="239"/>
      <c r="RLW28" s="239"/>
      <c r="RLX28" s="239"/>
      <c r="RLY28" s="240"/>
      <c r="RLZ28" s="239"/>
      <c r="RMA28" s="239"/>
      <c r="RMB28" s="239"/>
      <c r="RMC28" s="239"/>
      <c r="RMD28" s="239"/>
      <c r="RME28" s="239"/>
      <c r="RMF28" s="239"/>
      <c r="RMG28" s="239"/>
      <c r="RMH28" s="239"/>
      <c r="RMI28" s="239"/>
      <c r="RMJ28" s="239"/>
      <c r="RMK28" s="239"/>
      <c r="RML28" s="239"/>
      <c r="RMM28" s="239"/>
      <c r="RMN28" s="240"/>
      <c r="RMO28" s="239"/>
      <c r="RMP28" s="239"/>
      <c r="RMQ28" s="239"/>
      <c r="RMR28" s="239"/>
      <c r="RMS28" s="239"/>
      <c r="RMT28" s="239"/>
      <c r="RMU28" s="239"/>
      <c r="RMV28" s="239"/>
      <c r="RMW28" s="239"/>
      <c r="RMX28" s="239"/>
      <c r="RMY28" s="239"/>
      <c r="RMZ28" s="239"/>
      <c r="RNA28" s="239"/>
      <c r="RNB28" s="239"/>
      <c r="RNC28" s="239"/>
      <c r="RND28" s="239"/>
      <c r="RNE28" s="239"/>
      <c r="RNF28" s="239"/>
      <c r="RNG28" s="239"/>
      <c r="RNH28" s="239"/>
      <c r="RNI28" s="240"/>
      <c r="RNJ28" s="239"/>
      <c r="RNK28" s="239"/>
      <c r="RNL28" s="239"/>
      <c r="RNM28" s="239"/>
      <c r="RNN28" s="239"/>
      <c r="RNO28" s="239"/>
      <c r="RNP28" s="239"/>
      <c r="RNQ28" s="239"/>
      <c r="RNR28" s="239"/>
      <c r="RNS28" s="239"/>
      <c r="RNT28" s="239"/>
      <c r="RNU28" s="239"/>
      <c r="RNV28" s="239"/>
      <c r="RNW28" s="239"/>
      <c r="RNX28" s="239"/>
      <c r="RNY28" s="239"/>
      <c r="RNZ28" s="239"/>
      <c r="ROA28" s="239"/>
      <c r="ROB28" s="239"/>
      <c r="ROC28" s="239"/>
      <c r="ROD28" s="240"/>
      <c r="ROE28" s="239"/>
      <c r="ROF28" s="239"/>
      <c r="ROG28" s="239"/>
      <c r="ROH28" s="239"/>
      <c r="ROI28" s="239"/>
      <c r="ROJ28" s="239"/>
      <c r="ROK28" s="239"/>
      <c r="ROL28" s="239"/>
      <c r="ROM28" s="239"/>
      <c r="RON28" s="239"/>
      <c r="ROO28" s="239"/>
      <c r="ROP28" s="239"/>
      <c r="ROQ28" s="239"/>
      <c r="ROR28" s="239"/>
      <c r="ROS28" s="239"/>
      <c r="ROT28" s="240"/>
      <c r="ROU28" s="239"/>
      <c r="ROV28" s="239"/>
      <c r="ROW28" s="239"/>
      <c r="ROX28" s="239"/>
      <c r="ROY28" s="239"/>
      <c r="ROZ28" s="239"/>
      <c r="RPA28" s="239"/>
      <c r="RPB28" s="239"/>
      <c r="RPC28" s="240"/>
      <c r="RPD28" s="239"/>
      <c r="RPE28" s="239"/>
      <c r="RPF28" s="239"/>
      <c r="RPG28" s="239"/>
      <c r="RPH28" s="239"/>
      <c r="RPI28" s="239"/>
      <c r="RPJ28" s="239"/>
      <c r="RPK28" s="239"/>
      <c r="RPL28" s="239"/>
      <c r="RPM28" s="239"/>
      <c r="RPN28" s="239"/>
      <c r="RPO28" s="239"/>
      <c r="RPP28" s="239"/>
      <c r="RPQ28" s="239"/>
      <c r="RPR28" s="239"/>
      <c r="RPS28" s="239"/>
      <c r="RPT28" s="239"/>
      <c r="RPU28" s="239"/>
      <c r="RPV28" s="240"/>
      <c r="RPW28" s="239"/>
      <c r="RPX28" s="239"/>
      <c r="RPY28" s="239"/>
      <c r="RPZ28" s="239"/>
      <c r="RQA28" s="239"/>
      <c r="RQB28" s="240"/>
      <c r="RQC28" s="239"/>
      <c r="RQD28" s="239"/>
      <c r="RQE28" s="239"/>
      <c r="RQF28" s="239"/>
      <c r="RQG28" s="239"/>
      <c r="RQH28" s="239"/>
      <c r="RQI28" s="239"/>
      <c r="RQJ28" s="239"/>
      <c r="RQK28" s="239"/>
      <c r="RQL28" s="239"/>
      <c r="RQM28" s="239"/>
      <c r="RQN28" s="239"/>
      <c r="RQO28" s="239"/>
      <c r="RQP28" s="239"/>
      <c r="RQQ28" s="240"/>
      <c r="RQR28" s="239"/>
      <c r="RQS28" s="239"/>
      <c r="RQT28" s="239"/>
      <c r="RQU28" s="239"/>
      <c r="RQV28" s="239"/>
      <c r="RQW28" s="239"/>
      <c r="RQX28" s="239"/>
      <c r="RQY28" s="239"/>
      <c r="RQZ28" s="239"/>
      <c r="RRA28" s="239"/>
      <c r="RRB28" s="239"/>
      <c r="RRC28" s="239"/>
      <c r="RRD28" s="239"/>
      <c r="RRE28" s="239"/>
      <c r="RRF28" s="239"/>
      <c r="RRG28" s="239"/>
      <c r="RRH28" s="239"/>
      <c r="RRI28" s="239"/>
      <c r="RRJ28" s="239"/>
      <c r="RRK28" s="239"/>
      <c r="RRL28" s="240"/>
      <c r="RRM28" s="239"/>
      <c r="RRN28" s="239"/>
      <c r="RRO28" s="239"/>
      <c r="RRP28" s="239"/>
      <c r="RRQ28" s="239"/>
      <c r="RRR28" s="239"/>
      <c r="RRS28" s="239"/>
      <c r="RRT28" s="239"/>
      <c r="RRU28" s="239"/>
      <c r="RRV28" s="239"/>
      <c r="RRW28" s="239"/>
      <c r="RRX28" s="239"/>
      <c r="RRY28" s="239"/>
      <c r="RRZ28" s="239"/>
      <c r="RSA28" s="239"/>
      <c r="RSB28" s="239"/>
      <c r="RSC28" s="239"/>
      <c r="RSD28" s="239"/>
      <c r="RSE28" s="239"/>
      <c r="RSF28" s="239"/>
      <c r="RSG28" s="240"/>
      <c r="RSH28" s="239"/>
      <c r="RSI28" s="239"/>
      <c r="RSJ28" s="239"/>
      <c r="RSK28" s="239"/>
      <c r="RSL28" s="239"/>
      <c r="RSM28" s="239"/>
      <c r="RSN28" s="239"/>
      <c r="RSO28" s="239"/>
      <c r="RSP28" s="239"/>
      <c r="RSQ28" s="239"/>
      <c r="RSR28" s="239"/>
      <c r="RSS28" s="239"/>
      <c r="RST28" s="239"/>
      <c r="RSU28" s="239"/>
      <c r="RSV28" s="239"/>
      <c r="RSW28" s="240"/>
      <c r="RSX28" s="239"/>
      <c r="RSY28" s="239"/>
      <c r="RSZ28" s="239"/>
      <c r="RTA28" s="239"/>
      <c r="RTB28" s="239"/>
      <c r="RTC28" s="239"/>
      <c r="RTD28" s="239"/>
      <c r="RTE28" s="239"/>
      <c r="RTF28" s="240"/>
      <c r="RTG28" s="239"/>
      <c r="RTH28" s="239"/>
      <c r="RTI28" s="239"/>
      <c r="RTJ28" s="239"/>
      <c r="RTK28" s="239"/>
      <c r="RTL28" s="239"/>
      <c r="RTM28" s="239"/>
      <c r="RTN28" s="239"/>
      <c r="RTO28" s="239"/>
      <c r="RTP28" s="239"/>
      <c r="RTQ28" s="239"/>
      <c r="RTR28" s="239"/>
      <c r="RTS28" s="239"/>
      <c r="RTT28" s="239"/>
      <c r="RTU28" s="239"/>
      <c r="RTV28" s="239"/>
      <c r="RTW28" s="239"/>
      <c r="RTX28" s="239"/>
      <c r="RTY28" s="240"/>
      <c r="RTZ28" s="239"/>
      <c r="RUA28" s="239"/>
      <c r="RUB28" s="239"/>
      <c r="RUC28" s="239"/>
      <c r="RUD28" s="239"/>
      <c r="RUE28" s="240"/>
      <c r="RUF28" s="239"/>
      <c r="RUG28" s="239"/>
      <c r="RUH28" s="239"/>
      <c r="RUI28" s="239"/>
      <c r="RUJ28" s="239"/>
      <c r="RUK28" s="239"/>
      <c r="RUL28" s="239"/>
      <c r="RUM28" s="239"/>
      <c r="RUN28" s="239"/>
      <c r="RUO28" s="239"/>
      <c r="RUP28" s="239"/>
      <c r="RUQ28" s="239"/>
      <c r="RUR28" s="239"/>
      <c r="RUS28" s="239"/>
      <c r="RUT28" s="240"/>
      <c r="RUU28" s="239"/>
      <c r="RUV28" s="239"/>
      <c r="RUW28" s="239"/>
      <c r="RUX28" s="239"/>
      <c r="RUY28" s="239"/>
      <c r="RUZ28" s="239"/>
      <c r="RVA28" s="239"/>
      <c r="RVB28" s="239"/>
      <c r="RVC28" s="239"/>
      <c r="RVD28" s="239"/>
      <c r="RVE28" s="239"/>
      <c r="RVF28" s="239"/>
      <c r="RVG28" s="239"/>
      <c r="RVH28" s="239"/>
      <c r="RVI28" s="239"/>
      <c r="RVJ28" s="239"/>
      <c r="RVK28" s="239"/>
      <c r="RVL28" s="239"/>
      <c r="RVM28" s="239"/>
      <c r="RVN28" s="239"/>
      <c r="RVO28" s="240"/>
      <c r="RVP28" s="239"/>
      <c r="RVQ28" s="239"/>
      <c r="RVR28" s="239"/>
      <c r="RVS28" s="239"/>
      <c r="RVT28" s="239"/>
      <c r="RVU28" s="239"/>
      <c r="RVV28" s="239"/>
      <c r="RVW28" s="239"/>
      <c r="RVX28" s="239"/>
      <c r="RVY28" s="239"/>
      <c r="RVZ28" s="239"/>
      <c r="RWA28" s="239"/>
      <c r="RWB28" s="239"/>
      <c r="RWC28" s="239"/>
      <c r="RWD28" s="239"/>
      <c r="RWE28" s="239"/>
      <c r="RWF28" s="239"/>
      <c r="RWG28" s="239"/>
      <c r="RWH28" s="239"/>
      <c r="RWI28" s="239"/>
      <c r="RWJ28" s="240"/>
      <c r="RWK28" s="239"/>
      <c r="RWL28" s="239"/>
      <c r="RWM28" s="239"/>
      <c r="RWN28" s="239"/>
      <c r="RWO28" s="239"/>
      <c r="RWP28" s="239"/>
      <c r="RWQ28" s="239"/>
      <c r="RWR28" s="239"/>
      <c r="RWS28" s="239"/>
      <c r="RWT28" s="239"/>
      <c r="RWU28" s="239"/>
      <c r="RWV28" s="239"/>
      <c r="RWW28" s="239"/>
      <c r="RWX28" s="239"/>
      <c r="RWY28" s="239"/>
      <c r="RWZ28" s="240"/>
      <c r="RXA28" s="239"/>
      <c r="RXB28" s="239"/>
      <c r="RXC28" s="239"/>
      <c r="RXD28" s="239"/>
      <c r="RXE28" s="239"/>
      <c r="RXF28" s="239"/>
      <c r="RXG28" s="239"/>
      <c r="RXH28" s="239"/>
      <c r="RXI28" s="240"/>
      <c r="RXJ28" s="239"/>
      <c r="RXK28" s="239"/>
      <c r="RXL28" s="239"/>
      <c r="RXM28" s="239"/>
      <c r="RXN28" s="239"/>
      <c r="RXO28" s="239"/>
      <c r="RXP28" s="239"/>
      <c r="RXQ28" s="239"/>
      <c r="RXR28" s="239"/>
      <c r="RXS28" s="239"/>
      <c r="RXT28" s="239"/>
      <c r="RXU28" s="239"/>
      <c r="RXV28" s="239"/>
      <c r="RXW28" s="239"/>
      <c r="RXX28" s="239"/>
      <c r="RXY28" s="239"/>
      <c r="RXZ28" s="239"/>
      <c r="RYA28" s="239"/>
      <c r="RYB28" s="240"/>
      <c r="RYC28" s="239"/>
      <c r="RYD28" s="239"/>
      <c r="RYE28" s="239"/>
      <c r="RYF28" s="239"/>
      <c r="RYG28" s="239"/>
      <c r="RYH28" s="240"/>
      <c r="RYI28" s="239"/>
      <c r="RYJ28" s="239"/>
      <c r="RYK28" s="239"/>
      <c r="RYL28" s="239"/>
      <c r="RYM28" s="239"/>
      <c r="RYN28" s="239"/>
      <c r="RYO28" s="239"/>
      <c r="RYP28" s="239"/>
      <c r="RYQ28" s="239"/>
      <c r="RYR28" s="239"/>
      <c r="RYS28" s="239"/>
      <c r="RYT28" s="239"/>
      <c r="RYU28" s="239"/>
      <c r="RYV28" s="239"/>
      <c r="RYW28" s="240"/>
      <c r="RYX28" s="239"/>
      <c r="RYY28" s="239"/>
      <c r="RYZ28" s="239"/>
      <c r="RZA28" s="239"/>
      <c r="RZB28" s="239"/>
      <c r="RZC28" s="239"/>
      <c r="RZD28" s="239"/>
      <c r="RZE28" s="239"/>
      <c r="RZF28" s="239"/>
      <c r="RZG28" s="239"/>
      <c r="RZH28" s="239"/>
      <c r="RZI28" s="239"/>
      <c r="RZJ28" s="239"/>
      <c r="RZK28" s="239"/>
      <c r="RZL28" s="239"/>
      <c r="RZM28" s="239"/>
      <c r="RZN28" s="239"/>
      <c r="RZO28" s="239"/>
      <c r="RZP28" s="239"/>
      <c r="RZQ28" s="239"/>
      <c r="RZR28" s="240"/>
      <c r="RZS28" s="239"/>
      <c r="RZT28" s="239"/>
      <c r="RZU28" s="239"/>
      <c r="RZV28" s="239"/>
      <c r="RZW28" s="239"/>
      <c r="RZX28" s="239"/>
      <c r="RZY28" s="239"/>
      <c r="RZZ28" s="239"/>
      <c r="SAA28" s="239"/>
      <c r="SAB28" s="239"/>
      <c r="SAC28" s="239"/>
      <c r="SAD28" s="239"/>
      <c r="SAE28" s="239"/>
      <c r="SAF28" s="239"/>
      <c r="SAG28" s="239"/>
      <c r="SAH28" s="239"/>
      <c r="SAI28" s="239"/>
      <c r="SAJ28" s="239"/>
      <c r="SAK28" s="239"/>
      <c r="SAL28" s="239"/>
      <c r="SAM28" s="240"/>
      <c r="SAN28" s="239"/>
      <c r="SAO28" s="239"/>
      <c r="SAP28" s="239"/>
      <c r="SAQ28" s="239"/>
      <c r="SAR28" s="239"/>
      <c r="SAS28" s="239"/>
      <c r="SAT28" s="239"/>
      <c r="SAU28" s="239"/>
      <c r="SAV28" s="239"/>
      <c r="SAW28" s="239"/>
      <c r="SAX28" s="239"/>
      <c r="SAY28" s="239"/>
      <c r="SAZ28" s="239"/>
      <c r="SBA28" s="239"/>
      <c r="SBB28" s="239"/>
      <c r="SBC28" s="240"/>
      <c r="SBD28" s="239"/>
      <c r="SBE28" s="239"/>
      <c r="SBF28" s="239"/>
      <c r="SBG28" s="239"/>
      <c r="SBH28" s="239"/>
      <c r="SBI28" s="239"/>
      <c r="SBJ28" s="239"/>
      <c r="SBK28" s="239"/>
      <c r="SBL28" s="240"/>
      <c r="SBM28" s="239"/>
      <c r="SBN28" s="239"/>
      <c r="SBO28" s="239"/>
      <c r="SBP28" s="239"/>
      <c r="SBQ28" s="239"/>
      <c r="SBR28" s="239"/>
      <c r="SBS28" s="239"/>
      <c r="SBT28" s="239"/>
      <c r="SBU28" s="239"/>
      <c r="SBV28" s="239"/>
      <c r="SBW28" s="239"/>
      <c r="SBX28" s="239"/>
      <c r="SBY28" s="239"/>
      <c r="SBZ28" s="239"/>
      <c r="SCA28" s="239"/>
      <c r="SCB28" s="239"/>
      <c r="SCC28" s="239"/>
      <c r="SCD28" s="239"/>
      <c r="SCE28" s="240"/>
      <c r="SCF28" s="239"/>
      <c r="SCG28" s="239"/>
      <c r="SCH28" s="239"/>
      <c r="SCI28" s="239"/>
      <c r="SCJ28" s="239"/>
      <c r="SCK28" s="240"/>
      <c r="SCL28" s="239"/>
      <c r="SCM28" s="239"/>
      <c r="SCN28" s="239"/>
      <c r="SCO28" s="239"/>
      <c r="SCP28" s="239"/>
      <c r="SCQ28" s="239"/>
      <c r="SCR28" s="239"/>
      <c r="SCS28" s="239"/>
      <c r="SCT28" s="239"/>
      <c r="SCU28" s="239"/>
      <c r="SCV28" s="239"/>
      <c r="SCW28" s="239"/>
      <c r="SCX28" s="239"/>
      <c r="SCY28" s="239"/>
      <c r="SCZ28" s="240"/>
      <c r="SDA28" s="239"/>
      <c r="SDB28" s="239"/>
      <c r="SDC28" s="239"/>
      <c r="SDD28" s="239"/>
      <c r="SDE28" s="239"/>
      <c r="SDF28" s="239"/>
      <c r="SDG28" s="239"/>
      <c r="SDH28" s="239"/>
      <c r="SDI28" s="239"/>
      <c r="SDJ28" s="239"/>
      <c r="SDK28" s="239"/>
      <c r="SDL28" s="239"/>
      <c r="SDM28" s="239"/>
      <c r="SDN28" s="239"/>
      <c r="SDO28" s="239"/>
      <c r="SDP28" s="239"/>
      <c r="SDQ28" s="239"/>
      <c r="SDR28" s="239"/>
      <c r="SDS28" s="239"/>
      <c r="SDT28" s="239"/>
      <c r="SDU28" s="240"/>
      <c r="SDV28" s="239"/>
      <c r="SDW28" s="239"/>
      <c r="SDX28" s="239"/>
      <c r="SDY28" s="239"/>
      <c r="SDZ28" s="239"/>
      <c r="SEA28" s="239"/>
      <c r="SEB28" s="239"/>
      <c r="SEC28" s="239"/>
      <c r="SED28" s="239"/>
      <c r="SEE28" s="239"/>
      <c r="SEF28" s="239"/>
      <c r="SEG28" s="239"/>
      <c r="SEH28" s="239"/>
      <c r="SEI28" s="239"/>
      <c r="SEJ28" s="239"/>
      <c r="SEK28" s="239"/>
      <c r="SEL28" s="239"/>
      <c r="SEM28" s="239"/>
      <c r="SEN28" s="239"/>
      <c r="SEO28" s="239"/>
      <c r="SEP28" s="240"/>
      <c r="SEQ28" s="239"/>
      <c r="SER28" s="239"/>
      <c r="SES28" s="239"/>
      <c r="SET28" s="239"/>
      <c r="SEU28" s="239"/>
      <c r="SEV28" s="239"/>
      <c r="SEW28" s="239"/>
      <c r="SEX28" s="239"/>
      <c r="SEY28" s="239"/>
      <c r="SEZ28" s="239"/>
      <c r="SFA28" s="239"/>
      <c r="SFB28" s="239"/>
      <c r="SFC28" s="239"/>
      <c r="SFD28" s="239"/>
      <c r="SFE28" s="239"/>
      <c r="SFF28" s="240"/>
      <c r="SFG28" s="239"/>
      <c r="SFH28" s="239"/>
      <c r="SFI28" s="239"/>
      <c r="SFJ28" s="239"/>
      <c r="SFK28" s="239"/>
      <c r="SFL28" s="239"/>
      <c r="SFM28" s="239"/>
      <c r="SFN28" s="239"/>
      <c r="SFO28" s="240"/>
      <c r="SFP28" s="239"/>
      <c r="SFQ28" s="239"/>
      <c r="SFR28" s="239"/>
      <c r="SFS28" s="239"/>
      <c r="SFT28" s="239"/>
      <c r="SFU28" s="239"/>
      <c r="SFV28" s="239"/>
      <c r="SFW28" s="239"/>
      <c r="SFX28" s="239"/>
      <c r="SFY28" s="239"/>
      <c r="SFZ28" s="239"/>
      <c r="SGA28" s="239"/>
      <c r="SGB28" s="239"/>
      <c r="SGC28" s="239"/>
      <c r="SGD28" s="239"/>
      <c r="SGE28" s="239"/>
      <c r="SGF28" s="239"/>
      <c r="SGG28" s="239"/>
      <c r="SGH28" s="240"/>
      <c r="SGI28" s="239"/>
      <c r="SGJ28" s="239"/>
      <c r="SGK28" s="239"/>
      <c r="SGL28" s="239"/>
      <c r="SGM28" s="239"/>
      <c r="SGN28" s="240"/>
      <c r="SGO28" s="239"/>
      <c r="SGP28" s="239"/>
      <c r="SGQ28" s="239"/>
      <c r="SGR28" s="239"/>
      <c r="SGS28" s="239"/>
      <c r="SGT28" s="239"/>
      <c r="SGU28" s="239"/>
      <c r="SGV28" s="239"/>
      <c r="SGW28" s="239"/>
      <c r="SGX28" s="239"/>
      <c r="SGY28" s="239"/>
      <c r="SGZ28" s="239"/>
      <c r="SHA28" s="239"/>
      <c r="SHB28" s="239"/>
      <c r="SHC28" s="240"/>
      <c r="SHD28" s="239"/>
      <c r="SHE28" s="239"/>
      <c r="SHF28" s="239"/>
      <c r="SHG28" s="239"/>
      <c r="SHH28" s="239"/>
      <c r="SHI28" s="239"/>
      <c r="SHJ28" s="239"/>
      <c r="SHK28" s="239"/>
      <c r="SHL28" s="239"/>
      <c r="SHM28" s="239"/>
      <c r="SHN28" s="239"/>
      <c r="SHO28" s="239"/>
      <c r="SHP28" s="239"/>
      <c r="SHQ28" s="239"/>
      <c r="SHR28" s="239"/>
      <c r="SHS28" s="239"/>
      <c r="SHT28" s="239"/>
      <c r="SHU28" s="239"/>
      <c r="SHV28" s="239"/>
      <c r="SHW28" s="239"/>
      <c r="SHX28" s="240"/>
      <c r="SHY28" s="239"/>
      <c r="SHZ28" s="239"/>
      <c r="SIA28" s="239"/>
      <c r="SIB28" s="239"/>
      <c r="SIC28" s="239"/>
      <c r="SID28" s="239"/>
      <c r="SIE28" s="239"/>
      <c r="SIF28" s="239"/>
      <c r="SIG28" s="239"/>
      <c r="SIH28" s="239"/>
      <c r="SII28" s="239"/>
      <c r="SIJ28" s="239"/>
      <c r="SIK28" s="239"/>
      <c r="SIL28" s="239"/>
      <c r="SIM28" s="239"/>
      <c r="SIN28" s="239"/>
      <c r="SIO28" s="239"/>
      <c r="SIP28" s="239"/>
      <c r="SIQ28" s="239"/>
      <c r="SIR28" s="239"/>
      <c r="SIS28" s="240"/>
      <c r="SIT28" s="239"/>
      <c r="SIU28" s="239"/>
      <c r="SIV28" s="239"/>
      <c r="SIW28" s="239"/>
      <c r="SIX28" s="239"/>
      <c r="SIY28" s="239"/>
      <c r="SIZ28" s="239"/>
      <c r="SJA28" s="239"/>
      <c r="SJB28" s="239"/>
      <c r="SJC28" s="239"/>
      <c r="SJD28" s="239"/>
      <c r="SJE28" s="239"/>
      <c r="SJF28" s="239"/>
      <c r="SJG28" s="239"/>
      <c r="SJH28" s="239"/>
      <c r="SJI28" s="240"/>
      <c r="SJJ28" s="239"/>
      <c r="SJK28" s="239"/>
      <c r="SJL28" s="239"/>
      <c r="SJM28" s="239"/>
      <c r="SJN28" s="239"/>
      <c r="SJO28" s="239"/>
      <c r="SJP28" s="239"/>
      <c r="SJQ28" s="239"/>
      <c r="SJR28" s="240"/>
      <c r="SJS28" s="239"/>
      <c r="SJT28" s="239"/>
      <c r="SJU28" s="239"/>
      <c r="SJV28" s="239"/>
      <c r="SJW28" s="239"/>
      <c r="SJX28" s="239"/>
      <c r="SJY28" s="239"/>
      <c r="SJZ28" s="239"/>
      <c r="SKA28" s="239"/>
      <c r="SKB28" s="239"/>
      <c r="SKC28" s="239"/>
      <c r="SKD28" s="239"/>
      <c r="SKE28" s="239"/>
      <c r="SKF28" s="239"/>
      <c r="SKG28" s="239"/>
      <c r="SKH28" s="239"/>
      <c r="SKI28" s="239"/>
      <c r="SKJ28" s="239"/>
      <c r="SKK28" s="240"/>
      <c r="SKL28" s="239"/>
      <c r="SKM28" s="239"/>
      <c r="SKN28" s="239"/>
      <c r="SKO28" s="239"/>
      <c r="SKP28" s="239"/>
      <c r="SKQ28" s="240"/>
      <c r="SKR28" s="239"/>
      <c r="SKS28" s="239"/>
      <c r="SKT28" s="239"/>
      <c r="SKU28" s="239"/>
      <c r="SKV28" s="239"/>
      <c r="SKW28" s="239"/>
      <c r="SKX28" s="239"/>
      <c r="SKY28" s="239"/>
      <c r="SKZ28" s="239"/>
      <c r="SLA28" s="239"/>
      <c r="SLB28" s="239"/>
      <c r="SLC28" s="239"/>
      <c r="SLD28" s="239"/>
      <c r="SLE28" s="239"/>
      <c r="SLF28" s="240"/>
      <c r="SLG28" s="239"/>
      <c r="SLH28" s="239"/>
      <c r="SLI28" s="239"/>
      <c r="SLJ28" s="239"/>
      <c r="SLK28" s="239"/>
      <c r="SLL28" s="239"/>
      <c r="SLM28" s="239"/>
      <c r="SLN28" s="239"/>
      <c r="SLO28" s="239"/>
      <c r="SLP28" s="239"/>
      <c r="SLQ28" s="239"/>
      <c r="SLR28" s="239"/>
      <c r="SLS28" s="239"/>
      <c r="SLT28" s="239"/>
      <c r="SLU28" s="239"/>
      <c r="SLV28" s="239"/>
      <c r="SLW28" s="239"/>
      <c r="SLX28" s="239"/>
      <c r="SLY28" s="239"/>
      <c r="SLZ28" s="239"/>
      <c r="SMA28" s="240"/>
      <c r="SMB28" s="239"/>
      <c r="SMC28" s="239"/>
      <c r="SMD28" s="239"/>
      <c r="SME28" s="239"/>
      <c r="SMF28" s="239"/>
      <c r="SMG28" s="239"/>
      <c r="SMH28" s="239"/>
      <c r="SMI28" s="239"/>
      <c r="SMJ28" s="239"/>
      <c r="SMK28" s="239"/>
      <c r="SML28" s="239"/>
      <c r="SMM28" s="239"/>
      <c r="SMN28" s="239"/>
      <c r="SMO28" s="239"/>
      <c r="SMP28" s="239"/>
      <c r="SMQ28" s="239"/>
      <c r="SMR28" s="239"/>
      <c r="SMS28" s="239"/>
      <c r="SMT28" s="239"/>
      <c r="SMU28" s="239"/>
      <c r="SMV28" s="240"/>
      <c r="SMW28" s="239"/>
      <c r="SMX28" s="239"/>
      <c r="SMY28" s="239"/>
      <c r="SMZ28" s="239"/>
      <c r="SNA28" s="239"/>
      <c r="SNB28" s="239"/>
      <c r="SNC28" s="239"/>
      <c r="SND28" s="239"/>
      <c r="SNE28" s="239"/>
      <c r="SNF28" s="239"/>
      <c r="SNG28" s="239"/>
      <c r="SNH28" s="239"/>
      <c r="SNI28" s="239"/>
      <c r="SNJ28" s="239"/>
      <c r="SNK28" s="239"/>
      <c r="SNL28" s="240"/>
      <c r="SNM28" s="239"/>
      <c r="SNN28" s="239"/>
      <c r="SNO28" s="239"/>
      <c r="SNP28" s="239"/>
      <c r="SNQ28" s="239"/>
      <c r="SNR28" s="239"/>
      <c r="SNS28" s="239"/>
      <c r="SNT28" s="239"/>
      <c r="SNU28" s="240"/>
      <c r="SNV28" s="239"/>
      <c r="SNW28" s="239"/>
      <c r="SNX28" s="239"/>
      <c r="SNY28" s="239"/>
      <c r="SNZ28" s="239"/>
      <c r="SOA28" s="239"/>
      <c r="SOB28" s="239"/>
      <c r="SOC28" s="239"/>
      <c r="SOD28" s="239"/>
      <c r="SOE28" s="239"/>
      <c r="SOF28" s="239"/>
      <c r="SOG28" s="239"/>
      <c r="SOH28" s="239"/>
      <c r="SOI28" s="239"/>
      <c r="SOJ28" s="239"/>
      <c r="SOK28" s="239"/>
      <c r="SOL28" s="239"/>
      <c r="SOM28" s="239"/>
      <c r="SON28" s="240"/>
      <c r="SOO28" s="239"/>
      <c r="SOP28" s="239"/>
      <c r="SOQ28" s="239"/>
      <c r="SOR28" s="239"/>
      <c r="SOS28" s="239"/>
      <c r="SOT28" s="240"/>
      <c r="SOU28" s="239"/>
      <c r="SOV28" s="239"/>
      <c r="SOW28" s="239"/>
      <c r="SOX28" s="239"/>
      <c r="SOY28" s="239"/>
      <c r="SOZ28" s="239"/>
      <c r="SPA28" s="239"/>
      <c r="SPB28" s="239"/>
      <c r="SPC28" s="239"/>
      <c r="SPD28" s="239"/>
      <c r="SPE28" s="239"/>
      <c r="SPF28" s="239"/>
      <c r="SPG28" s="239"/>
      <c r="SPH28" s="239"/>
      <c r="SPI28" s="240"/>
      <c r="SPJ28" s="239"/>
      <c r="SPK28" s="239"/>
      <c r="SPL28" s="239"/>
      <c r="SPM28" s="239"/>
      <c r="SPN28" s="239"/>
      <c r="SPO28" s="239"/>
      <c r="SPP28" s="239"/>
      <c r="SPQ28" s="239"/>
      <c r="SPR28" s="239"/>
      <c r="SPS28" s="239"/>
      <c r="SPT28" s="239"/>
      <c r="SPU28" s="239"/>
      <c r="SPV28" s="239"/>
      <c r="SPW28" s="239"/>
      <c r="SPX28" s="239"/>
      <c r="SPY28" s="239"/>
      <c r="SPZ28" s="239"/>
      <c r="SQA28" s="239"/>
      <c r="SQB28" s="239"/>
      <c r="SQC28" s="239"/>
      <c r="SQD28" s="240"/>
      <c r="SQE28" s="239"/>
      <c r="SQF28" s="239"/>
      <c r="SQG28" s="239"/>
      <c r="SQH28" s="239"/>
      <c r="SQI28" s="239"/>
      <c r="SQJ28" s="239"/>
      <c r="SQK28" s="239"/>
      <c r="SQL28" s="239"/>
      <c r="SQM28" s="239"/>
      <c r="SQN28" s="239"/>
      <c r="SQO28" s="239"/>
      <c r="SQP28" s="239"/>
      <c r="SQQ28" s="239"/>
      <c r="SQR28" s="239"/>
      <c r="SQS28" s="239"/>
      <c r="SQT28" s="239"/>
      <c r="SQU28" s="239"/>
      <c r="SQV28" s="239"/>
      <c r="SQW28" s="239"/>
      <c r="SQX28" s="239"/>
      <c r="SQY28" s="240"/>
      <c r="SQZ28" s="239"/>
      <c r="SRA28" s="239"/>
      <c r="SRB28" s="239"/>
      <c r="SRC28" s="239"/>
      <c r="SRD28" s="239"/>
      <c r="SRE28" s="239"/>
      <c r="SRF28" s="239"/>
      <c r="SRG28" s="239"/>
      <c r="SRH28" s="239"/>
      <c r="SRI28" s="239"/>
      <c r="SRJ28" s="239"/>
      <c r="SRK28" s="239"/>
      <c r="SRL28" s="239"/>
      <c r="SRM28" s="239"/>
      <c r="SRN28" s="239"/>
      <c r="SRO28" s="240"/>
      <c r="SRP28" s="239"/>
      <c r="SRQ28" s="239"/>
      <c r="SRR28" s="239"/>
      <c r="SRS28" s="239"/>
      <c r="SRT28" s="239"/>
      <c r="SRU28" s="239"/>
      <c r="SRV28" s="239"/>
      <c r="SRW28" s="239"/>
      <c r="SRX28" s="240"/>
      <c r="SRY28" s="239"/>
      <c r="SRZ28" s="239"/>
      <c r="SSA28" s="239"/>
      <c r="SSB28" s="239"/>
      <c r="SSC28" s="239"/>
      <c r="SSD28" s="239"/>
      <c r="SSE28" s="239"/>
      <c r="SSF28" s="239"/>
      <c r="SSG28" s="239"/>
      <c r="SSH28" s="239"/>
      <c r="SSI28" s="239"/>
      <c r="SSJ28" s="239"/>
      <c r="SSK28" s="239"/>
      <c r="SSL28" s="239"/>
      <c r="SSM28" s="239"/>
      <c r="SSN28" s="239"/>
      <c r="SSO28" s="239"/>
      <c r="SSP28" s="239"/>
      <c r="SSQ28" s="240"/>
      <c r="SSR28" s="239"/>
      <c r="SSS28" s="239"/>
      <c r="SST28" s="239"/>
      <c r="SSU28" s="239"/>
      <c r="SSV28" s="239"/>
      <c r="SSW28" s="240"/>
      <c r="SSX28" s="239"/>
      <c r="SSY28" s="239"/>
      <c r="SSZ28" s="239"/>
      <c r="STA28" s="239"/>
      <c r="STB28" s="239"/>
      <c r="STC28" s="239"/>
      <c r="STD28" s="239"/>
      <c r="STE28" s="239"/>
      <c r="STF28" s="239"/>
      <c r="STG28" s="239"/>
      <c r="STH28" s="239"/>
      <c r="STI28" s="239"/>
      <c r="STJ28" s="239"/>
      <c r="STK28" s="239"/>
      <c r="STL28" s="240"/>
      <c r="STM28" s="239"/>
      <c r="STN28" s="239"/>
      <c r="STO28" s="239"/>
      <c r="STP28" s="239"/>
      <c r="STQ28" s="239"/>
      <c r="STR28" s="239"/>
      <c r="STS28" s="239"/>
      <c r="STT28" s="239"/>
      <c r="STU28" s="239"/>
      <c r="STV28" s="239"/>
      <c r="STW28" s="239"/>
      <c r="STX28" s="239"/>
      <c r="STY28" s="239"/>
      <c r="STZ28" s="239"/>
      <c r="SUA28" s="239"/>
      <c r="SUB28" s="239"/>
      <c r="SUC28" s="239"/>
      <c r="SUD28" s="239"/>
      <c r="SUE28" s="239"/>
      <c r="SUF28" s="239"/>
      <c r="SUG28" s="240"/>
      <c r="SUH28" s="239"/>
      <c r="SUI28" s="239"/>
      <c r="SUJ28" s="239"/>
      <c r="SUK28" s="239"/>
      <c r="SUL28" s="239"/>
      <c r="SUM28" s="239"/>
      <c r="SUN28" s="239"/>
      <c r="SUO28" s="239"/>
      <c r="SUP28" s="239"/>
      <c r="SUQ28" s="239"/>
      <c r="SUR28" s="239"/>
      <c r="SUS28" s="239"/>
      <c r="SUT28" s="239"/>
      <c r="SUU28" s="239"/>
      <c r="SUV28" s="239"/>
      <c r="SUW28" s="239"/>
      <c r="SUX28" s="239"/>
      <c r="SUY28" s="239"/>
      <c r="SUZ28" s="239"/>
      <c r="SVA28" s="239"/>
      <c r="SVB28" s="240"/>
      <c r="SVC28" s="239"/>
      <c r="SVD28" s="239"/>
      <c r="SVE28" s="239"/>
      <c r="SVF28" s="239"/>
      <c r="SVG28" s="239"/>
      <c r="SVH28" s="239"/>
      <c r="SVI28" s="239"/>
      <c r="SVJ28" s="239"/>
      <c r="SVK28" s="239"/>
      <c r="SVL28" s="239"/>
      <c r="SVM28" s="239"/>
      <c r="SVN28" s="239"/>
      <c r="SVO28" s="239"/>
      <c r="SVP28" s="239"/>
      <c r="SVQ28" s="239"/>
      <c r="SVR28" s="240"/>
      <c r="SVS28" s="239"/>
      <c r="SVT28" s="239"/>
      <c r="SVU28" s="239"/>
      <c r="SVV28" s="239"/>
      <c r="SVW28" s="239"/>
      <c r="SVX28" s="239"/>
      <c r="SVY28" s="239"/>
      <c r="SVZ28" s="239"/>
      <c r="SWA28" s="240"/>
      <c r="SWB28" s="239"/>
      <c r="SWC28" s="239"/>
      <c r="SWD28" s="239"/>
      <c r="SWE28" s="239"/>
      <c r="SWF28" s="239"/>
      <c r="SWG28" s="239"/>
      <c r="SWH28" s="239"/>
      <c r="SWI28" s="239"/>
      <c r="SWJ28" s="239"/>
      <c r="SWK28" s="239"/>
      <c r="SWL28" s="239"/>
      <c r="SWM28" s="239"/>
      <c r="SWN28" s="239"/>
      <c r="SWO28" s="239"/>
      <c r="SWP28" s="239"/>
      <c r="SWQ28" s="239"/>
      <c r="SWR28" s="239"/>
      <c r="SWS28" s="239"/>
      <c r="SWT28" s="240"/>
      <c r="SWU28" s="239"/>
      <c r="SWV28" s="239"/>
      <c r="SWW28" s="239"/>
      <c r="SWX28" s="239"/>
      <c r="SWY28" s="239"/>
      <c r="SWZ28" s="240"/>
      <c r="SXA28" s="239"/>
      <c r="SXB28" s="239"/>
      <c r="SXC28" s="239"/>
      <c r="SXD28" s="239"/>
      <c r="SXE28" s="239"/>
      <c r="SXF28" s="239"/>
      <c r="SXG28" s="239"/>
      <c r="SXH28" s="239"/>
      <c r="SXI28" s="239"/>
      <c r="SXJ28" s="239"/>
      <c r="SXK28" s="239"/>
      <c r="SXL28" s="239"/>
      <c r="SXM28" s="239"/>
      <c r="SXN28" s="239"/>
      <c r="SXO28" s="240"/>
      <c r="SXP28" s="239"/>
      <c r="SXQ28" s="239"/>
      <c r="SXR28" s="239"/>
      <c r="SXS28" s="239"/>
      <c r="SXT28" s="239"/>
      <c r="SXU28" s="239"/>
      <c r="SXV28" s="239"/>
      <c r="SXW28" s="239"/>
      <c r="SXX28" s="239"/>
      <c r="SXY28" s="239"/>
      <c r="SXZ28" s="239"/>
      <c r="SYA28" s="239"/>
      <c r="SYB28" s="239"/>
      <c r="SYC28" s="239"/>
      <c r="SYD28" s="239"/>
      <c r="SYE28" s="239"/>
      <c r="SYF28" s="239"/>
      <c r="SYG28" s="239"/>
      <c r="SYH28" s="239"/>
      <c r="SYI28" s="239"/>
      <c r="SYJ28" s="240"/>
      <c r="SYK28" s="239"/>
      <c r="SYL28" s="239"/>
      <c r="SYM28" s="239"/>
      <c r="SYN28" s="239"/>
      <c r="SYO28" s="239"/>
      <c r="SYP28" s="239"/>
      <c r="SYQ28" s="239"/>
      <c r="SYR28" s="239"/>
      <c r="SYS28" s="239"/>
      <c r="SYT28" s="239"/>
      <c r="SYU28" s="239"/>
      <c r="SYV28" s="239"/>
      <c r="SYW28" s="239"/>
      <c r="SYX28" s="239"/>
      <c r="SYY28" s="239"/>
      <c r="SYZ28" s="239"/>
      <c r="SZA28" s="239"/>
      <c r="SZB28" s="239"/>
      <c r="SZC28" s="239"/>
      <c r="SZD28" s="239"/>
      <c r="SZE28" s="240"/>
      <c r="SZF28" s="239"/>
      <c r="SZG28" s="239"/>
      <c r="SZH28" s="239"/>
      <c r="SZI28" s="239"/>
      <c r="SZJ28" s="239"/>
      <c r="SZK28" s="239"/>
      <c r="SZL28" s="239"/>
      <c r="SZM28" s="239"/>
      <c r="SZN28" s="239"/>
      <c r="SZO28" s="239"/>
      <c r="SZP28" s="239"/>
      <c r="SZQ28" s="239"/>
      <c r="SZR28" s="239"/>
      <c r="SZS28" s="239"/>
      <c r="SZT28" s="239"/>
      <c r="SZU28" s="240"/>
      <c r="SZV28" s="239"/>
      <c r="SZW28" s="239"/>
      <c r="SZX28" s="239"/>
      <c r="SZY28" s="239"/>
      <c r="SZZ28" s="239"/>
      <c r="TAA28" s="239"/>
      <c r="TAB28" s="239"/>
      <c r="TAC28" s="239"/>
      <c r="TAD28" s="240"/>
      <c r="TAE28" s="239"/>
      <c r="TAF28" s="239"/>
      <c r="TAG28" s="239"/>
      <c r="TAH28" s="239"/>
      <c r="TAI28" s="239"/>
      <c r="TAJ28" s="239"/>
      <c r="TAK28" s="239"/>
      <c r="TAL28" s="239"/>
      <c r="TAM28" s="239"/>
      <c r="TAN28" s="239"/>
      <c r="TAO28" s="239"/>
      <c r="TAP28" s="239"/>
      <c r="TAQ28" s="239"/>
      <c r="TAR28" s="239"/>
      <c r="TAS28" s="239"/>
      <c r="TAT28" s="239"/>
      <c r="TAU28" s="239"/>
      <c r="TAV28" s="239"/>
      <c r="TAW28" s="240"/>
      <c r="TAX28" s="239"/>
      <c r="TAY28" s="239"/>
      <c r="TAZ28" s="239"/>
      <c r="TBA28" s="239"/>
      <c r="TBB28" s="239"/>
      <c r="TBC28" s="240"/>
      <c r="TBD28" s="239"/>
      <c r="TBE28" s="239"/>
      <c r="TBF28" s="239"/>
      <c r="TBG28" s="239"/>
      <c r="TBH28" s="239"/>
      <c r="TBI28" s="239"/>
      <c r="TBJ28" s="239"/>
      <c r="TBK28" s="239"/>
      <c r="TBL28" s="239"/>
      <c r="TBM28" s="239"/>
      <c r="TBN28" s="239"/>
      <c r="TBO28" s="239"/>
      <c r="TBP28" s="239"/>
      <c r="TBQ28" s="239"/>
      <c r="TBR28" s="240"/>
      <c r="TBS28" s="239"/>
      <c r="TBT28" s="239"/>
      <c r="TBU28" s="239"/>
      <c r="TBV28" s="239"/>
      <c r="TBW28" s="239"/>
      <c r="TBX28" s="239"/>
      <c r="TBY28" s="239"/>
      <c r="TBZ28" s="239"/>
      <c r="TCA28" s="239"/>
      <c r="TCB28" s="239"/>
      <c r="TCC28" s="239"/>
      <c r="TCD28" s="239"/>
      <c r="TCE28" s="239"/>
      <c r="TCF28" s="239"/>
      <c r="TCG28" s="239"/>
      <c r="TCH28" s="239"/>
      <c r="TCI28" s="239"/>
      <c r="TCJ28" s="239"/>
      <c r="TCK28" s="239"/>
      <c r="TCL28" s="239"/>
      <c r="TCM28" s="240"/>
      <c r="TCN28" s="239"/>
      <c r="TCO28" s="239"/>
      <c r="TCP28" s="239"/>
      <c r="TCQ28" s="239"/>
      <c r="TCR28" s="239"/>
      <c r="TCS28" s="239"/>
      <c r="TCT28" s="239"/>
      <c r="TCU28" s="239"/>
      <c r="TCV28" s="239"/>
      <c r="TCW28" s="239"/>
      <c r="TCX28" s="239"/>
      <c r="TCY28" s="239"/>
      <c r="TCZ28" s="239"/>
      <c r="TDA28" s="239"/>
      <c r="TDB28" s="239"/>
      <c r="TDC28" s="239"/>
      <c r="TDD28" s="239"/>
      <c r="TDE28" s="239"/>
      <c r="TDF28" s="239"/>
      <c r="TDG28" s="239"/>
      <c r="TDH28" s="240"/>
      <c r="TDI28" s="239"/>
      <c r="TDJ28" s="239"/>
      <c r="TDK28" s="239"/>
      <c r="TDL28" s="239"/>
      <c r="TDM28" s="239"/>
      <c r="TDN28" s="239"/>
      <c r="TDO28" s="239"/>
      <c r="TDP28" s="239"/>
      <c r="TDQ28" s="239"/>
      <c r="TDR28" s="239"/>
      <c r="TDS28" s="239"/>
      <c r="TDT28" s="239"/>
      <c r="TDU28" s="239"/>
      <c r="TDV28" s="239"/>
      <c r="TDW28" s="239"/>
      <c r="TDX28" s="240"/>
      <c r="TDY28" s="239"/>
      <c r="TDZ28" s="239"/>
      <c r="TEA28" s="239"/>
      <c r="TEB28" s="239"/>
      <c r="TEC28" s="239"/>
      <c r="TED28" s="239"/>
      <c r="TEE28" s="239"/>
      <c r="TEF28" s="239"/>
      <c r="TEG28" s="240"/>
      <c r="TEH28" s="239"/>
      <c r="TEI28" s="239"/>
      <c r="TEJ28" s="239"/>
      <c r="TEK28" s="239"/>
      <c r="TEL28" s="239"/>
      <c r="TEM28" s="239"/>
      <c r="TEN28" s="239"/>
      <c r="TEO28" s="239"/>
      <c r="TEP28" s="239"/>
      <c r="TEQ28" s="239"/>
      <c r="TER28" s="239"/>
      <c r="TES28" s="239"/>
      <c r="TET28" s="239"/>
      <c r="TEU28" s="239"/>
      <c r="TEV28" s="239"/>
      <c r="TEW28" s="239"/>
      <c r="TEX28" s="239"/>
      <c r="TEY28" s="239"/>
      <c r="TEZ28" s="240"/>
      <c r="TFA28" s="239"/>
      <c r="TFB28" s="239"/>
      <c r="TFC28" s="239"/>
      <c r="TFD28" s="239"/>
      <c r="TFE28" s="239"/>
      <c r="TFF28" s="240"/>
      <c r="TFG28" s="239"/>
      <c r="TFH28" s="239"/>
      <c r="TFI28" s="239"/>
      <c r="TFJ28" s="239"/>
      <c r="TFK28" s="239"/>
      <c r="TFL28" s="239"/>
      <c r="TFM28" s="239"/>
      <c r="TFN28" s="239"/>
      <c r="TFO28" s="239"/>
      <c r="TFP28" s="239"/>
      <c r="TFQ28" s="239"/>
      <c r="TFR28" s="239"/>
      <c r="TFS28" s="239"/>
      <c r="TFT28" s="239"/>
      <c r="TFU28" s="240"/>
      <c r="TFV28" s="239"/>
      <c r="TFW28" s="239"/>
      <c r="TFX28" s="239"/>
      <c r="TFY28" s="239"/>
      <c r="TFZ28" s="239"/>
      <c r="TGA28" s="239"/>
      <c r="TGB28" s="239"/>
      <c r="TGC28" s="239"/>
      <c r="TGD28" s="239"/>
      <c r="TGE28" s="239"/>
      <c r="TGF28" s="239"/>
      <c r="TGG28" s="239"/>
      <c r="TGH28" s="239"/>
      <c r="TGI28" s="239"/>
      <c r="TGJ28" s="239"/>
      <c r="TGK28" s="239"/>
      <c r="TGL28" s="239"/>
      <c r="TGM28" s="239"/>
      <c r="TGN28" s="239"/>
      <c r="TGO28" s="239"/>
      <c r="TGP28" s="240"/>
      <c r="TGQ28" s="239"/>
      <c r="TGR28" s="239"/>
      <c r="TGS28" s="239"/>
      <c r="TGT28" s="239"/>
      <c r="TGU28" s="239"/>
      <c r="TGV28" s="239"/>
      <c r="TGW28" s="239"/>
      <c r="TGX28" s="239"/>
      <c r="TGY28" s="239"/>
      <c r="TGZ28" s="239"/>
      <c r="THA28" s="239"/>
      <c r="THB28" s="239"/>
      <c r="THC28" s="239"/>
      <c r="THD28" s="239"/>
      <c r="THE28" s="239"/>
      <c r="THF28" s="239"/>
      <c r="THG28" s="239"/>
      <c r="THH28" s="239"/>
      <c r="THI28" s="239"/>
      <c r="THJ28" s="239"/>
      <c r="THK28" s="240"/>
      <c r="THL28" s="239"/>
      <c r="THM28" s="239"/>
      <c r="THN28" s="239"/>
      <c r="THO28" s="239"/>
      <c r="THP28" s="239"/>
      <c r="THQ28" s="239"/>
      <c r="THR28" s="239"/>
      <c r="THS28" s="239"/>
      <c r="THT28" s="239"/>
      <c r="THU28" s="239"/>
      <c r="THV28" s="239"/>
      <c r="THW28" s="239"/>
      <c r="THX28" s="239"/>
      <c r="THY28" s="239"/>
      <c r="THZ28" s="239"/>
      <c r="TIA28" s="240"/>
      <c r="TIB28" s="239"/>
      <c r="TIC28" s="239"/>
      <c r="TID28" s="239"/>
      <c r="TIE28" s="239"/>
      <c r="TIF28" s="239"/>
      <c r="TIG28" s="239"/>
      <c r="TIH28" s="239"/>
      <c r="TII28" s="239"/>
      <c r="TIJ28" s="240"/>
      <c r="TIK28" s="239"/>
      <c r="TIL28" s="239"/>
      <c r="TIM28" s="239"/>
      <c r="TIN28" s="239"/>
      <c r="TIO28" s="239"/>
      <c r="TIP28" s="239"/>
      <c r="TIQ28" s="239"/>
      <c r="TIR28" s="239"/>
      <c r="TIS28" s="239"/>
      <c r="TIT28" s="239"/>
      <c r="TIU28" s="239"/>
      <c r="TIV28" s="239"/>
      <c r="TIW28" s="239"/>
      <c r="TIX28" s="239"/>
      <c r="TIY28" s="239"/>
      <c r="TIZ28" s="239"/>
      <c r="TJA28" s="239"/>
      <c r="TJB28" s="239"/>
      <c r="TJC28" s="240"/>
      <c r="TJD28" s="239"/>
      <c r="TJE28" s="239"/>
      <c r="TJF28" s="239"/>
      <c r="TJG28" s="239"/>
      <c r="TJH28" s="239"/>
      <c r="TJI28" s="240"/>
      <c r="TJJ28" s="239"/>
      <c r="TJK28" s="239"/>
      <c r="TJL28" s="239"/>
      <c r="TJM28" s="239"/>
      <c r="TJN28" s="239"/>
      <c r="TJO28" s="239"/>
      <c r="TJP28" s="239"/>
      <c r="TJQ28" s="239"/>
      <c r="TJR28" s="239"/>
      <c r="TJS28" s="239"/>
      <c r="TJT28" s="239"/>
      <c r="TJU28" s="239"/>
      <c r="TJV28" s="239"/>
      <c r="TJW28" s="239"/>
      <c r="TJX28" s="240"/>
      <c r="TJY28" s="239"/>
      <c r="TJZ28" s="239"/>
      <c r="TKA28" s="239"/>
      <c r="TKB28" s="239"/>
      <c r="TKC28" s="239"/>
      <c r="TKD28" s="239"/>
      <c r="TKE28" s="239"/>
      <c r="TKF28" s="239"/>
      <c r="TKG28" s="239"/>
      <c r="TKH28" s="239"/>
      <c r="TKI28" s="239"/>
      <c r="TKJ28" s="239"/>
      <c r="TKK28" s="239"/>
      <c r="TKL28" s="239"/>
      <c r="TKM28" s="239"/>
      <c r="TKN28" s="239"/>
      <c r="TKO28" s="239"/>
      <c r="TKP28" s="239"/>
      <c r="TKQ28" s="239"/>
      <c r="TKR28" s="239"/>
      <c r="TKS28" s="240"/>
      <c r="TKT28" s="239"/>
      <c r="TKU28" s="239"/>
      <c r="TKV28" s="239"/>
      <c r="TKW28" s="239"/>
      <c r="TKX28" s="239"/>
      <c r="TKY28" s="239"/>
      <c r="TKZ28" s="239"/>
      <c r="TLA28" s="239"/>
      <c r="TLB28" s="239"/>
      <c r="TLC28" s="239"/>
      <c r="TLD28" s="239"/>
      <c r="TLE28" s="239"/>
      <c r="TLF28" s="239"/>
      <c r="TLG28" s="239"/>
      <c r="TLH28" s="239"/>
      <c r="TLI28" s="239"/>
      <c r="TLJ28" s="239"/>
      <c r="TLK28" s="239"/>
      <c r="TLL28" s="239"/>
      <c r="TLM28" s="239"/>
      <c r="TLN28" s="240"/>
      <c r="TLO28" s="239"/>
      <c r="TLP28" s="239"/>
      <c r="TLQ28" s="239"/>
      <c r="TLR28" s="239"/>
      <c r="TLS28" s="239"/>
      <c r="TLT28" s="239"/>
      <c r="TLU28" s="239"/>
      <c r="TLV28" s="239"/>
      <c r="TLW28" s="239"/>
      <c r="TLX28" s="239"/>
      <c r="TLY28" s="239"/>
      <c r="TLZ28" s="239"/>
      <c r="TMA28" s="239"/>
      <c r="TMB28" s="239"/>
      <c r="TMC28" s="239"/>
      <c r="TMD28" s="240"/>
      <c r="TME28" s="239"/>
      <c r="TMF28" s="239"/>
      <c r="TMG28" s="239"/>
      <c r="TMH28" s="239"/>
      <c r="TMI28" s="239"/>
      <c r="TMJ28" s="239"/>
      <c r="TMK28" s="239"/>
      <c r="TML28" s="239"/>
      <c r="TMM28" s="240"/>
      <c r="TMN28" s="239"/>
      <c r="TMO28" s="239"/>
      <c r="TMP28" s="239"/>
      <c r="TMQ28" s="239"/>
      <c r="TMR28" s="239"/>
      <c r="TMS28" s="239"/>
      <c r="TMT28" s="239"/>
      <c r="TMU28" s="239"/>
      <c r="TMV28" s="239"/>
      <c r="TMW28" s="239"/>
      <c r="TMX28" s="239"/>
      <c r="TMY28" s="239"/>
      <c r="TMZ28" s="239"/>
      <c r="TNA28" s="239"/>
      <c r="TNB28" s="239"/>
      <c r="TNC28" s="239"/>
      <c r="TND28" s="239"/>
      <c r="TNE28" s="239"/>
      <c r="TNF28" s="240"/>
      <c r="TNG28" s="239"/>
      <c r="TNH28" s="239"/>
      <c r="TNI28" s="239"/>
      <c r="TNJ28" s="239"/>
      <c r="TNK28" s="239"/>
      <c r="TNL28" s="240"/>
      <c r="TNM28" s="239"/>
      <c r="TNN28" s="239"/>
      <c r="TNO28" s="239"/>
      <c r="TNP28" s="239"/>
      <c r="TNQ28" s="239"/>
      <c r="TNR28" s="239"/>
      <c r="TNS28" s="239"/>
      <c r="TNT28" s="239"/>
      <c r="TNU28" s="239"/>
      <c r="TNV28" s="239"/>
      <c r="TNW28" s="239"/>
      <c r="TNX28" s="239"/>
      <c r="TNY28" s="239"/>
      <c r="TNZ28" s="239"/>
      <c r="TOA28" s="240"/>
      <c r="TOB28" s="239"/>
      <c r="TOC28" s="239"/>
      <c r="TOD28" s="239"/>
      <c r="TOE28" s="239"/>
      <c r="TOF28" s="239"/>
      <c r="TOG28" s="239"/>
      <c r="TOH28" s="239"/>
      <c r="TOI28" s="239"/>
      <c r="TOJ28" s="239"/>
      <c r="TOK28" s="239"/>
      <c r="TOL28" s="239"/>
      <c r="TOM28" s="239"/>
      <c r="TON28" s="239"/>
      <c r="TOO28" s="239"/>
      <c r="TOP28" s="239"/>
      <c r="TOQ28" s="239"/>
      <c r="TOR28" s="239"/>
      <c r="TOS28" s="239"/>
      <c r="TOT28" s="239"/>
      <c r="TOU28" s="239"/>
      <c r="TOV28" s="240"/>
      <c r="TOW28" s="239"/>
      <c r="TOX28" s="239"/>
      <c r="TOY28" s="239"/>
      <c r="TOZ28" s="239"/>
      <c r="TPA28" s="239"/>
      <c r="TPB28" s="239"/>
      <c r="TPC28" s="239"/>
      <c r="TPD28" s="239"/>
      <c r="TPE28" s="239"/>
      <c r="TPF28" s="239"/>
      <c r="TPG28" s="239"/>
      <c r="TPH28" s="239"/>
      <c r="TPI28" s="239"/>
      <c r="TPJ28" s="239"/>
      <c r="TPK28" s="239"/>
      <c r="TPL28" s="239"/>
      <c r="TPM28" s="239"/>
      <c r="TPN28" s="239"/>
      <c r="TPO28" s="239"/>
      <c r="TPP28" s="239"/>
      <c r="TPQ28" s="240"/>
      <c r="TPR28" s="239"/>
      <c r="TPS28" s="239"/>
      <c r="TPT28" s="239"/>
      <c r="TPU28" s="239"/>
      <c r="TPV28" s="239"/>
      <c r="TPW28" s="239"/>
      <c r="TPX28" s="239"/>
      <c r="TPY28" s="239"/>
      <c r="TPZ28" s="239"/>
      <c r="TQA28" s="239"/>
      <c r="TQB28" s="239"/>
      <c r="TQC28" s="239"/>
      <c r="TQD28" s="239"/>
      <c r="TQE28" s="239"/>
      <c r="TQF28" s="239"/>
      <c r="TQG28" s="240"/>
      <c r="TQH28" s="239"/>
      <c r="TQI28" s="239"/>
      <c r="TQJ28" s="239"/>
      <c r="TQK28" s="239"/>
      <c r="TQL28" s="239"/>
      <c r="TQM28" s="239"/>
      <c r="TQN28" s="239"/>
      <c r="TQO28" s="239"/>
      <c r="TQP28" s="240"/>
      <c r="TQQ28" s="239"/>
      <c r="TQR28" s="239"/>
      <c r="TQS28" s="239"/>
      <c r="TQT28" s="239"/>
      <c r="TQU28" s="239"/>
      <c r="TQV28" s="239"/>
      <c r="TQW28" s="239"/>
      <c r="TQX28" s="239"/>
      <c r="TQY28" s="239"/>
      <c r="TQZ28" s="239"/>
      <c r="TRA28" s="239"/>
      <c r="TRB28" s="239"/>
      <c r="TRC28" s="239"/>
      <c r="TRD28" s="239"/>
      <c r="TRE28" s="239"/>
      <c r="TRF28" s="239"/>
      <c r="TRG28" s="239"/>
      <c r="TRH28" s="239"/>
      <c r="TRI28" s="240"/>
      <c r="TRJ28" s="239"/>
      <c r="TRK28" s="239"/>
      <c r="TRL28" s="239"/>
      <c r="TRM28" s="239"/>
      <c r="TRN28" s="239"/>
      <c r="TRO28" s="240"/>
      <c r="TRP28" s="239"/>
      <c r="TRQ28" s="239"/>
      <c r="TRR28" s="239"/>
      <c r="TRS28" s="239"/>
      <c r="TRT28" s="239"/>
      <c r="TRU28" s="239"/>
      <c r="TRV28" s="239"/>
      <c r="TRW28" s="239"/>
      <c r="TRX28" s="239"/>
      <c r="TRY28" s="239"/>
      <c r="TRZ28" s="239"/>
      <c r="TSA28" s="239"/>
      <c r="TSB28" s="239"/>
      <c r="TSC28" s="239"/>
      <c r="TSD28" s="240"/>
      <c r="TSE28" s="239"/>
      <c r="TSF28" s="239"/>
      <c r="TSG28" s="239"/>
      <c r="TSH28" s="239"/>
      <c r="TSI28" s="239"/>
      <c r="TSJ28" s="239"/>
      <c r="TSK28" s="239"/>
      <c r="TSL28" s="239"/>
      <c r="TSM28" s="239"/>
      <c r="TSN28" s="239"/>
      <c r="TSO28" s="239"/>
      <c r="TSP28" s="239"/>
      <c r="TSQ28" s="239"/>
      <c r="TSR28" s="239"/>
      <c r="TSS28" s="239"/>
      <c r="TST28" s="239"/>
      <c r="TSU28" s="239"/>
      <c r="TSV28" s="239"/>
      <c r="TSW28" s="239"/>
      <c r="TSX28" s="239"/>
      <c r="TSY28" s="240"/>
      <c r="TSZ28" s="239"/>
      <c r="TTA28" s="239"/>
      <c r="TTB28" s="239"/>
      <c r="TTC28" s="239"/>
      <c r="TTD28" s="239"/>
      <c r="TTE28" s="239"/>
      <c r="TTF28" s="239"/>
      <c r="TTG28" s="239"/>
      <c r="TTH28" s="239"/>
      <c r="TTI28" s="239"/>
      <c r="TTJ28" s="239"/>
      <c r="TTK28" s="239"/>
      <c r="TTL28" s="239"/>
      <c r="TTM28" s="239"/>
      <c r="TTN28" s="239"/>
      <c r="TTO28" s="239"/>
      <c r="TTP28" s="239"/>
      <c r="TTQ28" s="239"/>
      <c r="TTR28" s="239"/>
      <c r="TTS28" s="239"/>
      <c r="TTT28" s="240"/>
      <c r="TTU28" s="239"/>
      <c r="TTV28" s="239"/>
      <c r="TTW28" s="239"/>
      <c r="TTX28" s="239"/>
      <c r="TTY28" s="239"/>
      <c r="TTZ28" s="239"/>
      <c r="TUA28" s="239"/>
      <c r="TUB28" s="239"/>
      <c r="TUC28" s="239"/>
      <c r="TUD28" s="239"/>
      <c r="TUE28" s="239"/>
      <c r="TUF28" s="239"/>
      <c r="TUG28" s="239"/>
      <c r="TUH28" s="239"/>
      <c r="TUI28" s="239"/>
      <c r="TUJ28" s="240"/>
      <c r="TUK28" s="239"/>
      <c r="TUL28" s="239"/>
      <c r="TUM28" s="239"/>
      <c r="TUN28" s="239"/>
      <c r="TUO28" s="239"/>
      <c r="TUP28" s="239"/>
      <c r="TUQ28" s="239"/>
      <c r="TUR28" s="239"/>
      <c r="TUS28" s="240"/>
      <c r="TUT28" s="239"/>
      <c r="TUU28" s="239"/>
      <c r="TUV28" s="239"/>
      <c r="TUW28" s="239"/>
      <c r="TUX28" s="239"/>
      <c r="TUY28" s="239"/>
      <c r="TUZ28" s="239"/>
      <c r="TVA28" s="239"/>
      <c r="TVB28" s="239"/>
      <c r="TVC28" s="239"/>
      <c r="TVD28" s="239"/>
      <c r="TVE28" s="239"/>
      <c r="TVF28" s="239"/>
      <c r="TVG28" s="239"/>
      <c r="TVH28" s="239"/>
      <c r="TVI28" s="239"/>
      <c r="TVJ28" s="239"/>
      <c r="TVK28" s="239"/>
      <c r="TVL28" s="240"/>
      <c r="TVM28" s="239"/>
      <c r="TVN28" s="239"/>
      <c r="TVO28" s="239"/>
      <c r="TVP28" s="239"/>
      <c r="TVQ28" s="239"/>
      <c r="TVR28" s="240"/>
      <c r="TVS28" s="239"/>
      <c r="TVT28" s="239"/>
      <c r="TVU28" s="239"/>
      <c r="TVV28" s="239"/>
      <c r="TVW28" s="239"/>
      <c r="TVX28" s="239"/>
      <c r="TVY28" s="239"/>
      <c r="TVZ28" s="239"/>
      <c r="TWA28" s="239"/>
      <c r="TWB28" s="239"/>
      <c r="TWC28" s="239"/>
      <c r="TWD28" s="239"/>
      <c r="TWE28" s="239"/>
      <c r="TWF28" s="239"/>
      <c r="TWG28" s="240"/>
      <c r="TWH28" s="239"/>
      <c r="TWI28" s="239"/>
      <c r="TWJ28" s="239"/>
      <c r="TWK28" s="239"/>
      <c r="TWL28" s="239"/>
      <c r="TWM28" s="239"/>
      <c r="TWN28" s="239"/>
      <c r="TWO28" s="239"/>
      <c r="TWP28" s="239"/>
      <c r="TWQ28" s="239"/>
      <c r="TWR28" s="239"/>
      <c r="TWS28" s="239"/>
      <c r="TWT28" s="239"/>
      <c r="TWU28" s="239"/>
      <c r="TWV28" s="239"/>
      <c r="TWW28" s="239"/>
      <c r="TWX28" s="239"/>
      <c r="TWY28" s="239"/>
      <c r="TWZ28" s="239"/>
      <c r="TXA28" s="239"/>
      <c r="TXB28" s="240"/>
      <c r="TXC28" s="239"/>
      <c r="TXD28" s="239"/>
      <c r="TXE28" s="239"/>
      <c r="TXF28" s="239"/>
      <c r="TXG28" s="239"/>
      <c r="TXH28" s="239"/>
      <c r="TXI28" s="239"/>
      <c r="TXJ28" s="239"/>
      <c r="TXK28" s="239"/>
      <c r="TXL28" s="239"/>
      <c r="TXM28" s="239"/>
      <c r="TXN28" s="239"/>
      <c r="TXO28" s="239"/>
      <c r="TXP28" s="239"/>
      <c r="TXQ28" s="239"/>
      <c r="TXR28" s="239"/>
      <c r="TXS28" s="239"/>
      <c r="TXT28" s="239"/>
      <c r="TXU28" s="239"/>
      <c r="TXV28" s="239"/>
      <c r="TXW28" s="240"/>
      <c r="TXX28" s="239"/>
      <c r="TXY28" s="239"/>
      <c r="TXZ28" s="239"/>
      <c r="TYA28" s="239"/>
      <c r="TYB28" s="239"/>
      <c r="TYC28" s="239"/>
      <c r="TYD28" s="239"/>
      <c r="TYE28" s="239"/>
      <c r="TYF28" s="239"/>
      <c r="TYG28" s="239"/>
      <c r="TYH28" s="239"/>
      <c r="TYI28" s="239"/>
      <c r="TYJ28" s="239"/>
      <c r="TYK28" s="239"/>
      <c r="TYL28" s="239"/>
      <c r="TYM28" s="240"/>
      <c r="TYN28" s="239"/>
      <c r="TYO28" s="239"/>
      <c r="TYP28" s="239"/>
      <c r="TYQ28" s="239"/>
      <c r="TYR28" s="239"/>
      <c r="TYS28" s="239"/>
      <c r="TYT28" s="239"/>
      <c r="TYU28" s="239"/>
      <c r="TYV28" s="240"/>
      <c r="TYW28" s="239"/>
      <c r="TYX28" s="239"/>
      <c r="TYY28" s="239"/>
      <c r="TYZ28" s="239"/>
      <c r="TZA28" s="239"/>
      <c r="TZB28" s="239"/>
      <c r="TZC28" s="239"/>
      <c r="TZD28" s="239"/>
      <c r="TZE28" s="239"/>
      <c r="TZF28" s="239"/>
      <c r="TZG28" s="239"/>
      <c r="TZH28" s="239"/>
      <c r="TZI28" s="239"/>
      <c r="TZJ28" s="239"/>
      <c r="TZK28" s="239"/>
      <c r="TZL28" s="239"/>
      <c r="TZM28" s="239"/>
      <c r="TZN28" s="239"/>
      <c r="TZO28" s="240"/>
      <c r="TZP28" s="239"/>
      <c r="TZQ28" s="239"/>
      <c r="TZR28" s="239"/>
      <c r="TZS28" s="239"/>
      <c r="TZT28" s="239"/>
      <c r="TZU28" s="240"/>
      <c r="TZV28" s="239"/>
      <c r="TZW28" s="239"/>
      <c r="TZX28" s="239"/>
      <c r="TZY28" s="239"/>
      <c r="TZZ28" s="239"/>
      <c r="UAA28" s="239"/>
      <c r="UAB28" s="239"/>
      <c r="UAC28" s="239"/>
      <c r="UAD28" s="239"/>
      <c r="UAE28" s="239"/>
      <c r="UAF28" s="239"/>
      <c r="UAG28" s="239"/>
      <c r="UAH28" s="239"/>
      <c r="UAI28" s="239"/>
      <c r="UAJ28" s="240"/>
      <c r="UAK28" s="239"/>
      <c r="UAL28" s="239"/>
      <c r="UAM28" s="239"/>
      <c r="UAN28" s="239"/>
      <c r="UAO28" s="239"/>
      <c r="UAP28" s="239"/>
      <c r="UAQ28" s="239"/>
      <c r="UAR28" s="239"/>
      <c r="UAS28" s="239"/>
      <c r="UAT28" s="239"/>
      <c r="UAU28" s="239"/>
      <c r="UAV28" s="239"/>
      <c r="UAW28" s="239"/>
      <c r="UAX28" s="239"/>
      <c r="UAY28" s="239"/>
      <c r="UAZ28" s="239"/>
      <c r="UBA28" s="239"/>
      <c r="UBB28" s="239"/>
      <c r="UBC28" s="239"/>
      <c r="UBD28" s="239"/>
      <c r="UBE28" s="240"/>
      <c r="UBF28" s="239"/>
      <c r="UBG28" s="239"/>
      <c r="UBH28" s="239"/>
      <c r="UBI28" s="239"/>
      <c r="UBJ28" s="239"/>
      <c r="UBK28" s="239"/>
      <c r="UBL28" s="239"/>
      <c r="UBM28" s="239"/>
      <c r="UBN28" s="239"/>
      <c r="UBO28" s="239"/>
      <c r="UBP28" s="239"/>
      <c r="UBQ28" s="239"/>
      <c r="UBR28" s="239"/>
      <c r="UBS28" s="239"/>
      <c r="UBT28" s="239"/>
      <c r="UBU28" s="239"/>
      <c r="UBV28" s="239"/>
      <c r="UBW28" s="239"/>
      <c r="UBX28" s="239"/>
      <c r="UBY28" s="239"/>
      <c r="UBZ28" s="240"/>
      <c r="UCA28" s="239"/>
      <c r="UCB28" s="239"/>
      <c r="UCC28" s="239"/>
      <c r="UCD28" s="239"/>
      <c r="UCE28" s="239"/>
      <c r="UCF28" s="239"/>
      <c r="UCG28" s="239"/>
      <c r="UCH28" s="239"/>
      <c r="UCI28" s="239"/>
      <c r="UCJ28" s="239"/>
      <c r="UCK28" s="239"/>
      <c r="UCL28" s="239"/>
      <c r="UCM28" s="239"/>
      <c r="UCN28" s="239"/>
      <c r="UCO28" s="239"/>
      <c r="UCP28" s="240"/>
      <c r="UCQ28" s="239"/>
      <c r="UCR28" s="239"/>
      <c r="UCS28" s="239"/>
      <c r="UCT28" s="239"/>
      <c r="UCU28" s="239"/>
      <c r="UCV28" s="239"/>
      <c r="UCW28" s="239"/>
      <c r="UCX28" s="239"/>
      <c r="UCY28" s="240"/>
      <c r="UCZ28" s="239"/>
      <c r="UDA28" s="239"/>
      <c r="UDB28" s="239"/>
      <c r="UDC28" s="239"/>
      <c r="UDD28" s="239"/>
      <c r="UDE28" s="239"/>
      <c r="UDF28" s="239"/>
      <c r="UDG28" s="239"/>
      <c r="UDH28" s="239"/>
      <c r="UDI28" s="239"/>
      <c r="UDJ28" s="239"/>
      <c r="UDK28" s="239"/>
      <c r="UDL28" s="239"/>
      <c r="UDM28" s="239"/>
      <c r="UDN28" s="239"/>
      <c r="UDO28" s="239"/>
      <c r="UDP28" s="239"/>
      <c r="UDQ28" s="239"/>
      <c r="UDR28" s="240"/>
      <c r="UDS28" s="239"/>
      <c r="UDT28" s="239"/>
      <c r="UDU28" s="239"/>
      <c r="UDV28" s="239"/>
      <c r="UDW28" s="239"/>
      <c r="UDX28" s="240"/>
      <c r="UDY28" s="239"/>
      <c r="UDZ28" s="239"/>
      <c r="UEA28" s="239"/>
      <c r="UEB28" s="239"/>
      <c r="UEC28" s="239"/>
      <c r="UED28" s="239"/>
      <c r="UEE28" s="239"/>
      <c r="UEF28" s="239"/>
      <c r="UEG28" s="239"/>
      <c r="UEH28" s="239"/>
      <c r="UEI28" s="239"/>
      <c r="UEJ28" s="239"/>
      <c r="UEK28" s="239"/>
      <c r="UEL28" s="239"/>
      <c r="UEM28" s="240"/>
      <c r="UEN28" s="239"/>
      <c r="UEO28" s="239"/>
      <c r="UEP28" s="239"/>
      <c r="UEQ28" s="239"/>
      <c r="UER28" s="239"/>
      <c r="UES28" s="239"/>
      <c r="UET28" s="239"/>
      <c r="UEU28" s="239"/>
      <c r="UEV28" s="239"/>
      <c r="UEW28" s="239"/>
      <c r="UEX28" s="239"/>
      <c r="UEY28" s="239"/>
      <c r="UEZ28" s="239"/>
      <c r="UFA28" s="239"/>
      <c r="UFB28" s="239"/>
      <c r="UFC28" s="239"/>
      <c r="UFD28" s="239"/>
      <c r="UFE28" s="239"/>
      <c r="UFF28" s="239"/>
      <c r="UFG28" s="239"/>
      <c r="UFH28" s="240"/>
      <c r="UFI28" s="239"/>
      <c r="UFJ28" s="239"/>
      <c r="UFK28" s="239"/>
      <c r="UFL28" s="239"/>
      <c r="UFM28" s="239"/>
      <c r="UFN28" s="239"/>
      <c r="UFO28" s="239"/>
      <c r="UFP28" s="239"/>
      <c r="UFQ28" s="239"/>
      <c r="UFR28" s="239"/>
      <c r="UFS28" s="239"/>
      <c r="UFT28" s="239"/>
      <c r="UFU28" s="239"/>
      <c r="UFV28" s="239"/>
      <c r="UFW28" s="239"/>
      <c r="UFX28" s="239"/>
      <c r="UFY28" s="239"/>
      <c r="UFZ28" s="239"/>
      <c r="UGA28" s="239"/>
      <c r="UGB28" s="239"/>
      <c r="UGC28" s="240"/>
      <c r="UGD28" s="239"/>
      <c r="UGE28" s="239"/>
      <c r="UGF28" s="239"/>
      <c r="UGG28" s="239"/>
      <c r="UGH28" s="239"/>
      <c r="UGI28" s="239"/>
      <c r="UGJ28" s="239"/>
      <c r="UGK28" s="239"/>
      <c r="UGL28" s="239"/>
      <c r="UGM28" s="239"/>
      <c r="UGN28" s="239"/>
      <c r="UGO28" s="239"/>
      <c r="UGP28" s="239"/>
      <c r="UGQ28" s="239"/>
      <c r="UGR28" s="239"/>
      <c r="UGS28" s="240"/>
      <c r="UGT28" s="239"/>
      <c r="UGU28" s="239"/>
      <c r="UGV28" s="239"/>
      <c r="UGW28" s="239"/>
      <c r="UGX28" s="239"/>
      <c r="UGY28" s="239"/>
      <c r="UGZ28" s="239"/>
      <c r="UHA28" s="239"/>
      <c r="UHB28" s="240"/>
      <c r="UHC28" s="239"/>
      <c r="UHD28" s="239"/>
      <c r="UHE28" s="239"/>
      <c r="UHF28" s="239"/>
      <c r="UHG28" s="239"/>
      <c r="UHH28" s="239"/>
      <c r="UHI28" s="239"/>
      <c r="UHJ28" s="239"/>
      <c r="UHK28" s="239"/>
      <c r="UHL28" s="239"/>
      <c r="UHM28" s="239"/>
      <c r="UHN28" s="239"/>
      <c r="UHO28" s="239"/>
      <c r="UHP28" s="239"/>
      <c r="UHQ28" s="239"/>
      <c r="UHR28" s="239"/>
      <c r="UHS28" s="239"/>
      <c r="UHT28" s="239"/>
      <c r="UHU28" s="240"/>
      <c r="UHV28" s="239"/>
      <c r="UHW28" s="239"/>
      <c r="UHX28" s="239"/>
      <c r="UHY28" s="239"/>
      <c r="UHZ28" s="239"/>
      <c r="UIA28" s="240"/>
      <c r="UIB28" s="239"/>
      <c r="UIC28" s="239"/>
      <c r="UID28" s="239"/>
      <c r="UIE28" s="239"/>
      <c r="UIF28" s="239"/>
      <c r="UIG28" s="239"/>
      <c r="UIH28" s="239"/>
      <c r="UII28" s="239"/>
      <c r="UIJ28" s="239"/>
      <c r="UIK28" s="239"/>
      <c r="UIL28" s="239"/>
      <c r="UIM28" s="239"/>
      <c r="UIN28" s="239"/>
      <c r="UIO28" s="239"/>
      <c r="UIP28" s="240"/>
      <c r="UIQ28" s="239"/>
      <c r="UIR28" s="239"/>
      <c r="UIS28" s="239"/>
      <c r="UIT28" s="239"/>
      <c r="UIU28" s="239"/>
      <c r="UIV28" s="239"/>
      <c r="UIW28" s="239"/>
      <c r="UIX28" s="239"/>
      <c r="UIY28" s="239"/>
      <c r="UIZ28" s="239"/>
      <c r="UJA28" s="239"/>
      <c r="UJB28" s="239"/>
      <c r="UJC28" s="239"/>
      <c r="UJD28" s="239"/>
      <c r="UJE28" s="239"/>
      <c r="UJF28" s="239"/>
      <c r="UJG28" s="239"/>
      <c r="UJH28" s="239"/>
      <c r="UJI28" s="239"/>
      <c r="UJJ28" s="239"/>
      <c r="UJK28" s="240"/>
      <c r="UJL28" s="239"/>
      <c r="UJM28" s="239"/>
      <c r="UJN28" s="239"/>
      <c r="UJO28" s="239"/>
      <c r="UJP28" s="239"/>
      <c r="UJQ28" s="239"/>
      <c r="UJR28" s="239"/>
      <c r="UJS28" s="239"/>
      <c r="UJT28" s="239"/>
      <c r="UJU28" s="239"/>
      <c r="UJV28" s="239"/>
      <c r="UJW28" s="239"/>
      <c r="UJX28" s="239"/>
      <c r="UJY28" s="239"/>
      <c r="UJZ28" s="239"/>
      <c r="UKA28" s="239"/>
      <c r="UKB28" s="239"/>
      <c r="UKC28" s="239"/>
      <c r="UKD28" s="239"/>
      <c r="UKE28" s="239"/>
      <c r="UKF28" s="240"/>
      <c r="UKG28" s="239"/>
      <c r="UKH28" s="239"/>
      <c r="UKI28" s="239"/>
      <c r="UKJ28" s="239"/>
      <c r="UKK28" s="239"/>
      <c r="UKL28" s="239"/>
      <c r="UKM28" s="239"/>
      <c r="UKN28" s="239"/>
      <c r="UKO28" s="239"/>
      <c r="UKP28" s="239"/>
      <c r="UKQ28" s="239"/>
      <c r="UKR28" s="239"/>
      <c r="UKS28" s="239"/>
      <c r="UKT28" s="239"/>
      <c r="UKU28" s="239"/>
      <c r="UKV28" s="240"/>
      <c r="UKW28" s="239"/>
      <c r="UKX28" s="239"/>
      <c r="UKY28" s="239"/>
      <c r="UKZ28" s="239"/>
      <c r="ULA28" s="239"/>
      <c r="ULB28" s="239"/>
      <c r="ULC28" s="239"/>
      <c r="ULD28" s="239"/>
      <c r="ULE28" s="240"/>
      <c r="ULF28" s="239"/>
      <c r="ULG28" s="239"/>
      <c r="ULH28" s="239"/>
      <c r="ULI28" s="239"/>
      <c r="ULJ28" s="239"/>
      <c r="ULK28" s="239"/>
      <c r="ULL28" s="239"/>
      <c r="ULM28" s="239"/>
      <c r="ULN28" s="239"/>
      <c r="ULO28" s="239"/>
      <c r="ULP28" s="239"/>
      <c r="ULQ28" s="239"/>
      <c r="ULR28" s="239"/>
      <c r="ULS28" s="239"/>
      <c r="ULT28" s="239"/>
      <c r="ULU28" s="239"/>
      <c r="ULV28" s="239"/>
      <c r="ULW28" s="239"/>
      <c r="ULX28" s="240"/>
      <c r="ULY28" s="239"/>
      <c r="ULZ28" s="239"/>
      <c r="UMA28" s="239"/>
      <c r="UMB28" s="239"/>
      <c r="UMC28" s="239"/>
      <c r="UMD28" s="240"/>
      <c r="UME28" s="239"/>
      <c r="UMF28" s="239"/>
      <c r="UMG28" s="239"/>
      <c r="UMH28" s="239"/>
      <c r="UMI28" s="239"/>
      <c r="UMJ28" s="239"/>
      <c r="UMK28" s="239"/>
      <c r="UML28" s="239"/>
      <c r="UMM28" s="239"/>
      <c r="UMN28" s="239"/>
      <c r="UMO28" s="239"/>
      <c r="UMP28" s="239"/>
      <c r="UMQ28" s="239"/>
      <c r="UMR28" s="239"/>
      <c r="UMS28" s="240"/>
      <c r="UMT28" s="239"/>
      <c r="UMU28" s="239"/>
      <c r="UMV28" s="239"/>
      <c r="UMW28" s="239"/>
      <c r="UMX28" s="239"/>
      <c r="UMY28" s="239"/>
      <c r="UMZ28" s="239"/>
      <c r="UNA28" s="239"/>
      <c r="UNB28" s="239"/>
      <c r="UNC28" s="239"/>
      <c r="UND28" s="239"/>
      <c r="UNE28" s="239"/>
      <c r="UNF28" s="239"/>
      <c r="UNG28" s="239"/>
      <c r="UNH28" s="239"/>
      <c r="UNI28" s="239"/>
      <c r="UNJ28" s="239"/>
      <c r="UNK28" s="239"/>
      <c r="UNL28" s="239"/>
      <c r="UNM28" s="239"/>
      <c r="UNN28" s="240"/>
      <c r="UNO28" s="239"/>
      <c r="UNP28" s="239"/>
      <c r="UNQ28" s="239"/>
      <c r="UNR28" s="239"/>
      <c r="UNS28" s="239"/>
      <c r="UNT28" s="239"/>
      <c r="UNU28" s="239"/>
      <c r="UNV28" s="239"/>
      <c r="UNW28" s="239"/>
      <c r="UNX28" s="239"/>
      <c r="UNY28" s="239"/>
      <c r="UNZ28" s="239"/>
      <c r="UOA28" s="239"/>
      <c r="UOB28" s="239"/>
      <c r="UOC28" s="239"/>
      <c r="UOD28" s="239"/>
      <c r="UOE28" s="239"/>
      <c r="UOF28" s="239"/>
      <c r="UOG28" s="239"/>
      <c r="UOH28" s="239"/>
      <c r="UOI28" s="240"/>
      <c r="UOJ28" s="239"/>
      <c r="UOK28" s="239"/>
      <c r="UOL28" s="239"/>
      <c r="UOM28" s="239"/>
      <c r="UON28" s="239"/>
      <c r="UOO28" s="239"/>
      <c r="UOP28" s="239"/>
      <c r="UOQ28" s="239"/>
      <c r="UOR28" s="239"/>
      <c r="UOS28" s="239"/>
      <c r="UOT28" s="239"/>
      <c r="UOU28" s="239"/>
      <c r="UOV28" s="239"/>
      <c r="UOW28" s="239"/>
      <c r="UOX28" s="239"/>
      <c r="UOY28" s="240"/>
      <c r="UOZ28" s="239"/>
      <c r="UPA28" s="239"/>
      <c r="UPB28" s="239"/>
      <c r="UPC28" s="239"/>
      <c r="UPD28" s="239"/>
      <c r="UPE28" s="239"/>
      <c r="UPF28" s="239"/>
      <c r="UPG28" s="239"/>
      <c r="UPH28" s="240"/>
      <c r="UPI28" s="239"/>
      <c r="UPJ28" s="239"/>
      <c r="UPK28" s="239"/>
      <c r="UPL28" s="239"/>
      <c r="UPM28" s="239"/>
      <c r="UPN28" s="239"/>
      <c r="UPO28" s="239"/>
      <c r="UPP28" s="239"/>
      <c r="UPQ28" s="239"/>
      <c r="UPR28" s="239"/>
      <c r="UPS28" s="239"/>
      <c r="UPT28" s="239"/>
      <c r="UPU28" s="239"/>
      <c r="UPV28" s="239"/>
      <c r="UPW28" s="239"/>
      <c r="UPX28" s="239"/>
      <c r="UPY28" s="239"/>
      <c r="UPZ28" s="239"/>
      <c r="UQA28" s="240"/>
      <c r="UQB28" s="239"/>
      <c r="UQC28" s="239"/>
      <c r="UQD28" s="239"/>
      <c r="UQE28" s="239"/>
      <c r="UQF28" s="239"/>
      <c r="UQG28" s="240"/>
      <c r="UQH28" s="239"/>
      <c r="UQI28" s="239"/>
      <c r="UQJ28" s="239"/>
      <c r="UQK28" s="239"/>
      <c r="UQL28" s="239"/>
      <c r="UQM28" s="239"/>
      <c r="UQN28" s="239"/>
      <c r="UQO28" s="239"/>
      <c r="UQP28" s="239"/>
      <c r="UQQ28" s="239"/>
      <c r="UQR28" s="239"/>
      <c r="UQS28" s="239"/>
      <c r="UQT28" s="239"/>
      <c r="UQU28" s="239"/>
      <c r="UQV28" s="240"/>
      <c r="UQW28" s="239"/>
      <c r="UQX28" s="239"/>
      <c r="UQY28" s="239"/>
      <c r="UQZ28" s="239"/>
      <c r="URA28" s="239"/>
      <c r="URB28" s="239"/>
      <c r="URC28" s="239"/>
      <c r="URD28" s="239"/>
      <c r="URE28" s="239"/>
      <c r="URF28" s="239"/>
      <c r="URG28" s="239"/>
      <c r="URH28" s="239"/>
      <c r="URI28" s="239"/>
      <c r="URJ28" s="239"/>
      <c r="URK28" s="239"/>
      <c r="URL28" s="239"/>
      <c r="URM28" s="239"/>
      <c r="URN28" s="239"/>
      <c r="URO28" s="239"/>
      <c r="URP28" s="239"/>
      <c r="URQ28" s="240"/>
      <c r="URR28" s="239"/>
      <c r="URS28" s="239"/>
      <c r="URT28" s="239"/>
      <c r="URU28" s="239"/>
      <c r="URV28" s="239"/>
      <c r="URW28" s="239"/>
      <c r="URX28" s="239"/>
      <c r="URY28" s="239"/>
      <c r="URZ28" s="239"/>
      <c r="USA28" s="239"/>
      <c r="USB28" s="239"/>
      <c r="USC28" s="239"/>
      <c r="USD28" s="239"/>
      <c r="USE28" s="239"/>
      <c r="USF28" s="239"/>
      <c r="USG28" s="239"/>
      <c r="USH28" s="239"/>
      <c r="USI28" s="239"/>
      <c r="USJ28" s="239"/>
      <c r="USK28" s="239"/>
      <c r="USL28" s="240"/>
      <c r="USM28" s="239"/>
      <c r="USN28" s="239"/>
      <c r="USO28" s="239"/>
      <c r="USP28" s="239"/>
      <c r="USQ28" s="239"/>
      <c r="USR28" s="239"/>
      <c r="USS28" s="239"/>
      <c r="UST28" s="239"/>
      <c r="USU28" s="239"/>
      <c r="USV28" s="239"/>
      <c r="USW28" s="239"/>
      <c r="USX28" s="239"/>
      <c r="USY28" s="239"/>
      <c r="USZ28" s="239"/>
      <c r="UTA28" s="239"/>
      <c r="UTB28" s="240"/>
      <c r="UTC28" s="239"/>
      <c r="UTD28" s="239"/>
      <c r="UTE28" s="239"/>
      <c r="UTF28" s="239"/>
      <c r="UTG28" s="239"/>
      <c r="UTH28" s="239"/>
      <c r="UTI28" s="239"/>
      <c r="UTJ28" s="239"/>
      <c r="UTK28" s="240"/>
      <c r="UTL28" s="239"/>
      <c r="UTM28" s="239"/>
      <c r="UTN28" s="239"/>
      <c r="UTO28" s="239"/>
      <c r="UTP28" s="239"/>
      <c r="UTQ28" s="239"/>
      <c r="UTR28" s="239"/>
      <c r="UTS28" s="239"/>
      <c r="UTT28" s="239"/>
      <c r="UTU28" s="239"/>
      <c r="UTV28" s="239"/>
      <c r="UTW28" s="239"/>
      <c r="UTX28" s="239"/>
      <c r="UTY28" s="239"/>
      <c r="UTZ28" s="239"/>
      <c r="UUA28" s="239"/>
      <c r="UUB28" s="239"/>
      <c r="UUC28" s="239"/>
      <c r="UUD28" s="240"/>
      <c r="UUE28" s="239"/>
      <c r="UUF28" s="239"/>
      <c r="UUG28" s="239"/>
      <c r="UUH28" s="239"/>
      <c r="UUI28" s="239"/>
      <c r="UUJ28" s="240"/>
      <c r="UUK28" s="239"/>
      <c r="UUL28" s="239"/>
      <c r="UUM28" s="239"/>
      <c r="UUN28" s="239"/>
      <c r="UUO28" s="239"/>
      <c r="UUP28" s="239"/>
      <c r="UUQ28" s="239"/>
      <c r="UUR28" s="239"/>
      <c r="UUS28" s="239"/>
      <c r="UUT28" s="239"/>
      <c r="UUU28" s="239"/>
      <c r="UUV28" s="239"/>
      <c r="UUW28" s="239"/>
      <c r="UUX28" s="239"/>
      <c r="UUY28" s="240"/>
      <c r="UUZ28" s="239"/>
      <c r="UVA28" s="239"/>
      <c r="UVB28" s="239"/>
      <c r="UVC28" s="239"/>
      <c r="UVD28" s="239"/>
      <c r="UVE28" s="239"/>
      <c r="UVF28" s="239"/>
      <c r="UVG28" s="239"/>
      <c r="UVH28" s="239"/>
      <c r="UVI28" s="239"/>
      <c r="UVJ28" s="239"/>
      <c r="UVK28" s="239"/>
      <c r="UVL28" s="239"/>
      <c r="UVM28" s="239"/>
      <c r="UVN28" s="239"/>
      <c r="UVO28" s="239"/>
      <c r="UVP28" s="239"/>
      <c r="UVQ28" s="239"/>
      <c r="UVR28" s="239"/>
      <c r="UVS28" s="239"/>
      <c r="UVT28" s="240"/>
      <c r="UVU28" s="239"/>
      <c r="UVV28" s="239"/>
      <c r="UVW28" s="239"/>
      <c r="UVX28" s="239"/>
      <c r="UVY28" s="239"/>
      <c r="UVZ28" s="239"/>
      <c r="UWA28" s="239"/>
      <c r="UWB28" s="239"/>
      <c r="UWC28" s="239"/>
      <c r="UWD28" s="239"/>
      <c r="UWE28" s="239"/>
      <c r="UWF28" s="239"/>
      <c r="UWG28" s="239"/>
      <c r="UWH28" s="239"/>
      <c r="UWI28" s="239"/>
      <c r="UWJ28" s="239"/>
      <c r="UWK28" s="239"/>
      <c r="UWL28" s="239"/>
      <c r="UWM28" s="239"/>
      <c r="UWN28" s="239"/>
      <c r="UWO28" s="240"/>
      <c r="UWP28" s="239"/>
      <c r="UWQ28" s="239"/>
      <c r="UWR28" s="239"/>
      <c r="UWS28" s="239"/>
      <c r="UWT28" s="239"/>
      <c r="UWU28" s="239"/>
      <c r="UWV28" s="239"/>
      <c r="UWW28" s="239"/>
      <c r="UWX28" s="239"/>
      <c r="UWY28" s="239"/>
      <c r="UWZ28" s="239"/>
      <c r="UXA28" s="239"/>
      <c r="UXB28" s="239"/>
      <c r="UXC28" s="239"/>
      <c r="UXD28" s="239"/>
      <c r="UXE28" s="240"/>
      <c r="UXF28" s="239"/>
      <c r="UXG28" s="239"/>
      <c r="UXH28" s="239"/>
      <c r="UXI28" s="239"/>
      <c r="UXJ28" s="239"/>
      <c r="UXK28" s="239"/>
      <c r="UXL28" s="239"/>
      <c r="UXM28" s="239"/>
      <c r="UXN28" s="240"/>
      <c r="UXO28" s="239"/>
      <c r="UXP28" s="239"/>
      <c r="UXQ28" s="239"/>
      <c r="UXR28" s="239"/>
      <c r="UXS28" s="239"/>
      <c r="UXT28" s="239"/>
      <c r="UXU28" s="239"/>
      <c r="UXV28" s="239"/>
      <c r="UXW28" s="239"/>
      <c r="UXX28" s="239"/>
      <c r="UXY28" s="239"/>
      <c r="UXZ28" s="239"/>
      <c r="UYA28" s="239"/>
      <c r="UYB28" s="239"/>
      <c r="UYC28" s="239"/>
      <c r="UYD28" s="239"/>
      <c r="UYE28" s="239"/>
      <c r="UYF28" s="239"/>
      <c r="UYG28" s="240"/>
      <c r="UYH28" s="239"/>
      <c r="UYI28" s="239"/>
      <c r="UYJ28" s="239"/>
      <c r="UYK28" s="239"/>
      <c r="UYL28" s="239"/>
      <c r="UYM28" s="240"/>
      <c r="UYN28" s="239"/>
      <c r="UYO28" s="239"/>
      <c r="UYP28" s="239"/>
      <c r="UYQ28" s="239"/>
      <c r="UYR28" s="239"/>
      <c r="UYS28" s="239"/>
      <c r="UYT28" s="239"/>
      <c r="UYU28" s="239"/>
      <c r="UYV28" s="239"/>
      <c r="UYW28" s="239"/>
      <c r="UYX28" s="239"/>
      <c r="UYY28" s="239"/>
      <c r="UYZ28" s="239"/>
      <c r="UZA28" s="239"/>
      <c r="UZB28" s="240"/>
      <c r="UZC28" s="239"/>
      <c r="UZD28" s="239"/>
      <c r="UZE28" s="239"/>
      <c r="UZF28" s="239"/>
      <c r="UZG28" s="239"/>
      <c r="UZH28" s="239"/>
      <c r="UZI28" s="239"/>
      <c r="UZJ28" s="239"/>
      <c r="UZK28" s="239"/>
      <c r="UZL28" s="239"/>
      <c r="UZM28" s="239"/>
      <c r="UZN28" s="239"/>
      <c r="UZO28" s="239"/>
      <c r="UZP28" s="239"/>
      <c r="UZQ28" s="239"/>
      <c r="UZR28" s="239"/>
      <c r="UZS28" s="239"/>
      <c r="UZT28" s="239"/>
      <c r="UZU28" s="239"/>
      <c r="UZV28" s="239"/>
      <c r="UZW28" s="240"/>
      <c r="UZX28" s="239"/>
      <c r="UZY28" s="239"/>
      <c r="UZZ28" s="239"/>
      <c r="VAA28" s="239"/>
      <c r="VAB28" s="239"/>
      <c r="VAC28" s="239"/>
      <c r="VAD28" s="239"/>
      <c r="VAE28" s="239"/>
      <c r="VAF28" s="239"/>
      <c r="VAG28" s="239"/>
      <c r="VAH28" s="239"/>
      <c r="VAI28" s="239"/>
      <c r="VAJ28" s="239"/>
      <c r="VAK28" s="239"/>
      <c r="VAL28" s="239"/>
      <c r="VAM28" s="239"/>
      <c r="VAN28" s="239"/>
      <c r="VAO28" s="239"/>
      <c r="VAP28" s="239"/>
      <c r="VAQ28" s="239"/>
      <c r="VAR28" s="240"/>
      <c r="VAS28" s="239"/>
      <c r="VAT28" s="239"/>
      <c r="VAU28" s="239"/>
      <c r="VAV28" s="239"/>
      <c r="VAW28" s="239"/>
      <c r="VAX28" s="239"/>
      <c r="VAY28" s="239"/>
      <c r="VAZ28" s="239"/>
      <c r="VBA28" s="239"/>
      <c r="VBB28" s="239"/>
      <c r="VBC28" s="239"/>
      <c r="VBD28" s="239"/>
      <c r="VBE28" s="239"/>
      <c r="VBF28" s="239"/>
      <c r="VBG28" s="239"/>
      <c r="VBH28" s="240"/>
      <c r="VBI28" s="239"/>
      <c r="VBJ28" s="239"/>
      <c r="VBK28" s="239"/>
      <c r="VBL28" s="239"/>
      <c r="VBM28" s="239"/>
      <c r="VBN28" s="239"/>
      <c r="VBO28" s="239"/>
      <c r="VBP28" s="239"/>
      <c r="VBQ28" s="240"/>
      <c r="VBR28" s="239"/>
      <c r="VBS28" s="239"/>
      <c r="VBT28" s="239"/>
      <c r="VBU28" s="239"/>
      <c r="VBV28" s="239"/>
      <c r="VBW28" s="239"/>
      <c r="VBX28" s="239"/>
      <c r="VBY28" s="239"/>
      <c r="VBZ28" s="239"/>
      <c r="VCA28" s="239"/>
      <c r="VCB28" s="239"/>
      <c r="VCC28" s="239"/>
      <c r="VCD28" s="239"/>
      <c r="VCE28" s="239"/>
      <c r="VCF28" s="239"/>
      <c r="VCG28" s="239"/>
      <c r="VCH28" s="239"/>
      <c r="VCI28" s="239"/>
      <c r="VCJ28" s="240"/>
      <c r="VCK28" s="239"/>
      <c r="VCL28" s="239"/>
      <c r="VCM28" s="239"/>
      <c r="VCN28" s="239"/>
      <c r="VCO28" s="239"/>
      <c r="VCP28" s="240"/>
      <c r="VCQ28" s="239"/>
      <c r="VCR28" s="239"/>
      <c r="VCS28" s="239"/>
      <c r="VCT28" s="239"/>
      <c r="VCU28" s="239"/>
      <c r="VCV28" s="239"/>
      <c r="VCW28" s="239"/>
      <c r="VCX28" s="239"/>
      <c r="VCY28" s="239"/>
      <c r="VCZ28" s="239"/>
      <c r="VDA28" s="239"/>
      <c r="VDB28" s="239"/>
      <c r="VDC28" s="239"/>
      <c r="VDD28" s="239"/>
      <c r="VDE28" s="240"/>
      <c r="VDF28" s="239"/>
      <c r="VDG28" s="239"/>
      <c r="VDH28" s="239"/>
      <c r="VDI28" s="239"/>
      <c r="VDJ28" s="239"/>
      <c r="VDK28" s="239"/>
      <c r="VDL28" s="239"/>
      <c r="VDM28" s="239"/>
      <c r="VDN28" s="239"/>
      <c r="VDO28" s="239"/>
      <c r="VDP28" s="239"/>
      <c r="VDQ28" s="239"/>
      <c r="VDR28" s="239"/>
      <c r="VDS28" s="239"/>
      <c r="VDT28" s="239"/>
      <c r="VDU28" s="239"/>
      <c r="VDV28" s="239"/>
      <c r="VDW28" s="239"/>
      <c r="VDX28" s="239"/>
      <c r="VDY28" s="239"/>
      <c r="VDZ28" s="240"/>
      <c r="VEA28" s="239"/>
      <c r="VEB28" s="239"/>
      <c r="VEC28" s="239"/>
      <c r="VED28" s="239"/>
      <c r="VEE28" s="239"/>
      <c r="VEF28" s="239"/>
      <c r="VEG28" s="239"/>
      <c r="VEH28" s="239"/>
      <c r="VEI28" s="239"/>
      <c r="VEJ28" s="239"/>
      <c r="VEK28" s="239"/>
      <c r="VEL28" s="239"/>
      <c r="VEM28" s="239"/>
      <c r="VEN28" s="239"/>
      <c r="VEO28" s="239"/>
      <c r="VEP28" s="239"/>
      <c r="VEQ28" s="239"/>
      <c r="VER28" s="239"/>
      <c r="VES28" s="239"/>
      <c r="VET28" s="239"/>
      <c r="VEU28" s="240"/>
      <c r="VEV28" s="239"/>
      <c r="VEW28" s="239"/>
      <c r="VEX28" s="239"/>
      <c r="VEY28" s="239"/>
      <c r="VEZ28" s="239"/>
      <c r="VFA28" s="239"/>
      <c r="VFB28" s="239"/>
      <c r="VFC28" s="239"/>
      <c r="VFD28" s="239"/>
      <c r="VFE28" s="239"/>
      <c r="VFF28" s="239"/>
      <c r="VFG28" s="239"/>
      <c r="VFH28" s="239"/>
      <c r="VFI28" s="239"/>
      <c r="VFJ28" s="239"/>
      <c r="VFK28" s="240"/>
      <c r="VFL28" s="239"/>
      <c r="VFM28" s="239"/>
      <c r="VFN28" s="239"/>
      <c r="VFO28" s="239"/>
      <c r="VFP28" s="239"/>
      <c r="VFQ28" s="239"/>
      <c r="VFR28" s="239"/>
      <c r="VFS28" s="239"/>
      <c r="VFT28" s="240"/>
      <c r="VFU28" s="239"/>
      <c r="VFV28" s="239"/>
      <c r="VFW28" s="239"/>
      <c r="VFX28" s="239"/>
      <c r="VFY28" s="239"/>
      <c r="VFZ28" s="239"/>
      <c r="VGA28" s="239"/>
      <c r="VGB28" s="239"/>
      <c r="VGC28" s="239"/>
      <c r="VGD28" s="239"/>
      <c r="VGE28" s="239"/>
      <c r="VGF28" s="239"/>
      <c r="VGG28" s="239"/>
      <c r="VGH28" s="239"/>
      <c r="VGI28" s="239"/>
      <c r="VGJ28" s="239"/>
      <c r="VGK28" s="239"/>
      <c r="VGL28" s="239"/>
      <c r="VGM28" s="240"/>
      <c r="VGN28" s="239"/>
      <c r="VGO28" s="239"/>
      <c r="VGP28" s="239"/>
      <c r="VGQ28" s="239"/>
      <c r="VGR28" s="239"/>
      <c r="VGS28" s="240"/>
      <c r="VGT28" s="239"/>
      <c r="VGU28" s="239"/>
      <c r="VGV28" s="239"/>
      <c r="VGW28" s="239"/>
      <c r="VGX28" s="239"/>
      <c r="VGY28" s="239"/>
      <c r="VGZ28" s="239"/>
      <c r="VHA28" s="239"/>
      <c r="VHB28" s="239"/>
      <c r="VHC28" s="239"/>
      <c r="VHD28" s="239"/>
      <c r="VHE28" s="239"/>
      <c r="VHF28" s="239"/>
      <c r="VHG28" s="239"/>
      <c r="VHH28" s="240"/>
      <c r="VHI28" s="239"/>
      <c r="VHJ28" s="239"/>
      <c r="VHK28" s="239"/>
      <c r="VHL28" s="239"/>
      <c r="VHM28" s="239"/>
      <c r="VHN28" s="239"/>
      <c r="VHO28" s="239"/>
      <c r="VHP28" s="239"/>
      <c r="VHQ28" s="239"/>
      <c r="VHR28" s="239"/>
      <c r="VHS28" s="239"/>
      <c r="VHT28" s="239"/>
      <c r="VHU28" s="239"/>
      <c r="VHV28" s="239"/>
      <c r="VHW28" s="239"/>
      <c r="VHX28" s="239"/>
      <c r="VHY28" s="239"/>
      <c r="VHZ28" s="239"/>
      <c r="VIA28" s="239"/>
      <c r="VIB28" s="239"/>
      <c r="VIC28" s="240"/>
      <c r="VID28" s="239"/>
      <c r="VIE28" s="239"/>
      <c r="VIF28" s="239"/>
      <c r="VIG28" s="239"/>
      <c r="VIH28" s="239"/>
      <c r="VII28" s="239"/>
      <c r="VIJ28" s="239"/>
      <c r="VIK28" s="239"/>
      <c r="VIL28" s="239"/>
      <c r="VIM28" s="239"/>
      <c r="VIN28" s="239"/>
      <c r="VIO28" s="239"/>
      <c r="VIP28" s="239"/>
      <c r="VIQ28" s="239"/>
      <c r="VIR28" s="239"/>
      <c r="VIS28" s="239"/>
      <c r="VIT28" s="239"/>
      <c r="VIU28" s="239"/>
      <c r="VIV28" s="239"/>
      <c r="VIW28" s="239"/>
      <c r="VIX28" s="240"/>
      <c r="VIY28" s="239"/>
      <c r="VIZ28" s="239"/>
      <c r="VJA28" s="239"/>
      <c r="VJB28" s="239"/>
      <c r="VJC28" s="239"/>
      <c r="VJD28" s="239"/>
      <c r="VJE28" s="239"/>
      <c r="VJF28" s="239"/>
      <c r="VJG28" s="239"/>
      <c r="VJH28" s="239"/>
      <c r="VJI28" s="239"/>
      <c r="VJJ28" s="239"/>
      <c r="VJK28" s="239"/>
      <c r="VJL28" s="239"/>
      <c r="VJM28" s="239"/>
      <c r="VJN28" s="240"/>
      <c r="VJO28" s="239"/>
      <c r="VJP28" s="239"/>
      <c r="VJQ28" s="239"/>
      <c r="VJR28" s="239"/>
      <c r="VJS28" s="239"/>
      <c r="VJT28" s="239"/>
      <c r="VJU28" s="239"/>
      <c r="VJV28" s="239"/>
      <c r="VJW28" s="240"/>
      <c r="VJX28" s="239"/>
      <c r="VJY28" s="239"/>
      <c r="VJZ28" s="239"/>
      <c r="VKA28" s="239"/>
      <c r="VKB28" s="239"/>
      <c r="VKC28" s="239"/>
      <c r="VKD28" s="239"/>
      <c r="VKE28" s="239"/>
      <c r="VKF28" s="239"/>
      <c r="VKG28" s="239"/>
      <c r="VKH28" s="239"/>
      <c r="VKI28" s="239"/>
      <c r="VKJ28" s="239"/>
      <c r="VKK28" s="239"/>
      <c r="VKL28" s="239"/>
      <c r="VKM28" s="239"/>
      <c r="VKN28" s="239"/>
      <c r="VKO28" s="239"/>
      <c r="VKP28" s="240"/>
      <c r="VKQ28" s="239"/>
      <c r="VKR28" s="239"/>
      <c r="VKS28" s="239"/>
      <c r="VKT28" s="239"/>
      <c r="VKU28" s="239"/>
      <c r="VKV28" s="240"/>
      <c r="VKW28" s="239"/>
      <c r="VKX28" s="239"/>
      <c r="VKY28" s="239"/>
      <c r="VKZ28" s="239"/>
      <c r="VLA28" s="239"/>
      <c r="VLB28" s="239"/>
      <c r="VLC28" s="239"/>
      <c r="VLD28" s="239"/>
      <c r="VLE28" s="239"/>
      <c r="VLF28" s="239"/>
      <c r="VLG28" s="239"/>
      <c r="VLH28" s="239"/>
      <c r="VLI28" s="239"/>
      <c r="VLJ28" s="239"/>
      <c r="VLK28" s="240"/>
      <c r="VLL28" s="239"/>
      <c r="VLM28" s="239"/>
      <c r="VLN28" s="239"/>
      <c r="VLO28" s="239"/>
      <c r="VLP28" s="239"/>
      <c r="VLQ28" s="239"/>
      <c r="VLR28" s="239"/>
      <c r="VLS28" s="239"/>
      <c r="VLT28" s="239"/>
      <c r="VLU28" s="239"/>
      <c r="VLV28" s="239"/>
      <c r="VLW28" s="239"/>
      <c r="VLX28" s="239"/>
      <c r="VLY28" s="239"/>
      <c r="VLZ28" s="239"/>
      <c r="VMA28" s="239"/>
      <c r="VMB28" s="239"/>
      <c r="VMC28" s="239"/>
      <c r="VMD28" s="239"/>
      <c r="VME28" s="239"/>
      <c r="VMF28" s="240"/>
      <c r="VMG28" s="239"/>
      <c r="VMH28" s="239"/>
      <c r="VMI28" s="239"/>
      <c r="VMJ28" s="239"/>
      <c r="VMK28" s="239"/>
      <c r="VML28" s="239"/>
      <c r="VMM28" s="239"/>
      <c r="VMN28" s="239"/>
      <c r="VMO28" s="239"/>
      <c r="VMP28" s="239"/>
      <c r="VMQ28" s="239"/>
      <c r="VMR28" s="239"/>
      <c r="VMS28" s="239"/>
      <c r="VMT28" s="239"/>
      <c r="VMU28" s="239"/>
      <c r="VMV28" s="239"/>
      <c r="VMW28" s="239"/>
      <c r="VMX28" s="239"/>
      <c r="VMY28" s="239"/>
      <c r="VMZ28" s="239"/>
      <c r="VNA28" s="240"/>
      <c r="VNB28" s="239"/>
      <c r="VNC28" s="239"/>
      <c r="VND28" s="239"/>
      <c r="VNE28" s="239"/>
      <c r="VNF28" s="239"/>
      <c r="VNG28" s="239"/>
      <c r="VNH28" s="239"/>
      <c r="VNI28" s="239"/>
      <c r="VNJ28" s="239"/>
      <c r="VNK28" s="239"/>
      <c r="VNL28" s="239"/>
      <c r="VNM28" s="239"/>
      <c r="VNN28" s="239"/>
      <c r="VNO28" s="239"/>
      <c r="VNP28" s="239"/>
      <c r="VNQ28" s="240"/>
      <c r="VNR28" s="239"/>
      <c r="VNS28" s="239"/>
      <c r="VNT28" s="239"/>
      <c r="VNU28" s="239"/>
      <c r="VNV28" s="239"/>
      <c r="VNW28" s="239"/>
      <c r="VNX28" s="239"/>
      <c r="VNY28" s="239"/>
      <c r="VNZ28" s="240"/>
      <c r="VOA28" s="239"/>
      <c r="VOB28" s="239"/>
      <c r="VOC28" s="239"/>
      <c r="VOD28" s="239"/>
      <c r="VOE28" s="239"/>
      <c r="VOF28" s="239"/>
      <c r="VOG28" s="239"/>
      <c r="VOH28" s="239"/>
      <c r="VOI28" s="239"/>
      <c r="VOJ28" s="239"/>
      <c r="VOK28" s="239"/>
      <c r="VOL28" s="239"/>
      <c r="VOM28" s="239"/>
      <c r="VON28" s="239"/>
      <c r="VOO28" s="239"/>
      <c r="VOP28" s="239"/>
      <c r="VOQ28" s="239"/>
      <c r="VOR28" s="239"/>
      <c r="VOS28" s="240"/>
      <c r="VOT28" s="239"/>
      <c r="VOU28" s="239"/>
      <c r="VOV28" s="239"/>
      <c r="VOW28" s="239"/>
      <c r="VOX28" s="239"/>
      <c r="VOY28" s="240"/>
      <c r="VOZ28" s="239"/>
      <c r="VPA28" s="239"/>
      <c r="VPB28" s="239"/>
      <c r="VPC28" s="239"/>
      <c r="VPD28" s="239"/>
      <c r="VPE28" s="239"/>
      <c r="VPF28" s="239"/>
      <c r="VPG28" s="239"/>
      <c r="VPH28" s="239"/>
      <c r="VPI28" s="239"/>
      <c r="VPJ28" s="239"/>
      <c r="VPK28" s="239"/>
      <c r="VPL28" s="239"/>
      <c r="VPM28" s="239"/>
      <c r="VPN28" s="240"/>
      <c r="VPO28" s="239"/>
      <c r="VPP28" s="239"/>
      <c r="VPQ28" s="239"/>
      <c r="VPR28" s="239"/>
      <c r="VPS28" s="239"/>
      <c r="VPT28" s="239"/>
      <c r="VPU28" s="239"/>
      <c r="VPV28" s="239"/>
      <c r="VPW28" s="239"/>
      <c r="VPX28" s="239"/>
      <c r="VPY28" s="239"/>
      <c r="VPZ28" s="239"/>
      <c r="VQA28" s="239"/>
      <c r="VQB28" s="239"/>
      <c r="VQC28" s="239"/>
      <c r="VQD28" s="239"/>
      <c r="VQE28" s="239"/>
      <c r="VQF28" s="239"/>
      <c r="VQG28" s="239"/>
      <c r="VQH28" s="239"/>
      <c r="VQI28" s="240"/>
      <c r="VQJ28" s="239"/>
      <c r="VQK28" s="239"/>
      <c r="VQL28" s="239"/>
      <c r="VQM28" s="239"/>
      <c r="VQN28" s="239"/>
      <c r="VQO28" s="239"/>
      <c r="VQP28" s="239"/>
      <c r="VQQ28" s="239"/>
      <c r="VQR28" s="239"/>
      <c r="VQS28" s="239"/>
      <c r="VQT28" s="239"/>
      <c r="VQU28" s="239"/>
      <c r="VQV28" s="239"/>
      <c r="VQW28" s="239"/>
      <c r="VQX28" s="239"/>
      <c r="VQY28" s="239"/>
      <c r="VQZ28" s="239"/>
      <c r="VRA28" s="239"/>
      <c r="VRB28" s="239"/>
      <c r="VRC28" s="239"/>
      <c r="VRD28" s="240"/>
      <c r="VRE28" s="239"/>
      <c r="VRF28" s="239"/>
      <c r="VRG28" s="239"/>
      <c r="VRH28" s="239"/>
      <c r="VRI28" s="239"/>
      <c r="VRJ28" s="239"/>
      <c r="VRK28" s="239"/>
      <c r="VRL28" s="239"/>
      <c r="VRM28" s="239"/>
      <c r="VRN28" s="239"/>
      <c r="VRO28" s="239"/>
      <c r="VRP28" s="239"/>
      <c r="VRQ28" s="239"/>
      <c r="VRR28" s="239"/>
      <c r="VRS28" s="239"/>
      <c r="VRT28" s="240"/>
      <c r="VRU28" s="239"/>
      <c r="VRV28" s="239"/>
      <c r="VRW28" s="239"/>
      <c r="VRX28" s="239"/>
      <c r="VRY28" s="239"/>
      <c r="VRZ28" s="239"/>
      <c r="VSA28" s="239"/>
      <c r="VSB28" s="239"/>
      <c r="VSC28" s="240"/>
      <c r="VSD28" s="239"/>
      <c r="VSE28" s="239"/>
      <c r="VSF28" s="239"/>
      <c r="VSG28" s="239"/>
      <c r="VSH28" s="239"/>
      <c r="VSI28" s="239"/>
      <c r="VSJ28" s="239"/>
      <c r="VSK28" s="239"/>
      <c r="VSL28" s="239"/>
      <c r="VSM28" s="239"/>
      <c r="VSN28" s="239"/>
      <c r="VSO28" s="239"/>
      <c r="VSP28" s="239"/>
      <c r="VSQ28" s="239"/>
      <c r="VSR28" s="239"/>
      <c r="VSS28" s="239"/>
      <c r="VST28" s="239"/>
      <c r="VSU28" s="239"/>
      <c r="VSV28" s="240"/>
      <c r="VSW28" s="239"/>
      <c r="VSX28" s="239"/>
      <c r="VSY28" s="239"/>
      <c r="VSZ28" s="239"/>
      <c r="VTA28" s="239"/>
      <c r="VTB28" s="240"/>
      <c r="VTC28" s="239"/>
      <c r="VTD28" s="239"/>
      <c r="VTE28" s="239"/>
      <c r="VTF28" s="239"/>
      <c r="VTG28" s="239"/>
      <c r="VTH28" s="239"/>
      <c r="VTI28" s="239"/>
      <c r="VTJ28" s="239"/>
      <c r="VTK28" s="239"/>
      <c r="VTL28" s="239"/>
      <c r="VTM28" s="239"/>
      <c r="VTN28" s="239"/>
      <c r="VTO28" s="239"/>
      <c r="VTP28" s="239"/>
      <c r="VTQ28" s="240"/>
      <c r="VTR28" s="239"/>
      <c r="VTS28" s="239"/>
      <c r="VTT28" s="239"/>
      <c r="VTU28" s="239"/>
      <c r="VTV28" s="239"/>
      <c r="VTW28" s="239"/>
      <c r="VTX28" s="239"/>
      <c r="VTY28" s="239"/>
      <c r="VTZ28" s="239"/>
      <c r="VUA28" s="239"/>
      <c r="VUB28" s="239"/>
      <c r="VUC28" s="239"/>
      <c r="VUD28" s="239"/>
      <c r="VUE28" s="239"/>
      <c r="VUF28" s="239"/>
      <c r="VUG28" s="239"/>
      <c r="VUH28" s="239"/>
      <c r="VUI28" s="239"/>
      <c r="VUJ28" s="239"/>
      <c r="VUK28" s="239"/>
      <c r="VUL28" s="240"/>
      <c r="VUM28" s="239"/>
      <c r="VUN28" s="239"/>
      <c r="VUO28" s="239"/>
      <c r="VUP28" s="239"/>
      <c r="VUQ28" s="239"/>
      <c r="VUR28" s="239"/>
      <c r="VUS28" s="239"/>
      <c r="VUT28" s="239"/>
      <c r="VUU28" s="239"/>
      <c r="VUV28" s="239"/>
      <c r="VUW28" s="239"/>
      <c r="VUX28" s="239"/>
      <c r="VUY28" s="239"/>
      <c r="VUZ28" s="239"/>
      <c r="VVA28" s="239"/>
      <c r="VVB28" s="239"/>
      <c r="VVC28" s="239"/>
      <c r="VVD28" s="239"/>
      <c r="VVE28" s="239"/>
      <c r="VVF28" s="239"/>
      <c r="VVG28" s="240"/>
      <c r="VVH28" s="239"/>
      <c r="VVI28" s="239"/>
      <c r="VVJ28" s="239"/>
      <c r="VVK28" s="239"/>
      <c r="VVL28" s="239"/>
      <c r="VVM28" s="239"/>
      <c r="VVN28" s="239"/>
      <c r="VVO28" s="239"/>
      <c r="VVP28" s="239"/>
      <c r="VVQ28" s="239"/>
      <c r="VVR28" s="239"/>
      <c r="VVS28" s="239"/>
      <c r="VVT28" s="239"/>
      <c r="VVU28" s="239"/>
      <c r="VVV28" s="239"/>
      <c r="VVW28" s="240"/>
      <c r="VVX28" s="239"/>
      <c r="VVY28" s="239"/>
      <c r="VVZ28" s="239"/>
      <c r="VWA28" s="239"/>
      <c r="VWB28" s="239"/>
      <c r="VWC28" s="239"/>
      <c r="VWD28" s="239"/>
      <c r="VWE28" s="239"/>
      <c r="VWF28" s="240"/>
      <c r="VWG28" s="239"/>
      <c r="VWH28" s="239"/>
      <c r="VWI28" s="239"/>
      <c r="VWJ28" s="239"/>
      <c r="VWK28" s="239"/>
      <c r="VWL28" s="239"/>
      <c r="VWM28" s="239"/>
      <c r="VWN28" s="239"/>
      <c r="VWO28" s="239"/>
      <c r="VWP28" s="239"/>
      <c r="VWQ28" s="239"/>
      <c r="VWR28" s="239"/>
      <c r="VWS28" s="239"/>
      <c r="VWT28" s="239"/>
      <c r="VWU28" s="239"/>
      <c r="VWV28" s="239"/>
      <c r="VWW28" s="239"/>
      <c r="VWX28" s="239"/>
      <c r="VWY28" s="240"/>
      <c r="VWZ28" s="239"/>
      <c r="VXA28" s="239"/>
      <c r="VXB28" s="239"/>
      <c r="VXC28" s="239"/>
      <c r="VXD28" s="239"/>
      <c r="VXE28" s="240"/>
      <c r="VXF28" s="239"/>
      <c r="VXG28" s="239"/>
      <c r="VXH28" s="239"/>
      <c r="VXI28" s="239"/>
      <c r="VXJ28" s="239"/>
      <c r="VXK28" s="239"/>
      <c r="VXL28" s="239"/>
      <c r="VXM28" s="239"/>
      <c r="VXN28" s="239"/>
      <c r="VXO28" s="239"/>
      <c r="VXP28" s="239"/>
      <c r="VXQ28" s="239"/>
      <c r="VXR28" s="239"/>
      <c r="VXS28" s="239"/>
      <c r="VXT28" s="240"/>
      <c r="VXU28" s="239"/>
      <c r="VXV28" s="239"/>
      <c r="VXW28" s="239"/>
      <c r="VXX28" s="239"/>
      <c r="VXY28" s="239"/>
      <c r="VXZ28" s="239"/>
      <c r="VYA28" s="239"/>
      <c r="VYB28" s="239"/>
      <c r="VYC28" s="239"/>
      <c r="VYD28" s="239"/>
      <c r="VYE28" s="239"/>
      <c r="VYF28" s="239"/>
      <c r="VYG28" s="239"/>
      <c r="VYH28" s="239"/>
      <c r="VYI28" s="239"/>
      <c r="VYJ28" s="239"/>
      <c r="VYK28" s="239"/>
      <c r="VYL28" s="239"/>
      <c r="VYM28" s="239"/>
      <c r="VYN28" s="239"/>
      <c r="VYO28" s="240"/>
      <c r="VYP28" s="239"/>
      <c r="VYQ28" s="239"/>
      <c r="VYR28" s="239"/>
      <c r="VYS28" s="239"/>
      <c r="VYT28" s="239"/>
      <c r="VYU28" s="239"/>
      <c r="VYV28" s="239"/>
      <c r="VYW28" s="239"/>
      <c r="VYX28" s="239"/>
      <c r="VYY28" s="239"/>
      <c r="VYZ28" s="239"/>
      <c r="VZA28" s="239"/>
      <c r="VZB28" s="239"/>
      <c r="VZC28" s="239"/>
      <c r="VZD28" s="239"/>
      <c r="VZE28" s="239"/>
      <c r="VZF28" s="239"/>
      <c r="VZG28" s="239"/>
      <c r="VZH28" s="239"/>
      <c r="VZI28" s="239"/>
      <c r="VZJ28" s="240"/>
      <c r="VZK28" s="239"/>
      <c r="VZL28" s="239"/>
      <c r="VZM28" s="239"/>
      <c r="VZN28" s="239"/>
      <c r="VZO28" s="239"/>
      <c r="VZP28" s="239"/>
      <c r="VZQ28" s="239"/>
      <c r="VZR28" s="239"/>
      <c r="VZS28" s="239"/>
      <c r="VZT28" s="239"/>
      <c r="VZU28" s="239"/>
      <c r="VZV28" s="239"/>
      <c r="VZW28" s="239"/>
      <c r="VZX28" s="239"/>
      <c r="VZY28" s="239"/>
      <c r="VZZ28" s="240"/>
      <c r="WAA28" s="239"/>
      <c r="WAB28" s="239"/>
      <c r="WAC28" s="239"/>
      <c r="WAD28" s="239"/>
      <c r="WAE28" s="239"/>
      <c r="WAF28" s="239"/>
      <c r="WAG28" s="239"/>
      <c r="WAH28" s="239"/>
      <c r="WAI28" s="240"/>
      <c r="WAJ28" s="239"/>
      <c r="WAK28" s="239"/>
      <c r="WAL28" s="239"/>
      <c r="WAM28" s="239"/>
      <c r="WAN28" s="239"/>
      <c r="WAO28" s="239"/>
      <c r="WAP28" s="239"/>
      <c r="WAQ28" s="239"/>
      <c r="WAR28" s="239"/>
      <c r="WAS28" s="239"/>
      <c r="WAT28" s="239"/>
      <c r="WAU28" s="239"/>
      <c r="WAV28" s="239"/>
      <c r="WAW28" s="239"/>
      <c r="WAX28" s="239"/>
      <c r="WAY28" s="239"/>
      <c r="WAZ28" s="239"/>
      <c r="WBA28" s="239"/>
      <c r="WBB28" s="240"/>
      <c r="WBC28" s="239"/>
      <c r="WBD28" s="239"/>
      <c r="WBE28" s="239"/>
      <c r="WBF28" s="239"/>
      <c r="WBG28" s="239"/>
      <c r="WBH28" s="240"/>
      <c r="WBI28" s="239"/>
      <c r="WBJ28" s="239"/>
      <c r="WBK28" s="239"/>
      <c r="WBL28" s="239"/>
      <c r="WBM28" s="239"/>
      <c r="WBN28" s="239"/>
      <c r="WBO28" s="239"/>
      <c r="WBP28" s="239"/>
      <c r="WBQ28" s="239"/>
      <c r="WBR28" s="239"/>
      <c r="WBS28" s="239"/>
      <c r="WBT28" s="239"/>
      <c r="WBU28" s="239"/>
      <c r="WBV28" s="239"/>
      <c r="WBW28" s="240"/>
      <c r="WBX28" s="239"/>
      <c r="WBY28" s="239"/>
      <c r="WBZ28" s="239"/>
      <c r="WCA28" s="239"/>
      <c r="WCB28" s="239"/>
      <c r="WCC28" s="239"/>
      <c r="WCD28" s="239"/>
      <c r="WCE28" s="239"/>
      <c r="WCF28" s="239"/>
      <c r="WCG28" s="239"/>
      <c r="WCH28" s="239"/>
      <c r="WCI28" s="239"/>
      <c r="WCJ28" s="239"/>
      <c r="WCK28" s="239"/>
      <c r="WCL28" s="239"/>
      <c r="WCM28" s="239"/>
      <c r="WCN28" s="239"/>
      <c r="WCO28" s="239"/>
      <c r="WCP28" s="239"/>
      <c r="WCQ28" s="239"/>
      <c r="WCR28" s="240"/>
      <c r="WCS28" s="239"/>
      <c r="WCT28" s="239"/>
      <c r="WCU28" s="239"/>
      <c r="WCV28" s="239"/>
      <c r="WCW28" s="239"/>
      <c r="WCX28" s="239"/>
      <c r="WCY28" s="239"/>
      <c r="WCZ28" s="239"/>
      <c r="WDA28" s="239"/>
      <c r="WDB28" s="239"/>
      <c r="WDC28" s="239"/>
      <c r="WDD28" s="239"/>
      <c r="WDE28" s="239"/>
      <c r="WDF28" s="239"/>
      <c r="WDG28" s="239"/>
      <c r="WDH28" s="239"/>
      <c r="WDI28" s="239"/>
      <c r="WDJ28" s="239"/>
      <c r="WDK28" s="239"/>
      <c r="WDL28" s="239"/>
      <c r="WDM28" s="240"/>
      <c r="WDN28" s="239"/>
      <c r="WDO28" s="239"/>
      <c r="WDP28" s="239"/>
      <c r="WDQ28" s="239"/>
      <c r="WDR28" s="239"/>
      <c r="WDS28" s="239"/>
      <c r="WDT28" s="239"/>
      <c r="WDU28" s="239"/>
      <c r="WDV28" s="239"/>
      <c r="WDW28" s="239"/>
      <c r="WDX28" s="239"/>
      <c r="WDY28" s="239"/>
      <c r="WDZ28" s="239"/>
      <c r="WEA28" s="239"/>
      <c r="WEB28" s="239"/>
      <c r="WEC28" s="240"/>
      <c r="WED28" s="239"/>
      <c r="WEE28" s="239"/>
      <c r="WEF28" s="239"/>
      <c r="WEG28" s="239"/>
      <c r="WEH28" s="239"/>
      <c r="WEI28" s="239"/>
      <c r="WEJ28" s="239"/>
      <c r="WEK28" s="239"/>
      <c r="WEL28" s="240"/>
      <c r="WEM28" s="239"/>
      <c r="WEN28" s="239"/>
      <c r="WEO28" s="239"/>
      <c r="WEP28" s="239"/>
      <c r="WEQ28" s="239"/>
      <c r="WER28" s="239"/>
      <c r="WES28" s="239"/>
      <c r="WET28" s="239"/>
      <c r="WEU28" s="239"/>
      <c r="WEV28" s="239"/>
      <c r="WEW28" s="239"/>
      <c r="WEX28" s="239"/>
      <c r="WEY28" s="239"/>
      <c r="WEZ28" s="239"/>
      <c r="WFA28" s="239"/>
      <c r="WFB28" s="239"/>
      <c r="WFC28" s="239"/>
      <c r="WFD28" s="239"/>
      <c r="WFE28" s="240"/>
      <c r="WFF28" s="239"/>
      <c r="WFG28" s="239"/>
      <c r="WFH28" s="239"/>
      <c r="WFI28" s="239"/>
      <c r="WFJ28" s="239"/>
      <c r="WFK28" s="240"/>
      <c r="WFL28" s="239"/>
      <c r="WFM28" s="239"/>
      <c r="WFN28" s="239"/>
      <c r="WFO28" s="239"/>
      <c r="WFP28" s="239"/>
      <c r="WFQ28" s="239"/>
      <c r="WFR28" s="239"/>
      <c r="WFS28" s="239"/>
      <c r="WFT28" s="239"/>
      <c r="WFU28" s="239"/>
      <c r="WFV28" s="239"/>
      <c r="WFW28" s="239"/>
      <c r="WFX28" s="239"/>
      <c r="WFY28" s="239"/>
      <c r="WFZ28" s="240"/>
      <c r="WGA28" s="239"/>
      <c r="WGB28" s="239"/>
      <c r="WGC28" s="239"/>
      <c r="WGD28" s="239"/>
      <c r="WGE28" s="239"/>
      <c r="WGF28" s="239"/>
      <c r="WGG28" s="239"/>
      <c r="WGH28" s="239"/>
      <c r="WGI28" s="239"/>
      <c r="WGJ28" s="239"/>
      <c r="WGK28" s="239"/>
      <c r="WGL28" s="239"/>
      <c r="WGM28" s="239"/>
      <c r="WGN28" s="239"/>
      <c r="WGO28" s="239"/>
      <c r="WGP28" s="239"/>
      <c r="WGQ28" s="239"/>
      <c r="WGR28" s="239"/>
      <c r="WGS28" s="239"/>
      <c r="WGT28" s="239"/>
      <c r="WGU28" s="240"/>
      <c r="WGV28" s="239"/>
      <c r="WGW28" s="239"/>
      <c r="WGX28" s="239"/>
      <c r="WGY28" s="239"/>
      <c r="WGZ28" s="239"/>
      <c r="WHA28" s="239"/>
      <c r="WHB28" s="239"/>
      <c r="WHC28" s="239"/>
      <c r="WHD28" s="239"/>
      <c r="WHE28" s="239"/>
      <c r="WHF28" s="239"/>
      <c r="WHG28" s="239"/>
      <c r="WHH28" s="239"/>
      <c r="WHI28" s="239"/>
      <c r="WHJ28" s="239"/>
      <c r="WHK28" s="239"/>
      <c r="WHL28" s="239"/>
      <c r="WHM28" s="239"/>
      <c r="WHN28" s="239"/>
      <c r="WHO28" s="239"/>
      <c r="WHP28" s="240"/>
      <c r="WHQ28" s="239"/>
      <c r="WHR28" s="239"/>
      <c r="WHS28" s="239"/>
      <c r="WHT28" s="239"/>
      <c r="WHU28" s="239"/>
      <c r="WHV28" s="239"/>
      <c r="WHW28" s="239"/>
      <c r="WHX28" s="239"/>
      <c r="WHY28" s="239"/>
      <c r="WHZ28" s="239"/>
      <c r="WIA28" s="239"/>
      <c r="WIB28" s="239"/>
      <c r="WIC28" s="239"/>
      <c r="WID28" s="239"/>
      <c r="WIE28" s="239"/>
      <c r="WIF28" s="240"/>
      <c r="WIG28" s="239"/>
      <c r="WIH28" s="239"/>
      <c r="WII28" s="239"/>
      <c r="WIJ28" s="239"/>
      <c r="WIK28" s="239"/>
      <c r="WIL28" s="239"/>
      <c r="WIM28" s="239"/>
      <c r="WIN28" s="239"/>
      <c r="WIO28" s="240"/>
      <c r="WIP28" s="239"/>
      <c r="WIQ28" s="239"/>
      <c r="WIR28" s="239"/>
      <c r="WIS28" s="239"/>
      <c r="WIT28" s="239"/>
      <c r="WIU28" s="239"/>
      <c r="WIV28" s="239"/>
      <c r="WIW28" s="239"/>
      <c r="WIX28" s="239"/>
      <c r="WIY28" s="239"/>
      <c r="WIZ28" s="239"/>
      <c r="WJA28" s="239"/>
      <c r="WJB28" s="239"/>
      <c r="WJC28" s="239"/>
      <c r="WJD28" s="239"/>
      <c r="WJE28" s="239"/>
      <c r="WJF28" s="239"/>
      <c r="WJG28" s="239"/>
      <c r="WJH28" s="240"/>
      <c r="WJI28" s="239"/>
      <c r="WJJ28" s="239"/>
      <c r="WJK28" s="239"/>
      <c r="WJL28" s="239"/>
      <c r="WJM28" s="239"/>
      <c r="WJN28" s="240"/>
      <c r="WJO28" s="239"/>
      <c r="WJP28" s="239"/>
      <c r="WJQ28" s="239"/>
      <c r="WJR28" s="239"/>
      <c r="WJS28" s="239"/>
      <c r="WJT28" s="239"/>
      <c r="WJU28" s="239"/>
      <c r="WJV28" s="239"/>
      <c r="WJW28" s="239"/>
      <c r="WJX28" s="239"/>
      <c r="WJY28" s="239"/>
      <c r="WJZ28" s="239"/>
      <c r="WKA28" s="239"/>
      <c r="WKB28" s="239"/>
      <c r="WKC28" s="240"/>
      <c r="WKD28" s="239"/>
      <c r="WKE28" s="239"/>
      <c r="WKF28" s="239"/>
      <c r="WKG28" s="239"/>
      <c r="WKH28" s="239"/>
      <c r="WKI28" s="239"/>
      <c r="WKJ28" s="239"/>
      <c r="WKK28" s="239"/>
      <c r="WKL28" s="239"/>
      <c r="WKM28" s="239"/>
      <c r="WKN28" s="239"/>
      <c r="WKO28" s="239"/>
      <c r="WKP28" s="239"/>
      <c r="WKQ28" s="239"/>
      <c r="WKR28" s="239"/>
      <c r="WKS28" s="239"/>
      <c r="WKT28" s="239"/>
      <c r="WKU28" s="239"/>
      <c r="WKV28" s="239"/>
      <c r="WKW28" s="239"/>
      <c r="WKX28" s="240"/>
      <c r="WKY28" s="239"/>
      <c r="WKZ28" s="239"/>
      <c r="WLA28" s="239"/>
      <c r="WLB28" s="239"/>
      <c r="WLC28" s="239"/>
      <c r="WLD28" s="239"/>
      <c r="WLE28" s="239"/>
      <c r="WLF28" s="239"/>
      <c r="WLG28" s="239"/>
      <c r="WLH28" s="239"/>
      <c r="WLI28" s="239"/>
      <c r="WLJ28" s="239"/>
      <c r="WLK28" s="239"/>
      <c r="WLL28" s="239"/>
      <c r="WLM28" s="239"/>
      <c r="WLN28" s="239"/>
      <c r="WLO28" s="239"/>
      <c r="WLP28" s="239"/>
      <c r="WLQ28" s="239"/>
      <c r="WLR28" s="239"/>
      <c r="WLS28" s="240"/>
      <c r="WLT28" s="239"/>
      <c r="WLU28" s="239"/>
      <c r="WLV28" s="239"/>
      <c r="WLW28" s="239"/>
      <c r="WLX28" s="239"/>
      <c r="WLY28" s="239"/>
      <c r="WLZ28" s="239"/>
      <c r="WMA28" s="239"/>
      <c r="WMB28" s="239"/>
      <c r="WMC28" s="239"/>
      <c r="WMD28" s="239"/>
      <c r="WME28" s="239"/>
      <c r="WMF28" s="239"/>
      <c r="WMG28" s="239"/>
      <c r="WMH28" s="239"/>
      <c r="WMI28" s="240"/>
      <c r="WMJ28" s="239"/>
      <c r="WMK28" s="239"/>
      <c r="WML28" s="239"/>
      <c r="WMM28" s="239"/>
      <c r="WMN28" s="239"/>
      <c r="WMO28" s="239"/>
      <c r="WMP28" s="239"/>
      <c r="WMQ28" s="239"/>
      <c r="WMR28" s="240"/>
      <c r="WMS28" s="239"/>
      <c r="WMT28" s="239"/>
      <c r="WMU28" s="239"/>
      <c r="WMV28" s="239"/>
      <c r="WMW28" s="239"/>
      <c r="WMX28" s="239"/>
      <c r="WMY28" s="239"/>
      <c r="WMZ28" s="239"/>
      <c r="WNA28" s="239"/>
      <c r="WNB28" s="239"/>
      <c r="WNC28" s="239"/>
      <c r="WND28" s="239"/>
      <c r="WNE28" s="239"/>
      <c r="WNF28" s="239"/>
      <c r="WNG28" s="239"/>
      <c r="WNH28" s="239"/>
      <c r="WNI28" s="239"/>
      <c r="WNJ28" s="239"/>
      <c r="WNK28" s="240"/>
      <c r="WNL28" s="239"/>
      <c r="WNM28" s="239"/>
      <c r="WNN28" s="239"/>
      <c r="WNO28" s="239"/>
      <c r="WNP28" s="239"/>
      <c r="WNQ28" s="240"/>
      <c r="WNR28" s="239"/>
      <c r="WNS28" s="239"/>
      <c r="WNT28" s="239"/>
      <c r="WNU28" s="239"/>
      <c r="WNV28" s="239"/>
      <c r="WNW28" s="239"/>
      <c r="WNX28" s="239"/>
      <c r="WNY28" s="239"/>
      <c r="WNZ28" s="239"/>
      <c r="WOA28" s="239"/>
      <c r="WOB28" s="239"/>
      <c r="WOC28" s="239"/>
      <c r="WOD28" s="239"/>
      <c r="WOE28" s="239"/>
      <c r="WOF28" s="240"/>
      <c r="WOG28" s="239"/>
      <c r="WOH28" s="239"/>
      <c r="WOI28" s="239"/>
      <c r="WOJ28" s="239"/>
      <c r="WOK28" s="239"/>
      <c r="WOL28" s="239"/>
      <c r="WOM28" s="239"/>
      <c r="WON28" s="239"/>
      <c r="WOO28" s="239"/>
      <c r="WOP28" s="239"/>
      <c r="WOQ28" s="239"/>
      <c r="WOR28" s="239"/>
      <c r="WOS28" s="239"/>
      <c r="WOT28" s="239"/>
      <c r="WOU28" s="239"/>
      <c r="WOV28" s="239"/>
      <c r="WOW28" s="239"/>
      <c r="WOX28" s="239"/>
      <c r="WOY28" s="239"/>
      <c r="WOZ28" s="239"/>
      <c r="WPA28" s="240"/>
      <c r="WPB28" s="239"/>
      <c r="WPC28" s="239"/>
      <c r="WPD28" s="239"/>
      <c r="WPE28" s="239"/>
      <c r="WPF28" s="239"/>
      <c r="WPG28" s="239"/>
      <c r="WPH28" s="239"/>
      <c r="WPI28" s="239"/>
      <c r="WPJ28" s="239"/>
      <c r="WPK28" s="239"/>
      <c r="WPL28" s="239"/>
      <c r="WPM28" s="239"/>
      <c r="WPN28" s="239"/>
      <c r="WPO28" s="239"/>
      <c r="WPP28" s="239"/>
      <c r="WPQ28" s="239"/>
      <c r="WPR28" s="239"/>
      <c r="WPS28" s="239"/>
      <c r="WPT28" s="239"/>
      <c r="WPU28" s="239"/>
      <c r="WPV28" s="240"/>
      <c r="WPW28" s="239"/>
      <c r="WPX28" s="239"/>
      <c r="WPY28" s="239"/>
      <c r="WPZ28" s="239"/>
      <c r="WQA28" s="239"/>
      <c r="WQB28" s="239"/>
      <c r="WQC28" s="239"/>
      <c r="WQD28" s="239"/>
      <c r="WQE28" s="239"/>
      <c r="WQF28" s="239"/>
      <c r="WQG28" s="239"/>
      <c r="WQH28" s="239"/>
      <c r="WQI28" s="239"/>
      <c r="WQJ28" s="239"/>
      <c r="WQK28" s="239"/>
      <c r="WQL28" s="240"/>
      <c r="WQM28" s="239"/>
      <c r="WQN28" s="239"/>
      <c r="WQO28" s="239"/>
      <c r="WQP28" s="239"/>
      <c r="WQQ28" s="239"/>
      <c r="WQR28" s="239"/>
      <c r="WQS28" s="239"/>
      <c r="WQT28" s="239"/>
      <c r="WQU28" s="240"/>
      <c r="WQV28" s="239"/>
      <c r="WQW28" s="239"/>
      <c r="WQX28" s="239"/>
      <c r="WQY28" s="239"/>
      <c r="WQZ28" s="239"/>
      <c r="WRA28" s="239"/>
      <c r="WRB28" s="239"/>
      <c r="WRC28" s="239"/>
      <c r="WRD28" s="239"/>
      <c r="WRE28" s="239"/>
      <c r="WRF28" s="239"/>
      <c r="WRG28" s="239"/>
      <c r="WRH28" s="239"/>
      <c r="WRI28" s="239"/>
      <c r="WRJ28" s="239"/>
      <c r="WRK28" s="239"/>
      <c r="WRL28" s="239"/>
      <c r="WRM28" s="239"/>
      <c r="WRN28" s="240"/>
      <c r="WRO28" s="239"/>
      <c r="WRP28" s="239"/>
      <c r="WRQ28" s="239"/>
      <c r="WRR28" s="239"/>
      <c r="WRS28" s="239"/>
      <c r="WRT28" s="240"/>
      <c r="WRU28" s="239"/>
      <c r="WRV28" s="239"/>
      <c r="WRW28" s="239"/>
      <c r="WRX28" s="239"/>
      <c r="WRY28" s="239"/>
      <c r="WRZ28" s="239"/>
      <c r="WSA28" s="239"/>
      <c r="WSB28" s="239"/>
      <c r="WSC28" s="239"/>
      <c r="WSD28" s="239"/>
      <c r="WSE28" s="239"/>
      <c r="WSF28" s="239"/>
      <c r="WSG28" s="239"/>
      <c r="WSH28" s="239"/>
      <c r="WSI28" s="240"/>
      <c r="WSJ28" s="239"/>
      <c r="WSK28" s="239"/>
      <c r="WSL28" s="239"/>
      <c r="WSM28" s="239"/>
      <c r="WSN28" s="239"/>
      <c r="WSO28" s="239"/>
      <c r="WSP28" s="239"/>
      <c r="WSQ28" s="239"/>
      <c r="WSR28" s="239"/>
      <c r="WSS28" s="239"/>
      <c r="WST28" s="239"/>
      <c r="WSU28" s="239"/>
      <c r="WSV28" s="239"/>
      <c r="WSW28" s="239"/>
      <c r="WSX28" s="239"/>
      <c r="WSY28" s="239"/>
      <c r="WSZ28" s="239"/>
      <c r="WTA28" s="239"/>
      <c r="WTB28" s="239"/>
      <c r="WTC28" s="239"/>
      <c r="WTD28" s="240"/>
      <c r="WTE28" s="239"/>
      <c r="WTF28" s="239"/>
      <c r="WTG28" s="239"/>
      <c r="WTH28" s="239"/>
      <c r="WTI28" s="239"/>
      <c r="WTJ28" s="239"/>
      <c r="WTK28" s="239"/>
      <c r="WTL28" s="239"/>
      <c r="WTM28" s="239"/>
      <c r="WTN28" s="239"/>
      <c r="WTO28" s="239"/>
      <c r="WTP28" s="239"/>
      <c r="WTQ28" s="239"/>
      <c r="WTR28" s="239"/>
      <c r="WTS28" s="239"/>
      <c r="WTT28" s="239"/>
      <c r="WTU28" s="239"/>
      <c r="WTV28" s="239"/>
      <c r="WTW28" s="239"/>
      <c r="WTX28" s="239"/>
      <c r="WTY28" s="240"/>
      <c r="WTZ28" s="239"/>
      <c r="WUA28" s="239"/>
      <c r="WUB28" s="239"/>
      <c r="WUC28" s="239"/>
      <c r="WUD28" s="239"/>
      <c r="WUE28" s="239"/>
      <c r="WUF28" s="239"/>
      <c r="WUG28" s="239"/>
      <c r="WUH28" s="239"/>
      <c r="WUI28" s="239"/>
      <c r="WUJ28" s="239"/>
      <c r="WUK28" s="239"/>
      <c r="WUL28" s="239"/>
      <c r="WUM28" s="239"/>
      <c r="WUN28" s="239"/>
      <c r="WUO28" s="240"/>
      <c r="WUP28" s="239"/>
      <c r="WUQ28" s="239"/>
      <c r="WUR28" s="239"/>
      <c r="WUS28" s="239"/>
      <c r="WUT28" s="239"/>
      <c r="WUU28" s="239"/>
      <c r="WUV28" s="239"/>
      <c r="WUW28" s="239"/>
      <c r="WUX28" s="240"/>
      <c r="WUY28" s="239"/>
      <c r="WUZ28" s="239"/>
      <c r="WVA28" s="239"/>
      <c r="WVB28" s="239"/>
      <c r="WVC28" s="239"/>
      <c r="WVD28" s="239"/>
      <c r="WVE28" s="239"/>
      <c r="WVF28" s="239"/>
      <c r="WVG28" s="239"/>
      <c r="WVH28" s="239"/>
      <c r="WVI28" s="239"/>
      <c r="WVJ28" s="239"/>
      <c r="WVK28" s="239"/>
      <c r="WVL28" s="239"/>
      <c r="WVM28" s="239"/>
      <c r="WVN28" s="239"/>
      <c r="WVO28" s="239"/>
      <c r="WVP28" s="239"/>
      <c r="WVQ28" s="240"/>
      <c r="WVR28" s="239"/>
      <c r="WVS28" s="239"/>
      <c r="WVT28" s="239"/>
      <c r="WVU28" s="239"/>
      <c r="WVV28" s="239"/>
      <c r="WVW28" s="240"/>
      <c r="WVX28" s="239"/>
      <c r="WVY28" s="239"/>
      <c r="WVZ28" s="239"/>
      <c r="WWA28" s="239"/>
      <c r="WWB28" s="239"/>
      <c r="WWC28" s="239"/>
      <c r="WWD28" s="239"/>
      <c r="WWE28" s="239"/>
      <c r="WWF28" s="239"/>
      <c r="WWG28" s="239"/>
      <c r="WWH28" s="239"/>
      <c r="WWI28" s="239"/>
      <c r="WWJ28" s="239"/>
      <c r="WWK28" s="239"/>
      <c r="WWL28" s="240"/>
      <c r="WWM28" s="239"/>
      <c r="WWN28" s="239"/>
      <c r="WWO28" s="239"/>
      <c r="WWP28" s="239"/>
      <c r="WWQ28" s="239"/>
      <c r="WWR28" s="239"/>
      <c r="WWS28" s="239"/>
      <c r="WWT28" s="239"/>
      <c r="WWU28" s="239"/>
      <c r="WWV28" s="239"/>
      <c r="WWW28" s="239"/>
      <c r="WWX28" s="239"/>
      <c r="WWY28" s="239"/>
      <c r="WWZ28" s="239"/>
      <c r="WXA28" s="239"/>
      <c r="WXB28" s="239"/>
      <c r="WXC28" s="239"/>
      <c r="WXD28" s="239"/>
      <c r="WXE28" s="239"/>
      <c r="WXF28" s="239"/>
      <c r="WXG28" s="240"/>
      <c r="WXH28" s="239"/>
      <c r="WXI28" s="239"/>
      <c r="WXJ28" s="239"/>
      <c r="WXK28" s="239"/>
      <c r="WXL28" s="239"/>
      <c r="WXM28" s="239"/>
      <c r="WXN28" s="239"/>
      <c r="WXO28" s="239"/>
      <c r="WXP28" s="239"/>
      <c r="WXQ28" s="239"/>
      <c r="WXR28" s="239"/>
      <c r="WXS28" s="239"/>
      <c r="WXT28" s="239"/>
      <c r="WXU28" s="239"/>
      <c r="WXV28" s="239"/>
      <c r="WXW28" s="239"/>
      <c r="WXX28" s="239"/>
      <c r="WXY28" s="239"/>
      <c r="WXZ28" s="239"/>
      <c r="WYA28" s="239"/>
      <c r="WYB28" s="240"/>
      <c r="WYC28" s="239"/>
      <c r="WYD28" s="239"/>
      <c r="WYE28" s="239"/>
      <c r="WYF28" s="239"/>
      <c r="WYG28" s="239"/>
      <c r="WYH28" s="239"/>
      <c r="WYI28" s="239"/>
      <c r="WYJ28" s="239"/>
      <c r="WYK28" s="239"/>
      <c r="WYL28" s="239"/>
      <c r="WYM28" s="239"/>
      <c r="WYN28" s="239"/>
      <c r="WYO28" s="239"/>
      <c r="WYP28" s="239"/>
      <c r="WYQ28" s="239"/>
      <c r="WYR28" s="240"/>
      <c r="WYS28" s="239"/>
      <c r="WYT28" s="239"/>
      <c r="WYU28" s="239"/>
      <c r="WYV28" s="239"/>
      <c r="WYW28" s="239"/>
      <c r="WYX28" s="239"/>
      <c r="WYY28" s="239"/>
      <c r="WYZ28" s="239"/>
      <c r="WZA28" s="240"/>
      <c r="WZB28" s="239"/>
      <c r="WZC28" s="239"/>
      <c r="WZD28" s="239"/>
      <c r="WZE28" s="239"/>
      <c r="WZF28" s="239"/>
      <c r="WZG28" s="239"/>
      <c r="WZH28" s="239"/>
      <c r="WZI28" s="239"/>
      <c r="WZJ28" s="239"/>
      <c r="WZK28" s="239"/>
      <c r="WZL28" s="239"/>
      <c r="WZM28" s="239"/>
      <c r="WZN28" s="239"/>
      <c r="WZO28" s="239"/>
      <c r="WZP28" s="239"/>
      <c r="WZQ28" s="239"/>
      <c r="WZR28" s="239"/>
      <c r="WZS28" s="239"/>
      <c r="WZT28" s="240"/>
      <c r="WZU28" s="239"/>
      <c r="WZV28" s="239"/>
      <c r="WZW28" s="239"/>
      <c r="WZX28" s="239"/>
      <c r="WZY28" s="239"/>
      <c r="WZZ28" s="240"/>
      <c r="XAA28" s="239"/>
      <c r="XAB28" s="239"/>
      <c r="XAC28" s="239"/>
      <c r="XAD28" s="239"/>
      <c r="XAE28" s="239"/>
      <c r="XAF28" s="239"/>
      <c r="XAG28" s="239"/>
      <c r="XAH28" s="239"/>
      <c r="XAI28" s="239"/>
      <c r="XAJ28" s="239"/>
      <c r="XAK28" s="239"/>
      <c r="XAL28" s="239"/>
      <c r="XAM28" s="239"/>
      <c r="XAN28" s="239"/>
      <c r="XAO28" s="240"/>
      <c r="XAP28" s="239"/>
      <c r="XAQ28" s="239"/>
      <c r="XAR28" s="239"/>
      <c r="XAS28" s="239"/>
      <c r="XAT28" s="239"/>
      <c r="XAU28" s="239"/>
      <c r="XAV28" s="239"/>
      <c r="XAW28" s="239"/>
      <c r="XAX28" s="239"/>
      <c r="XAY28" s="239"/>
      <c r="XAZ28" s="239"/>
      <c r="XBA28" s="239"/>
      <c r="XBB28" s="239"/>
      <c r="XBC28" s="239"/>
      <c r="XBD28" s="239"/>
      <c r="XBE28" s="239"/>
      <c r="XBF28" s="239"/>
      <c r="XBG28" s="239"/>
      <c r="XBH28" s="239"/>
      <c r="XBI28" s="239"/>
      <c r="XBJ28" s="240"/>
      <c r="XBK28" s="239"/>
      <c r="XBL28" s="239"/>
      <c r="XBM28" s="239"/>
      <c r="XBN28" s="239"/>
      <c r="XBO28" s="239"/>
      <c r="XBP28" s="239"/>
      <c r="XBQ28" s="239"/>
      <c r="XBR28" s="239"/>
      <c r="XBS28" s="239"/>
      <c r="XBT28" s="239"/>
      <c r="XBU28" s="239"/>
      <c r="XBV28" s="239"/>
      <c r="XBW28" s="239"/>
      <c r="XBX28" s="239"/>
      <c r="XBY28" s="239"/>
      <c r="XBZ28" s="239"/>
      <c r="XCA28" s="239"/>
      <c r="XCB28" s="239"/>
      <c r="XCC28" s="239"/>
      <c r="XCD28" s="239"/>
      <c r="XCE28" s="240"/>
      <c r="XCF28" s="239"/>
      <c r="XCG28" s="239"/>
      <c r="XCH28" s="239"/>
      <c r="XCI28" s="239"/>
      <c r="XCJ28" s="239"/>
      <c r="XCK28" s="239"/>
      <c r="XCL28" s="239"/>
      <c r="XCM28" s="239"/>
      <c r="XCN28" s="239"/>
      <c r="XCO28" s="239"/>
      <c r="XCP28" s="239"/>
      <c r="XCQ28" s="239"/>
      <c r="XCR28" s="239"/>
      <c r="XCS28" s="239"/>
      <c r="XCT28" s="239"/>
      <c r="XCU28" s="240"/>
      <c r="XCV28" s="239"/>
      <c r="XCW28" s="239"/>
      <c r="XCX28" s="239"/>
      <c r="XCY28" s="239"/>
      <c r="XCZ28" s="239"/>
      <c r="XDA28" s="239"/>
      <c r="XDB28" s="239"/>
      <c r="XDC28" s="239"/>
      <c r="XDD28" s="240"/>
      <c r="XDE28" s="239"/>
      <c r="XDF28" s="239"/>
      <c r="XDG28" s="239"/>
      <c r="XDH28" s="239"/>
      <c r="XDI28" s="239"/>
      <c r="XDJ28" s="239"/>
      <c r="XDK28" s="239"/>
      <c r="XDL28" s="239"/>
      <c r="XDM28" s="239"/>
      <c r="XDN28" s="239"/>
      <c r="XDO28" s="239"/>
      <c r="XDP28" s="239"/>
      <c r="XDQ28" s="239"/>
      <c r="XDR28" s="239"/>
      <c r="XDS28" s="239"/>
      <c r="XDT28" s="239"/>
      <c r="XDU28" s="239"/>
      <c r="XDV28" s="239"/>
      <c r="XDW28" s="240"/>
      <c r="XDX28" s="239"/>
      <c r="XDY28" s="239"/>
      <c r="XDZ28" s="239"/>
      <c r="XEA28" s="239"/>
      <c r="XEB28" s="239"/>
      <c r="XEC28" s="240"/>
      <c r="XED28" s="239"/>
      <c r="XEE28" s="239"/>
      <c r="XEF28" s="239"/>
      <c r="XEG28" s="239"/>
      <c r="XEH28" s="239"/>
      <c r="XEI28" s="239"/>
      <c r="XEJ28" s="239"/>
      <c r="XEK28" s="239"/>
      <c r="XEL28" s="239"/>
      <c r="XEM28" s="239"/>
      <c r="XEN28" s="239"/>
      <c r="XEO28" s="239"/>
      <c r="XEP28" s="239"/>
      <c r="XEQ28" s="239"/>
      <c r="XER28" s="240"/>
      <c r="XES28" s="239"/>
      <c r="XET28" s="239"/>
      <c r="XEU28" s="239"/>
      <c r="XEV28" s="239"/>
      <c r="XEW28" s="239"/>
      <c r="XEX28" s="239"/>
      <c r="XEY28" s="239"/>
      <c r="XEZ28" s="239"/>
      <c r="XFA28" s="239"/>
      <c r="XFB28" s="239"/>
      <c r="XFC28" s="239"/>
      <c r="XFD28" s="239"/>
    </row>
    <row r="29" spans="1:16384">
      <c r="A29" s="300" t="s">
        <v>476</v>
      </c>
      <c r="B29" s="300"/>
      <c r="C29" s="300"/>
      <c r="D29" s="300"/>
      <c r="E29" s="300"/>
      <c r="F29" s="300"/>
      <c r="G29" s="300"/>
      <c r="H29" s="300"/>
      <c r="I29" s="300"/>
      <c r="J29" s="300"/>
      <c r="K29" s="300"/>
      <c r="L29" s="300"/>
      <c r="M29" s="300"/>
      <c r="N29" s="300"/>
      <c r="O29" s="300"/>
      <c r="P29" s="300"/>
      <c r="Q29" s="300"/>
      <c r="R29" s="300"/>
      <c r="S29" s="300"/>
      <c r="T29" s="300"/>
      <c r="U29" s="300"/>
      <c r="V29" s="300" t="s">
        <v>478</v>
      </c>
      <c r="W29" s="300"/>
      <c r="X29" s="300"/>
      <c r="Y29" s="300"/>
      <c r="Z29" s="300"/>
      <c r="AA29" s="300"/>
      <c r="AB29" s="300"/>
      <c r="AC29" s="300"/>
      <c r="AD29" s="300"/>
      <c r="AE29" s="300"/>
      <c r="AF29" s="300"/>
      <c r="AG29" s="300"/>
      <c r="AH29" s="300"/>
      <c r="AI29" s="300"/>
      <c r="AJ29" s="300"/>
      <c r="AK29" s="300"/>
      <c r="AL29" s="300"/>
      <c r="AM29" s="300"/>
      <c r="AN29" s="300"/>
      <c r="AO29" s="300"/>
      <c r="AP29" s="300"/>
      <c r="AQ29" s="99"/>
      <c r="AR29" s="300" t="s">
        <v>577</v>
      </c>
      <c r="AS29" s="300"/>
      <c r="AT29" s="300"/>
      <c r="AU29" s="300"/>
      <c r="AV29" s="300"/>
      <c r="AW29" s="300"/>
      <c r="AX29" s="300"/>
      <c r="AY29" s="300"/>
      <c r="AZ29" s="300"/>
      <c r="BA29" s="300"/>
      <c r="BB29" s="300"/>
      <c r="BC29" s="300"/>
      <c r="BD29" s="300"/>
      <c r="BE29" s="300"/>
      <c r="BF29" s="300"/>
      <c r="BG29" s="99"/>
      <c r="BH29" s="300" t="s">
        <v>473</v>
      </c>
      <c r="BI29" s="300"/>
      <c r="BJ29" s="300"/>
      <c r="BK29" s="300"/>
      <c r="BL29" s="300"/>
      <c r="BM29" s="300"/>
      <c r="BN29" s="300"/>
      <c r="BO29" s="300"/>
      <c r="BP29" s="300" t="s">
        <v>481</v>
      </c>
      <c r="BQ29" s="300"/>
      <c r="BR29" s="300"/>
      <c r="BS29" s="300"/>
      <c r="BT29" s="300"/>
      <c r="BU29" s="300"/>
      <c r="BV29" s="300"/>
      <c r="BW29" s="300"/>
      <c r="BX29" s="300"/>
      <c r="BY29" s="300"/>
      <c r="BZ29" s="300"/>
      <c r="CA29" s="300"/>
      <c r="CB29" s="300"/>
      <c r="CC29" s="300"/>
      <c r="CD29" s="300"/>
      <c r="CE29" s="300"/>
      <c r="CF29" s="300"/>
      <c r="CG29" s="300"/>
      <c r="CH29" s="300"/>
      <c r="CI29" s="300" t="s">
        <v>553</v>
      </c>
      <c r="CJ29" s="300"/>
      <c r="CK29" s="300"/>
      <c r="CL29" s="300"/>
      <c r="CM29" s="300"/>
      <c r="CN29" s="300"/>
      <c r="CO29" s="300"/>
      <c r="CP29" s="300"/>
      <c r="CQ29" s="300"/>
      <c r="CR29" s="300"/>
      <c r="CS29" s="300"/>
      <c r="CT29" s="272" t="s">
        <v>297</v>
      </c>
      <c r="CU29" s="272"/>
      <c r="CV29" s="272"/>
      <c r="CW29" s="272"/>
      <c r="CX29" s="272"/>
      <c r="CY29" s="272"/>
      <c r="CZ29" s="272"/>
      <c r="DA29" s="272"/>
      <c r="DB29" s="272"/>
      <c r="DC29" s="272"/>
    </row>
    <row r="30" spans="1:16384">
      <c r="A30" s="272" t="s">
        <v>0</v>
      </c>
      <c r="B30" s="272"/>
      <c r="C30" s="272"/>
      <c r="D30" s="272"/>
      <c r="E30" s="272"/>
      <c r="F30" s="272"/>
      <c r="G30" s="272"/>
      <c r="H30" s="272"/>
      <c r="I30" s="272"/>
      <c r="J30" s="272"/>
      <c r="K30" s="272"/>
      <c r="L30" s="272"/>
      <c r="M30" s="272"/>
      <c r="N30" s="272"/>
      <c r="O30" s="272"/>
      <c r="P30" s="272"/>
      <c r="Q30" s="272"/>
      <c r="R30" s="272"/>
      <c r="S30" s="272"/>
      <c r="T30" s="272"/>
      <c r="U30" s="272"/>
      <c r="V30" s="272" t="s">
        <v>0</v>
      </c>
      <c r="W30" s="272"/>
      <c r="X30" s="272"/>
      <c r="Y30" s="272"/>
      <c r="Z30" s="272"/>
      <c r="AA30" s="272"/>
      <c r="AB30" s="272"/>
      <c r="AC30" s="272"/>
      <c r="AD30" s="272"/>
      <c r="AE30" s="272"/>
      <c r="AF30" s="272"/>
      <c r="AG30" s="272"/>
      <c r="AH30" s="272"/>
      <c r="AI30" s="272"/>
      <c r="AJ30" s="272"/>
      <c r="AK30" s="272"/>
      <c r="AL30" s="272"/>
      <c r="AM30" s="272"/>
      <c r="AN30" s="272"/>
      <c r="AO30" s="272"/>
      <c r="AP30" s="272"/>
      <c r="AQ30" s="99"/>
      <c r="AR30" s="272" t="s">
        <v>0</v>
      </c>
      <c r="AS30" s="272"/>
      <c r="AT30" s="272"/>
      <c r="AU30" s="272"/>
      <c r="AV30" s="272"/>
      <c r="AW30" s="272"/>
      <c r="AX30" s="272"/>
      <c r="AY30" s="272"/>
      <c r="AZ30" s="272"/>
      <c r="BA30" s="272"/>
      <c r="BB30" s="272"/>
      <c r="BC30" s="272"/>
      <c r="BD30" s="272"/>
      <c r="BE30" s="272"/>
      <c r="BF30" s="272"/>
      <c r="BG30" s="99"/>
      <c r="BH30" s="293" t="s">
        <v>298</v>
      </c>
      <c r="BI30" s="293"/>
      <c r="BJ30" s="293"/>
      <c r="BK30" s="293"/>
      <c r="BL30" s="293"/>
      <c r="BM30" s="293"/>
      <c r="BN30" s="293"/>
      <c r="BO30" s="293"/>
      <c r="BP30" s="272" t="s">
        <v>0</v>
      </c>
      <c r="BQ30" s="272"/>
      <c r="BR30" s="272"/>
      <c r="BS30" s="272"/>
      <c r="BT30" s="272"/>
      <c r="BU30" s="272"/>
      <c r="BV30" s="272"/>
      <c r="BW30" s="272"/>
      <c r="BX30" s="272"/>
      <c r="BY30" s="272"/>
      <c r="BZ30" s="272"/>
      <c r="CA30" s="272"/>
      <c r="CB30" s="272"/>
      <c r="CC30" s="272"/>
      <c r="CD30" s="272"/>
      <c r="CE30" s="272"/>
      <c r="CF30" s="272"/>
      <c r="CG30" s="272"/>
      <c r="CH30" s="272"/>
      <c r="CI30" s="322" t="s">
        <v>0</v>
      </c>
      <c r="CJ30" s="322"/>
      <c r="CK30" s="322"/>
      <c r="CL30" s="322"/>
      <c r="CM30" s="322"/>
      <c r="CN30" s="322"/>
      <c r="CO30" s="322"/>
      <c r="CP30" s="322"/>
      <c r="CQ30" s="322"/>
      <c r="CR30" s="322"/>
      <c r="CS30" s="322"/>
      <c r="CT30" s="281" t="s">
        <v>0</v>
      </c>
      <c r="CU30" s="281"/>
      <c r="CV30" s="281"/>
      <c r="CW30" s="281"/>
      <c r="CX30" s="281"/>
      <c r="CY30" s="281"/>
      <c r="CZ30" s="281"/>
      <c r="DA30" s="281"/>
      <c r="DB30" s="281"/>
      <c r="DC30" s="281"/>
    </row>
    <row r="31" spans="1:16384" ht="24.75" customHeight="1">
      <c r="A31" s="275" t="s">
        <v>179</v>
      </c>
      <c r="B31" s="302" t="s">
        <v>299</v>
      </c>
      <c r="C31" s="302"/>
      <c r="D31" s="302" t="s">
        <v>300</v>
      </c>
      <c r="E31" s="302"/>
      <c r="F31" s="302" t="s">
        <v>301</v>
      </c>
      <c r="G31" s="302"/>
      <c r="H31" s="302" t="s">
        <v>302</v>
      </c>
      <c r="I31" s="302"/>
      <c r="J31" s="315" t="s">
        <v>308</v>
      </c>
      <c r="K31" s="315"/>
      <c r="L31" s="302" t="s">
        <v>304</v>
      </c>
      <c r="M31" s="302"/>
      <c r="N31" s="302" t="s">
        <v>305</v>
      </c>
      <c r="O31" s="302"/>
      <c r="P31" s="302" t="s">
        <v>306</v>
      </c>
      <c r="Q31" s="302"/>
      <c r="R31" s="302" t="s">
        <v>307</v>
      </c>
      <c r="S31" s="302"/>
      <c r="T31" s="302" t="s">
        <v>6</v>
      </c>
      <c r="U31" s="302"/>
      <c r="V31" s="275" t="s">
        <v>179</v>
      </c>
      <c r="W31" s="302" t="s">
        <v>299</v>
      </c>
      <c r="X31" s="302"/>
      <c r="Y31" s="302" t="s">
        <v>300</v>
      </c>
      <c r="Z31" s="302"/>
      <c r="AA31" s="302" t="s">
        <v>301</v>
      </c>
      <c r="AB31" s="302"/>
      <c r="AC31" s="302" t="s">
        <v>302</v>
      </c>
      <c r="AD31" s="302"/>
      <c r="AE31" s="315" t="s">
        <v>308</v>
      </c>
      <c r="AF31" s="315"/>
      <c r="AG31" s="302" t="s">
        <v>304</v>
      </c>
      <c r="AH31" s="302"/>
      <c r="AI31" s="302" t="s">
        <v>305</v>
      </c>
      <c r="AJ31" s="302"/>
      <c r="AK31" s="302" t="s">
        <v>306</v>
      </c>
      <c r="AL31" s="302"/>
      <c r="AM31" s="302" t="s">
        <v>307</v>
      </c>
      <c r="AN31" s="302"/>
      <c r="AO31" s="302" t="s">
        <v>6</v>
      </c>
      <c r="AP31" s="302"/>
      <c r="AQ31" s="320" t="s">
        <v>179</v>
      </c>
      <c r="AR31" s="311" t="s">
        <v>173</v>
      </c>
      <c r="AS31" s="312"/>
      <c r="AT31" s="312"/>
      <c r="AU31" s="312"/>
      <c r="AV31" s="312"/>
      <c r="AW31" s="312"/>
      <c r="AX31" s="312"/>
      <c r="AY31" s="312"/>
      <c r="AZ31" s="312"/>
      <c r="BA31" s="313"/>
      <c r="BB31" s="311" t="s">
        <v>9</v>
      </c>
      <c r="BC31" s="312"/>
      <c r="BD31" s="312"/>
      <c r="BE31" s="313"/>
      <c r="BF31" s="314" t="s">
        <v>198</v>
      </c>
      <c r="BG31" s="284" t="s">
        <v>179</v>
      </c>
      <c r="BH31" s="308" t="s">
        <v>431</v>
      </c>
      <c r="BI31" s="309"/>
      <c r="BJ31" s="309"/>
      <c r="BK31" s="309"/>
      <c r="BL31" s="309"/>
      <c r="BM31" s="309"/>
      <c r="BN31" s="309"/>
      <c r="BO31" s="310"/>
      <c r="BP31" s="284" t="s">
        <v>179</v>
      </c>
      <c r="BQ31" s="297" t="s">
        <v>311</v>
      </c>
      <c r="BR31" s="298"/>
      <c r="BS31" s="298"/>
      <c r="BT31" s="298"/>
      <c r="BU31" s="298"/>
      <c r="BV31" s="299"/>
      <c r="BW31" s="297" t="s">
        <v>312</v>
      </c>
      <c r="BX31" s="298"/>
      <c r="BY31" s="298"/>
      <c r="BZ31" s="298"/>
      <c r="CA31" s="298"/>
      <c r="CB31" s="299"/>
      <c r="CC31" s="297" t="s">
        <v>313</v>
      </c>
      <c r="CD31" s="298"/>
      <c r="CE31" s="298"/>
      <c r="CF31" s="298"/>
      <c r="CG31" s="298"/>
      <c r="CH31" s="299"/>
      <c r="CI31" s="306" t="s">
        <v>179</v>
      </c>
      <c r="CJ31" s="303" t="s">
        <v>428</v>
      </c>
      <c r="CK31" s="304"/>
      <c r="CL31" s="304"/>
      <c r="CM31" s="304"/>
      <c r="CN31" s="304"/>
      <c r="CO31" s="304"/>
      <c r="CP31" s="304"/>
      <c r="CQ31" s="304"/>
      <c r="CR31" s="304"/>
      <c r="CS31" s="305"/>
      <c r="CT31" s="306" t="s">
        <v>179</v>
      </c>
      <c r="CU31" s="308" t="s">
        <v>235</v>
      </c>
      <c r="CV31" s="309"/>
      <c r="CW31" s="309"/>
      <c r="CX31" s="309"/>
      <c r="CY31" s="309"/>
      <c r="CZ31" s="309"/>
      <c r="DA31" s="309"/>
      <c r="DB31" s="309"/>
      <c r="DC31" s="310"/>
    </row>
    <row r="32" spans="1:16384" ht="39" customHeight="1">
      <c r="A32" s="275"/>
      <c r="B32" s="76" t="s">
        <v>10</v>
      </c>
      <c r="C32" s="76" t="s">
        <v>11</v>
      </c>
      <c r="D32" s="76" t="s">
        <v>10</v>
      </c>
      <c r="E32" s="76" t="s">
        <v>11</v>
      </c>
      <c r="F32" s="76" t="s">
        <v>10</v>
      </c>
      <c r="G32" s="76" t="s">
        <v>11</v>
      </c>
      <c r="H32" s="76" t="s">
        <v>10</v>
      </c>
      <c r="I32" s="76" t="s">
        <v>11</v>
      </c>
      <c r="J32" s="76" t="s">
        <v>10</v>
      </c>
      <c r="K32" s="76" t="s">
        <v>11</v>
      </c>
      <c r="L32" s="76" t="s">
        <v>10</v>
      </c>
      <c r="M32" s="76" t="s">
        <v>11</v>
      </c>
      <c r="N32" s="76" t="s">
        <v>10</v>
      </c>
      <c r="O32" s="76" t="s">
        <v>11</v>
      </c>
      <c r="P32" s="76" t="s">
        <v>10</v>
      </c>
      <c r="Q32" s="76" t="s">
        <v>11</v>
      </c>
      <c r="R32" s="76" t="s">
        <v>10</v>
      </c>
      <c r="S32" s="76" t="s">
        <v>11</v>
      </c>
      <c r="T32" s="76" t="s">
        <v>10</v>
      </c>
      <c r="U32" s="76" t="s">
        <v>11</v>
      </c>
      <c r="V32" s="275"/>
      <c r="W32" s="76" t="s">
        <v>10</v>
      </c>
      <c r="X32" s="76" t="s">
        <v>11</v>
      </c>
      <c r="Y32" s="76" t="s">
        <v>10</v>
      </c>
      <c r="Z32" s="76" t="s">
        <v>11</v>
      </c>
      <c r="AA32" s="76" t="s">
        <v>10</v>
      </c>
      <c r="AB32" s="76" t="s">
        <v>11</v>
      </c>
      <c r="AC32" s="76" t="s">
        <v>10</v>
      </c>
      <c r="AD32" s="76" t="s">
        <v>11</v>
      </c>
      <c r="AE32" s="76" t="s">
        <v>10</v>
      </c>
      <c r="AF32" s="79" t="s">
        <v>11</v>
      </c>
      <c r="AG32" s="76" t="s">
        <v>10</v>
      </c>
      <c r="AH32" s="76" t="s">
        <v>11</v>
      </c>
      <c r="AI32" s="76" t="s">
        <v>10</v>
      </c>
      <c r="AJ32" s="76" t="s">
        <v>11</v>
      </c>
      <c r="AK32" s="76" t="s">
        <v>10</v>
      </c>
      <c r="AL32" s="76" t="s">
        <v>11</v>
      </c>
      <c r="AM32" s="76" t="s">
        <v>10</v>
      </c>
      <c r="AN32" s="76" t="s">
        <v>11</v>
      </c>
      <c r="AO32" s="76" t="s">
        <v>10</v>
      </c>
      <c r="AP32" s="76" t="s">
        <v>11</v>
      </c>
      <c r="AQ32" s="321"/>
      <c r="AR32" s="88" t="s">
        <v>338</v>
      </c>
      <c r="AS32" s="88" t="s">
        <v>300</v>
      </c>
      <c r="AT32" s="88" t="s">
        <v>301</v>
      </c>
      <c r="AU32" s="88" t="s">
        <v>302</v>
      </c>
      <c r="AV32" s="88" t="s">
        <v>308</v>
      </c>
      <c r="AW32" s="88" t="s">
        <v>314</v>
      </c>
      <c r="AX32" s="88" t="s">
        <v>315</v>
      </c>
      <c r="AY32" s="88" t="s">
        <v>316</v>
      </c>
      <c r="AZ32" s="88" t="s">
        <v>317</v>
      </c>
      <c r="BA32" s="88" t="s">
        <v>6</v>
      </c>
      <c r="BB32" s="89" t="s">
        <v>339</v>
      </c>
      <c r="BC32" s="84" t="s">
        <v>176</v>
      </c>
      <c r="BD32" s="41" t="s">
        <v>340</v>
      </c>
      <c r="BE32" s="84" t="s">
        <v>176</v>
      </c>
      <c r="BF32" s="314"/>
      <c r="BG32" s="285"/>
      <c r="BH32" s="84" t="s">
        <v>206</v>
      </c>
      <c r="BI32" s="84" t="s">
        <v>207</v>
      </c>
      <c r="BJ32" s="84" t="s">
        <v>208</v>
      </c>
      <c r="BK32" s="84" t="s">
        <v>209</v>
      </c>
      <c r="BL32" s="84" t="s">
        <v>210</v>
      </c>
      <c r="BM32" s="84" t="s">
        <v>33</v>
      </c>
      <c r="BN32" s="84" t="s">
        <v>32</v>
      </c>
      <c r="BO32" s="84" t="s">
        <v>34</v>
      </c>
      <c r="BP32" s="285"/>
      <c r="BQ32" s="80" t="s">
        <v>320</v>
      </c>
      <c r="BR32" s="80" t="s">
        <v>321</v>
      </c>
      <c r="BS32" s="80" t="s">
        <v>322</v>
      </c>
      <c r="BT32" s="80" t="s">
        <v>323</v>
      </c>
      <c r="BU32" s="80" t="s">
        <v>324</v>
      </c>
      <c r="BV32" s="80" t="s">
        <v>325</v>
      </c>
      <c r="BW32" s="80" t="s">
        <v>320</v>
      </c>
      <c r="BX32" s="80" t="s">
        <v>321</v>
      </c>
      <c r="BY32" s="80" t="s">
        <v>322</v>
      </c>
      <c r="BZ32" s="80" t="s">
        <v>323</v>
      </c>
      <c r="CA32" s="80" t="s">
        <v>324</v>
      </c>
      <c r="CB32" s="80" t="s">
        <v>325</v>
      </c>
      <c r="CC32" s="80" t="s">
        <v>320</v>
      </c>
      <c r="CD32" s="80" t="s">
        <v>321</v>
      </c>
      <c r="CE32" s="80" t="s">
        <v>322</v>
      </c>
      <c r="CF32" s="80" t="s">
        <v>323</v>
      </c>
      <c r="CG32" s="80" t="s">
        <v>324</v>
      </c>
      <c r="CH32" s="80" t="s">
        <v>325</v>
      </c>
      <c r="CI32" s="307"/>
      <c r="CJ32" s="80" t="s">
        <v>20</v>
      </c>
      <c r="CK32" s="172" t="s">
        <v>487</v>
      </c>
      <c r="CL32" s="74" t="s">
        <v>326</v>
      </c>
      <c r="CM32" s="74" t="s">
        <v>212</v>
      </c>
      <c r="CN32" s="80" t="s">
        <v>214</v>
      </c>
      <c r="CO32" s="80" t="s">
        <v>213</v>
      </c>
      <c r="CP32" s="80" t="s">
        <v>327</v>
      </c>
      <c r="CQ32" s="80" t="s">
        <v>236</v>
      </c>
      <c r="CR32" s="80" t="s">
        <v>328</v>
      </c>
      <c r="CS32" s="80" t="s">
        <v>237</v>
      </c>
      <c r="CT32" s="307"/>
      <c r="CU32" s="74" t="s">
        <v>273</v>
      </c>
      <c r="CV32" s="74" t="s">
        <v>274</v>
      </c>
      <c r="CW32" s="74" t="s">
        <v>275</v>
      </c>
      <c r="CX32" s="74" t="s">
        <v>329</v>
      </c>
      <c r="CY32" s="74" t="s">
        <v>330</v>
      </c>
      <c r="CZ32" s="74" t="s">
        <v>277</v>
      </c>
      <c r="DA32" s="74" t="s">
        <v>278</v>
      </c>
      <c r="DB32" s="74" t="s">
        <v>279</v>
      </c>
      <c r="DC32" s="74" t="s">
        <v>23</v>
      </c>
    </row>
    <row r="33" spans="1:107" ht="15.75" customHeight="1">
      <c r="A33" s="38" t="s">
        <v>35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76"/>
      <c r="U33" s="76"/>
      <c r="V33" s="38" t="s">
        <v>35</v>
      </c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6"/>
      <c r="AP33" s="76"/>
      <c r="AQ33" s="38" t="s">
        <v>35</v>
      </c>
      <c r="AR33" s="73"/>
      <c r="AS33" s="13"/>
      <c r="AT33" s="13"/>
      <c r="AU33" s="13"/>
      <c r="AV33" s="13"/>
      <c r="AW33" s="13"/>
      <c r="AX33" s="13"/>
      <c r="AY33" s="13"/>
      <c r="AZ33" s="13"/>
      <c r="BA33" s="13"/>
      <c r="BB33" s="80"/>
      <c r="BC33" s="14"/>
      <c r="BD33" s="14"/>
      <c r="BE33" s="14"/>
      <c r="BF33" s="14"/>
      <c r="BG33" s="38" t="s">
        <v>35</v>
      </c>
      <c r="BH33" s="73"/>
      <c r="BI33" s="13"/>
      <c r="BJ33" s="13"/>
      <c r="BK33" s="13"/>
      <c r="BL33" s="13"/>
      <c r="BM33" s="13"/>
      <c r="BN33" s="13"/>
      <c r="BO33" s="13"/>
      <c r="BP33" s="38" t="s">
        <v>35</v>
      </c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38" t="s">
        <v>35</v>
      </c>
      <c r="CJ33" s="13"/>
      <c r="CK33" s="13"/>
      <c r="CL33" s="13"/>
      <c r="CM33" s="13"/>
      <c r="CN33" s="13"/>
      <c r="CO33" s="73"/>
      <c r="CP33" s="13"/>
      <c r="CQ33" s="13"/>
      <c r="CR33" s="13"/>
      <c r="CS33" s="13"/>
      <c r="CT33" s="38" t="s">
        <v>35</v>
      </c>
      <c r="CU33" s="13"/>
      <c r="CV33" s="13"/>
      <c r="CW33" s="13"/>
      <c r="CX33" s="13"/>
      <c r="CY33" s="13"/>
      <c r="CZ33" s="13"/>
      <c r="DA33" s="13"/>
      <c r="DB33" s="13"/>
      <c r="DC33" s="13"/>
    </row>
    <row r="34" spans="1:107" ht="15.75" customHeight="1">
      <c r="A34" s="6" t="s">
        <v>58</v>
      </c>
      <c r="B34" s="14">
        <v>1102</v>
      </c>
      <c r="C34" s="14">
        <v>554</v>
      </c>
      <c r="D34" s="14">
        <v>433</v>
      </c>
      <c r="E34" s="14">
        <v>230</v>
      </c>
      <c r="F34" s="14">
        <v>51</v>
      </c>
      <c r="G34" s="14">
        <v>24</v>
      </c>
      <c r="H34" s="14">
        <v>506</v>
      </c>
      <c r="I34" s="14">
        <v>209</v>
      </c>
      <c r="J34" s="14">
        <v>0</v>
      </c>
      <c r="K34" s="14">
        <v>0</v>
      </c>
      <c r="L34" s="14">
        <v>680</v>
      </c>
      <c r="M34" s="14">
        <v>418</v>
      </c>
      <c r="N34" s="14">
        <v>55</v>
      </c>
      <c r="O34" s="14">
        <v>13</v>
      </c>
      <c r="P34" s="14">
        <v>483</v>
      </c>
      <c r="Q34" s="14">
        <v>166</v>
      </c>
      <c r="R34" s="14">
        <v>0</v>
      </c>
      <c r="S34" s="14">
        <v>0</v>
      </c>
      <c r="T34" s="75">
        <v>3310</v>
      </c>
      <c r="U34" s="75">
        <v>1614</v>
      </c>
      <c r="V34" s="6" t="s">
        <v>58</v>
      </c>
      <c r="W34" s="14">
        <v>72</v>
      </c>
      <c r="X34" s="14">
        <v>25</v>
      </c>
      <c r="Y34" s="14">
        <v>27</v>
      </c>
      <c r="Z34" s="14">
        <v>17</v>
      </c>
      <c r="AA34" s="14">
        <v>2</v>
      </c>
      <c r="AB34" s="14">
        <v>0</v>
      </c>
      <c r="AC34" s="14">
        <v>28</v>
      </c>
      <c r="AD34" s="14">
        <v>12</v>
      </c>
      <c r="AE34" s="14">
        <v>0</v>
      </c>
      <c r="AF34" s="14">
        <v>0</v>
      </c>
      <c r="AG34" s="14">
        <v>96</v>
      </c>
      <c r="AH34" s="14">
        <v>56</v>
      </c>
      <c r="AI34" s="14">
        <v>15</v>
      </c>
      <c r="AJ34" s="14">
        <v>2</v>
      </c>
      <c r="AK34" s="14">
        <v>82</v>
      </c>
      <c r="AL34" s="14">
        <v>30</v>
      </c>
      <c r="AM34" s="14">
        <v>0</v>
      </c>
      <c r="AN34" s="14">
        <v>0</v>
      </c>
      <c r="AO34" s="97">
        <v>322</v>
      </c>
      <c r="AP34" s="75">
        <v>142</v>
      </c>
      <c r="AQ34" s="6" t="s">
        <v>58</v>
      </c>
      <c r="AR34" s="75">
        <v>23</v>
      </c>
      <c r="AS34" s="14">
        <v>8</v>
      </c>
      <c r="AT34" s="14">
        <v>1</v>
      </c>
      <c r="AU34" s="14">
        <v>10</v>
      </c>
      <c r="AV34" s="14">
        <v>0</v>
      </c>
      <c r="AW34" s="14">
        <v>17</v>
      </c>
      <c r="AX34" s="14">
        <v>1</v>
      </c>
      <c r="AY34" s="14">
        <v>13</v>
      </c>
      <c r="AZ34" s="14">
        <v>0</v>
      </c>
      <c r="BA34" s="14">
        <v>73</v>
      </c>
      <c r="BB34" s="40">
        <v>52</v>
      </c>
      <c r="BC34" s="14">
        <v>0</v>
      </c>
      <c r="BD34" s="14">
        <v>4</v>
      </c>
      <c r="BE34" s="14">
        <v>0</v>
      </c>
      <c r="BF34" s="14">
        <v>5</v>
      </c>
      <c r="BG34" s="6" t="s">
        <v>58</v>
      </c>
      <c r="BH34" s="75">
        <v>0</v>
      </c>
      <c r="BI34" s="14">
        <v>958</v>
      </c>
      <c r="BJ34" s="14">
        <v>213</v>
      </c>
      <c r="BK34" s="14">
        <v>0</v>
      </c>
      <c r="BL34" s="14">
        <v>0</v>
      </c>
      <c r="BM34" s="14">
        <v>52</v>
      </c>
      <c r="BN34" s="14">
        <v>10</v>
      </c>
      <c r="BO34" s="14">
        <v>54</v>
      </c>
      <c r="BP34" s="6" t="s">
        <v>58</v>
      </c>
      <c r="BQ34" s="14">
        <v>738</v>
      </c>
      <c r="BR34" s="14">
        <v>459</v>
      </c>
      <c r="BS34" s="14">
        <v>711</v>
      </c>
      <c r="BT34" s="14">
        <v>443</v>
      </c>
      <c r="BU34" s="14">
        <v>230</v>
      </c>
      <c r="BV34" s="14">
        <v>114</v>
      </c>
      <c r="BW34" s="14">
        <v>530</v>
      </c>
      <c r="BX34" s="14">
        <v>224</v>
      </c>
      <c r="BY34" s="14">
        <v>511</v>
      </c>
      <c r="BZ34" s="14">
        <v>212</v>
      </c>
      <c r="CA34" s="14">
        <v>207</v>
      </c>
      <c r="CB34" s="14">
        <v>87</v>
      </c>
      <c r="CC34" s="14">
        <v>48</v>
      </c>
      <c r="CD34" s="14">
        <v>9</v>
      </c>
      <c r="CE34" s="14">
        <v>41</v>
      </c>
      <c r="CF34" s="14">
        <v>7</v>
      </c>
      <c r="CG34" s="14">
        <v>21</v>
      </c>
      <c r="CH34" s="14">
        <v>7</v>
      </c>
      <c r="CI34" s="6" t="s">
        <v>58</v>
      </c>
      <c r="CJ34" s="14">
        <v>35</v>
      </c>
      <c r="CK34" s="14">
        <v>25</v>
      </c>
      <c r="CL34" s="14">
        <v>2</v>
      </c>
      <c r="CM34" s="14">
        <v>50</v>
      </c>
      <c r="CN34" s="14">
        <v>0</v>
      </c>
      <c r="CO34" s="75">
        <v>0</v>
      </c>
      <c r="CP34" s="14">
        <v>112</v>
      </c>
      <c r="CQ34" s="14">
        <v>53</v>
      </c>
      <c r="CR34" s="14">
        <v>33</v>
      </c>
      <c r="CS34" s="14">
        <v>15</v>
      </c>
      <c r="CT34" s="6" t="s">
        <v>58</v>
      </c>
      <c r="CU34" s="14">
        <v>10</v>
      </c>
      <c r="CV34" s="14">
        <v>36</v>
      </c>
      <c r="CW34" s="14">
        <v>131</v>
      </c>
      <c r="CX34" s="14">
        <v>505</v>
      </c>
      <c r="CY34" s="14">
        <v>2</v>
      </c>
      <c r="CZ34" s="14">
        <v>257</v>
      </c>
      <c r="DA34" s="14">
        <v>343</v>
      </c>
      <c r="DB34" s="14">
        <v>184</v>
      </c>
      <c r="DC34" s="14">
        <v>343</v>
      </c>
    </row>
    <row r="35" spans="1:107" ht="15.75" customHeight="1">
      <c r="A35" s="6" t="s">
        <v>59</v>
      </c>
      <c r="B35" s="14">
        <v>986</v>
      </c>
      <c r="C35" s="14">
        <v>469</v>
      </c>
      <c r="D35" s="14">
        <v>265</v>
      </c>
      <c r="E35" s="14">
        <v>172</v>
      </c>
      <c r="F35" s="14">
        <v>48</v>
      </c>
      <c r="G35" s="14">
        <v>6</v>
      </c>
      <c r="H35" s="14">
        <v>415</v>
      </c>
      <c r="I35" s="14">
        <v>166</v>
      </c>
      <c r="J35" s="14">
        <v>0</v>
      </c>
      <c r="K35" s="14">
        <v>0</v>
      </c>
      <c r="L35" s="14">
        <v>402</v>
      </c>
      <c r="M35" s="14">
        <v>254</v>
      </c>
      <c r="N35" s="14">
        <v>29</v>
      </c>
      <c r="O35" s="14">
        <v>4</v>
      </c>
      <c r="P35" s="14">
        <v>425</v>
      </c>
      <c r="Q35" s="14">
        <v>151</v>
      </c>
      <c r="R35" s="14">
        <v>0</v>
      </c>
      <c r="S35" s="14">
        <v>0</v>
      </c>
      <c r="T35" s="75">
        <v>2570</v>
      </c>
      <c r="U35" s="75">
        <v>1222</v>
      </c>
      <c r="V35" s="6" t="s">
        <v>59</v>
      </c>
      <c r="W35" s="14">
        <v>192</v>
      </c>
      <c r="X35" s="14">
        <v>103</v>
      </c>
      <c r="Y35" s="14">
        <v>41</v>
      </c>
      <c r="Z35" s="14">
        <v>21</v>
      </c>
      <c r="AA35" s="14">
        <v>14</v>
      </c>
      <c r="AB35" s="14">
        <v>0</v>
      </c>
      <c r="AC35" s="14">
        <v>92</v>
      </c>
      <c r="AD35" s="14">
        <v>27</v>
      </c>
      <c r="AE35" s="14">
        <v>0</v>
      </c>
      <c r="AF35" s="14">
        <v>0</v>
      </c>
      <c r="AG35" s="14">
        <v>136</v>
      </c>
      <c r="AH35" s="14">
        <v>83</v>
      </c>
      <c r="AI35" s="14">
        <v>8</v>
      </c>
      <c r="AJ35" s="14">
        <v>1</v>
      </c>
      <c r="AK35" s="14">
        <v>152</v>
      </c>
      <c r="AL35" s="14">
        <v>65</v>
      </c>
      <c r="AM35" s="14">
        <v>0</v>
      </c>
      <c r="AN35" s="148">
        <v>0</v>
      </c>
      <c r="AO35" s="97">
        <v>635</v>
      </c>
      <c r="AP35" s="75">
        <v>300</v>
      </c>
      <c r="AQ35" s="6" t="s">
        <v>59</v>
      </c>
      <c r="AR35" s="75">
        <v>16</v>
      </c>
      <c r="AS35" s="14">
        <v>6</v>
      </c>
      <c r="AT35" s="14">
        <v>2</v>
      </c>
      <c r="AU35" s="14">
        <v>8</v>
      </c>
      <c r="AV35" s="14">
        <v>0</v>
      </c>
      <c r="AW35" s="14">
        <v>6</v>
      </c>
      <c r="AX35" s="14">
        <v>2</v>
      </c>
      <c r="AY35" s="14">
        <v>8</v>
      </c>
      <c r="AZ35" s="14">
        <v>0</v>
      </c>
      <c r="BA35" s="14">
        <v>48</v>
      </c>
      <c r="BB35" s="40">
        <v>25</v>
      </c>
      <c r="BC35" s="14">
        <v>0</v>
      </c>
      <c r="BD35" s="14">
        <v>9</v>
      </c>
      <c r="BE35" s="14">
        <v>0</v>
      </c>
      <c r="BF35" s="14">
        <v>3</v>
      </c>
      <c r="BG35" s="6" t="s">
        <v>59</v>
      </c>
      <c r="BH35" s="75">
        <v>0</v>
      </c>
      <c r="BI35" s="14">
        <v>1251</v>
      </c>
      <c r="BJ35" s="14">
        <v>10</v>
      </c>
      <c r="BK35" s="14">
        <v>0</v>
      </c>
      <c r="BL35" s="14">
        <v>0</v>
      </c>
      <c r="BM35" s="14">
        <v>38</v>
      </c>
      <c r="BN35" s="14">
        <v>14</v>
      </c>
      <c r="BO35" s="14">
        <v>42</v>
      </c>
      <c r="BP35" s="6" t="s">
        <v>59</v>
      </c>
      <c r="BQ35" s="14">
        <v>403</v>
      </c>
      <c r="BR35" s="14">
        <v>255</v>
      </c>
      <c r="BS35" s="14">
        <v>398</v>
      </c>
      <c r="BT35" s="14">
        <v>252</v>
      </c>
      <c r="BU35" s="14">
        <v>112</v>
      </c>
      <c r="BV35" s="14">
        <v>63</v>
      </c>
      <c r="BW35" s="14">
        <v>445</v>
      </c>
      <c r="BX35" s="14">
        <v>180</v>
      </c>
      <c r="BY35" s="14">
        <v>439</v>
      </c>
      <c r="BZ35" s="14">
        <v>178</v>
      </c>
      <c r="CA35" s="14">
        <v>202</v>
      </c>
      <c r="CB35" s="14">
        <v>85</v>
      </c>
      <c r="CC35" s="14">
        <v>41</v>
      </c>
      <c r="CD35" s="14">
        <v>5</v>
      </c>
      <c r="CE35" s="14">
        <v>41</v>
      </c>
      <c r="CF35" s="14">
        <v>5</v>
      </c>
      <c r="CG35" s="14">
        <v>21</v>
      </c>
      <c r="CH35" s="14">
        <v>2</v>
      </c>
      <c r="CI35" s="6" t="s">
        <v>59</v>
      </c>
      <c r="CJ35" s="14">
        <v>37</v>
      </c>
      <c r="CK35" s="14">
        <v>2</v>
      </c>
      <c r="CL35" s="14">
        <v>20</v>
      </c>
      <c r="CM35" s="14">
        <v>11</v>
      </c>
      <c r="CN35" s="14">
        <v>3</v>
      </c>
      <c r="CO35" s="75">
        <v>0</v>
      </c>
      <c r="CP35" s="14">
        <v>73</v>
      </c>
      <c r="CQ35" s="14">
        <v>33</v>
      </c>
      <c r="CR35" s="14">
        <v>23</v>
      </c>
      <c r="CS35" s="14">
        <v>9</v>
      </c>
      <c r="CT35" s="6" t="s">
        <v>59</v>
      </c>
      <c r="CU35" s="14">
        <v>442</v>
      </c>
      <c r="CV35" s="14">
        <v>805</v>
      </c>
      <c r="CW35" s="14">
        <v>624</v>
      </c>
      <c r="CX35" s="14">
        <v>164</v>
      </c>
      <c r="CY35" s="14">
        <v>70</v>
      </c>
      <c r="CZ35" s="14">
        <v>324</v>
      </c>
      <c r="DA35" s="14">
        <v>263</v>
      </c>
      <c r="DB35" s="14">
        <v>27</v>
      </c>
      <c r="DC35" s="14">
        <v>69</v>
      </c>
    </row>
    <row r="36" spans="1:107" ht="15.75" customHeight="1">
      <c r="A36" s="6" t="s">
        <v>60</v>
      </c>
      <c r="B36" s="14">
        <v>291</v>
      </c>
      <c r="C36" s="14">
        <v>129</v>
      </c>
      <c r="D36" s="14">
        <v>58</v>
      </c>
      <c r="E36" s="14">
        <v>30</v>
      </c>
      <c r="F36" s="14">
        <v>0</v>
      </c>
      <c r="G36" s="14">
        <v>0</v>
      </c>
      <c r="H36" s="14">
        <v>175</v>
      </c>
      <c r="I36" s="14">
        <v>66</v>
      </c>
      <c r="J36" s="14">
        <v>0</v>
      </c>
      <c r="K36" s="14">
        <v>0</v>
      </c>
      <c r="L36" s="14">
        <v>97</v>
      </c>
      <c r="M36" s="14">
        <v>47</v>
      </c>
      <c r="N36" s="14">
        <v>3</v>
      </c>
      <c r="O36" s="14">
        <v>0</v>
      </c>
      <c r="P36" s="14">
        <v>42</v>
      </c>
      <c r="Q36" s="14">
        <v>11</v>
      </c>
      <c r="R36" s="14">
        <v>0</v>
      </c>
      <c r="S36" s="14">
        <v>0</v>
      </c>
      <c r="T36" s="75">
        <v>666</v>
      </c>
      <c r="U36" s="75">
        <v>283</v>
      </c>
      <c r="V36" s="6" t="s">
        <v>60</v>
      </c>
      <c r="W36" s="14">
        <v>9</v>
      </c>
      <c r="X36" s="14">
        <v>5</v>
      </c>
      <c r="Y36" s="14">
        <v>0</v>
      </c>
      <c r="Z36" s="14">
        <v>0</v>
      </c>
      <c r="AA36" s="14">
        <v>0</v>
      </c>
      <c r="AB36" s="14">
        <v>0</v>
      </c>
      <c r="AC36" s="14">
        <v>13</v>
      </c>
      <c r="AD36" s="14">
        <v>5</v>
      </c>
      <c r="AE36" s="14">
        <v>0</v>
      </c>
      <c r="AF36" s="14">
        <v>0</v>
      </c>
      <c r="AG36" s="14">
        <v>49</v>
      </c>
      <c r="AH36" s="14">
        <v>21</v>
      </c>
      <c r="AI36" s="14">
        <v>0</v>
      </c>
      <c r="AJ36" s="14">
        <v>0</v>
      </c>
      <c r="AK36" s="14">
        <v>13</v>
      </c>
      <c r="AL36" s="14">
        <v>3</v>
      </c>
      <c r="AM36" s="14">
        <v>0</v>
      </c>
      <c r="AN36" s="148">
        <v>0</v>
      </c>
      <c r="AO36" s="97">
        <v>84</v>
      </c>
      <c r="AP36" s="75">
        <v>34</v>
      </c>
      <c r="AQ36" s="6" t="s">
        <v>60</v>
      </c>
      <c r="AR36" s="75">
        <v>6</v>
      </c>
      <c r="AS36" s="14">
        <v>1</v>
      </c>
      <c r="AT36" s="14">
        <v>0</v>
      </c>
      <c r="AU36" s="14">
        <v>3</v>
      </c>
      <c r="AV36" s="14">
        <v>0</v>
      </c>
      <c r="AW36" s="14">
        <v>3</v>
      </c>
      <c r="AX36" s="14">
        <v>1</v>
      </c>
      <c r="AY36" s="14">
        <v>1</v>
      </c>
      <c r="AZ36" s="14">
        <v>0</v>
      </c>
      <c r="BA36" s="14">
        <v>15</v>
      </c>
      <c r="BB36" s="40">
        <v>11</v>
      </c>
      <c r="BC36" s="14">
        <v>0</v>
      </c>
      <c r="BD36" s="14">
        <v>5</v>
      </c>
      <c r="BE36" s="14">
        <v>0</v>
      </c>
      <c r="BF36" s="14">
        <v>2</v>
      </c>
      <c r="BG36" s="6" t="s">
        <v>60</v>
      </c>
      <c r="BH36" s="75">
        <v>0</v>
      </c>
      <c r="BI36" s="14">
        <v>396</v>
      </c>
      <c r="BJ36" s="14">
        <v>0</v>
      </c>
      <c r="BK36" s="14">
        <v>0</v>
      </c>
      <c r="BL36" s="14">
        <v>0</v>
      </c>
      <c r="BM36" s="14">
        <v>11</v>
      </c>
      <c r="BN36" s="14">
        <v>5</v>
      </c>
      <c r="BO36" s="14">
        <v>11</v>
      </c>
      <c r="BP36" s="6" t="s">
        <v>60</v>
      </c>
      <c r="BQ36" s="14">
        <v>155</v>
      </c>
      <c r="BR36" s="14">
        <v>72</v>
      </c>
      <c r="BS36" s="14">
        <v>155</v>
      </c>
      <c r="BT36" s="14">
        <v>72</v>
      </c>
      <c r="BU36" s="14">
        <v>56</v>
      </c>
      <c r="BV36" s="14">
        <v>28</v>
      </c>
      <c r="BW36" s="14">
        <v>73</v>
      </c>
      <c r="BX36" s="14">
        <v>10</v>
      </c>
      <c r="BY36" s="14">
        <v>73</v>
      </c>
      <c r="BZ36" s="14">
        <v>10</v>
      </c>
      <c r="CA36" s="14">
        <v>39</v>
      </c>
      <c r="CB36" s="14">
        <v>7</v>
      </c>
      <c r="CC36" s="14">
        <v>7</v>
      </c>
      <c r="CD36" s="14">
        <v>0</v>
      </c>
      <c r="CE36" s="14">
        <v>6</v>
      </c>
      <c r="CF36" s="14">
        <v>0</v>
      </c>
      <c r="CG36" s="14">
        <v>2</v>
      </c>
      <c r="CH36" s="14">
        <v>0</v>
      </c>
      <c r="CI36" s="6" t="s">
        <v>60</v>
      </c>
      <c r="CJ36" s="14">
        <v>10</v>
      </c>
      <c r="CK36" s="14">
        <v>9</v>
      </c>
      <c r="CL36" s="14">
        <v>6</v>
      </c>
      <c r="CM36" s="14">
        <v>3</v>
      </c>
      <c r="CN36" s="14">
        <v>0</v>
      </c>
      <c r="CO36" s="75">
        <v>0</v>
      </c>
      <c r="CP36" s="14">
        <v>28</v>
      </c>
      <c r="CQ36" s="14">
        <v>13</v>
      </c>
      <c r="CR36" s="14">
        <v>8</v>
      </c>
      <c r="CS36" s="14">
        <v>3</v>
      </c>
      <c r="CT36" s="6" t="s">
        <v>60</v>
      </c>
      <c r="CU36" s="14">
        <v>0</v>
      </c>
      <c r="CV36" s="14">
        <v>0</v>
      </c>
      <c r="CW36" s="14">
        <v>0</v>
      </c>
      <c r="CX36" s="14">
        <v>0</v>
      </c>
      <c r="CY36" s="14">
        <v>0</v>
      </c>
      <c r="CZ36" s="14">
        <v>0</v>
      </c>
      <c r="DA36" s="14">
        <v>0</v>
      </c>
      <c r="DB36" s="14">
        <v>217</v>
      </c>
      <c r="DC36" s="14">
        <v>25</v>
      </c>
    </row>
    <row r="37" spans="1:107" ht="15.75" customHeight="1">
      <c r="A37" s="6" t="s">
        <v>61</v>
      </c>
      <c r="B37" s="14">
        <v>245</v>
      </c>
      <c r="C37" s="14">
        <v>105</v>
      </c>
      <c r="D37" s="14">
        <v>141</v>
      </c>
      <c r="E37" s="14">
        <v>78</v>
      </c>
      <c r="F37" s="14">
        <v>9</v>
      </c>
      <c r="G37" s="14">
        <v>1</v>
      </c>
      <c r="H37" s="14">
        <v>91</v>
      </c>
      <c r="I37" s="14">
        <v>37</v>
      </c>
      <c r="J37" s="14">
        <v>0</v>
      </c>
      <c r="K37" s="14">
        <v>0</v>
      </c>
      <c r="L37" s="14">
        <v>83</v>
      </c>
      <c r="M37" s="14">
        <v>45</v>
      </c>
      <c r="N37" s="14">
        <v>11</v>
      </c>
      <c r="O37" s="14">
        <v>1</v>
      </c>
      <c r="P37" s="14">
        <v>56</v>
      </c>
      <c r="Q37" s="14">
        <v>21</v>
      </c>
      <c r="R37" s="14">
        <v>0</v>
      </c>
      <c r="S37" s="14">
        <v>0</v>
      </c>
      <c r="T37" s="75">
        <v>636</v>
      </c>
      <c r="U37" s="75">
        <v>288</v>
      </c>
      <c r="V37" s="6" t="s">
        <v>61</v>
      </c>
      <c r="W37" s="14">
        <v>104</v>
      </c>
      <c r="X37" s="14">
        <v>47</v>
      </c>
      <c r="Y37" s="14">
        <v>3</v>
      </c>
      <c r="Z37" s="14">
        <v>2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  <c r="AH37" s="14">
        <v>0</v>
      </c>
      <c r="AI37" s="14">
        <v>0</v>
      </c>
      <c r="AJ37" s="14">
        <v>0</v>
      </c>
      <c r="AK37" s="14">
        <v>0</v>
      </c>
      <c r="AL37" s="14">
        <v>0</v>
      </c>
      <c r="AM37" s="14">
        <v>0</v>
      </c>
      <c r="AN37" s="148">
        <v>0</v>
      </c>
      <c r="AO37" s="97">
        <v>107</v>
      </c>
      <c r="AP37" s="75">
        <v>49</v>
      </c>
      <c r="AQ37" s="6" t="s">
        <v>61</v>
      </c>
      <c r="AR37" s="75">
        <v>6</v>
      </c>
      <c r="AS37" s="14">
        <v>3</v>
      </c>
      <c r="AT37" s="14">
        <v>1</v>
      </c>
      <c r="AU37" s="14">
        <v>1</v>
      </c>
      <c r="AV37" s="14">
        <v>0</v>
      </c>
      <c r="AW37" s="14">
        <v>2</v>
      </c>
      <c r="AX37" s="14">
        <v>1</v>
      </c>
      <c r="AY37" s="14">
        <v>1</v>
      </c>
      <c r="AZ37" s="14">
        <v>0</v>
      </c>
      <c r="BA37" s="14">
        <v>15</v>
      </c>
      <c r="BB37" s="40">
        <v>10</v>
      </c>
      <c r="BC37" s="14">
        <v>0</v>
      </c>
      <c r="BD37" s="14">
        <v>1</v>
      </c>
      <c r="BE37" s="14">
        <v>1</v>
      </c>
      <c r="BF37" s="14">
        <v>2</v>
      </c>
      <c r="BG37" s="6" t="s">
        <v>61</v>
      </c>
      <c r="BH37" s="75">
        <v>0</v>
      </c>
      <c r="BI37" s="14">
        <v>217</v>
      </c>
      <c r="BJ37" s="14">
        <v>0</v>
      </c>
      <c r="BK37" s="14">
        <v>0</v>
      </c>
      <c r="BL37" s="14">
        <v>0</v>
      </c>
      <c r="BM37" s="14">
        <v>12</v>
      </c>
      <c r="BN37" s="14">
        <v>0</v>
      </c>
      <c r="BO37" s="14">
        <v>11</v>
      </c>
      <c r="BP37" s="6" t="s">
        <v>61</v>
      </c>
      <c r="BQ37" s="14">
        <v>73</v>
      </c>
      <c r="BR37" s="14">
        <v>40</v>
      </c>
      <c r="BS37" s="14">
        <v>73</v>
      </c>
      <c r="BT37" s="14">
        <v>40</v>
      </c>
      <c r="BU37" s="14">
        <v>25</v>
      </c>
      <c r="BV37" s="14">
        <v>15</v>
      </c>
      <c r="BW37" s="14">
        <v>57</v>
      </c>
      <c r="BX37" s="14">
        <v>22</v>
      </c>
      <c r="BY37" s="14">
        <v>57</v>
      </c>
      <c r="BZ37" s="14">
        <v>22</v>
      </c>
      <c r="CA37" s="14">
        <v>17</v>
      </c>
      <c r="CB37" s="14">
        <v>4</v>
      </c>
      <c r="CC37" s="14">
        <v>10</v>
      </c>
      <c r="CD37" s="14">
        <v>3</v>
      </c>
      <c r="CE37" s="14">
        <v>10</v>
      </c>
      <c r="CF37" s="14">
        <v>3</v>
      </c>
      <c r="CG37" s="14">
        <v>1</v>
      </c>
      <c r="CH37" s="14">
        <v>0</v>
      </c>
      <c r="CI37" s="6" t="s">
        <v>61</v>
      </c>
      <c r="CJ37" s="14">
        <v>9</v>
      </c>
      <c r="CK37" s="14">
        <v>10</v>
      </c>
      <c r="CL37" s="14">
        <v>8</v>
      </c>
      <c r="CM37" s="14">
        <v>0</v>
      </c>
      <c r="CN37" s="14">
        <v>0</v>
      </c>
      <c r="CO37" s="75">
        <v>0</v>
      </c>
      <c r="CP37" s="14">
        <v>27</v>
      </c>
      <c r="CQ37" s="14">
        <v>11</v>
      </c>
      <c r="CR37" s="14">
        <v>6</v>
      </c>
      <c r="CS37" s="14">
        <v>1</v>
      </c>
      <c r="CT37" s="6" t="s">
        <v>61</v>
      </c>
      <c r="CU37" s="14">
        <v>103</v>
      </c>
      <c r="CV37" s="14">
        <v>21</v>
      </c>
      <c r="CW37" s="14">
        <v>49</v>
      </c>
      <c r="CX37" s="14">
        <v>94</v>
      </c>
      <c r="CY37" s="14">
        <v>8</v>
      </c>
      <c r="CZ37" s="14">
        <v>37</v>
      </c>
      <c r="DA37" s="14">
        <v>46</v>
      </c>
      <c r="DB37" s="14">
        <v>31</v>
      </c>
      <c r="DC37" s="14">
        <v>39</v>
      </c>
    </row>
    <row r="38" spans="1:107" ht="15.75" customHeight="1">
      <c r="A38" s="6" t="s">
        <v>62</v>
      </c>
      <c r="B38" s="14">
        <v>1321</v>
      </c>
      <c r="C38" s="14">
        <v>684</v>
      </c>
      <c r="D38" s="14">
        <v>463</v>
      </c>
      <c r="E38" s="14">
        <v>282</v>
      </c>
      <c r="F38" s="14">
        <v>36</v>
      </c>
      <c r="G38" s="14">
        <v>11</v>
      </c>
      <c r="H38" s="14">
        <v>493</v>
      </c>
      <c r="I38" s="14">
        <v>221</v>
      </c>
      <c r="J38" s="14">
        <v>111</v>
      </c>
      <c r="K38" s="14">
        <v>37</v>
      </c>
      <c r="L38" s="14">
        <v>641</v>
      </c>
      <c r="M38" s="14">
        <v>384</v>
      </c>
      <c r="N38" s="14">
        <v>42</v>
      </c>
      <c r="O38" s="14">
        <v>13</v>
      </c>
      <c r="P38" s="14">
        <v>410</v>
      </c>
      <c r="Q38" s="14">
        <v>164</v>
      </c>
      <c r="R38" s="14">
        <v>0</v>
      </c>
      <c r="S38" s="14">
        <v>0</v>
      </c>
      <c r="T38" s="75">
        <v>3517</v>
      </c>
      <c r="U38" s="75">
        <v>1796</v>
      </c>
      <c r="V38" s="6" t="s">
        <v>62</v>
      </c>
      <c r="W38" s="14">
        <v>95</v>
      </c>
      <c r="X38" s="14">
        <v>48</v>
      </c>
      <c r="Y38" s="14">
        <v>48</v>
      </c>
      <c r="Z38" s="14">
        <v>31</v>
      </c>
      <c r="AA38" s="14">
        <v>1</v>
      </c>
      <c r="AB38" s="14">
        <v>1</v>
      </c>
      <c r="AC38" s="14">
        <v>63</v>
      </c>
      <c r="AD38" s="14">
        <v>23</v>
      </c>
      <c r="AE38" s="14">
        <v>0</v>
      </c>
      <c r="AF38" s="14">
        <v>0</v>
      </c>
      <c r="AG38" s="14">
        <v>45</v>
      </c>
      <c r="AH38" s="14">
        <v>28</v>
      </c>
      <c r="AI38" s="14">
        <v>12</v>
      </c>
      <c r="AJ38" s="14">
        <v>0</v>
      </c>
      <c r="AK38" s="14">
        <v>107</v>
      </c>
      <c r="AL38" s="14">
        <v>42</v>
      </c>
      <c r="AM38" s="14">
        <v>0</v>
      </c>
      <c r="AN38" s="148">
        <v>0</v>
      </c>
      <c r="AO38" s="97">
        <v>371</v>
      </c>
      <c r="AP38" s="75">
        <v>173</v>
      </c>
      <c r="AQ38" s="6" t="s">
        <v>62</v>
      </c>
      <c r="AR38" s="75">
        <v>23</v>
      </c>
      <c r="AS38" s="14">
        <v>8</v>
      </c>
      <c r="AT38" s="14">
        <v>1</v>
      </c>
      <c r="AU38" s="14">
        <v>8</v>
      </c>
      <c r="AV38" s="14">
        <v>3</v>
      </c>
      <c r="AW38" s="14">
        <v>10</v>
      </c>
      <c r="AX38" s="14">
        <v>1</v>
      </c>
      <c r="AY38" s="14">
        <v>8</v>
      </c>
      <c r="AZ38" s="14">
        <v>0</v>
      </c>
      <c r="BA38" s="14">
        <v>62</v>
      </c>
      <c r="BB38" s="40">
        <v>34</v>
      </c>
      <c r="BC38" s="14">
        <v>0</v>
      </c>
      <c r="BD38" s="14">
        <v>6</v>
      </c>
      <c r="BE38" s="14">
        <v>1</v>
      </c>
      <c r="BF38" s="14">
        <v>8</v>
      </c>
      <c r="BG38" s="6" t="s">
        <v>62</v>
      </c>
      <c r="BH38" s="75">
        <v>0</v>
      </c>
      <c r="BI38" s="14">
        <v>567</v>
      </c>
      <c r="BJ38" s="14">
        <v>99</v>
      </c>
      <c r="BK38" s="14">
        <v>1</v>
      </c>
      <c r="BL38" s="14">
        <v>0</v>
      </c>
      <c r="BM38" s="14">
        <v>52</v>
      </c>
      <c r="BN38" s="14">
        <v>35</v>
      </c>
      <c r="BO38" s="14">
        <v>59</v>
      </c>
      <c r="BP38" s="6" t="s">
        <v>62</v>
      </c>
      <c r="BQ38" s="14">
        <v>607</v>
      </c>
      <c r="BR38" s="14">
        <v>316</v>
      </c>
      <c r="BS38" s="14">
        <v>601</v>
      </c>
      <c r="BT38" s="14">
        <v>313</v>
      </c>
      <c r="BU38" s="14">
        <v>161</v>
      </c>
      <c r="BV38" s="14">
        <v>97</v>
      </c>
      <c r="BW38" s="14">
        <v>371</v>
      </c>
      <c r="BX38" s="14">
        <v>134</v>
      </c>
      <c r="BY38" s="14">
        <v>366</v>
      </c>
      <c r="BZ38" s="14">
        <v>133</v>
      </c>
      <c r="CA38" s="14">
        <v>181</v>
      </c>
      <c r="CB38" s="14">
        <v>63</v>
      </c>
      <c r="CC38" s="14">
        <v>27</v>
      </c>
      <c r="CD38" s="14">
        <v>7</v>
      </c>
      <c r="CE38" s="14">
        <v>27</v>
      </c>
      <c r="CF38" s="14">
        <v>7</v>
      </c>
      <c r="CG38" s="14">
        <v>12</v>
      </c>
      <c r="CH38" s="14">
        <v>5</v>
      </c>
      <c r="CI38" s="6" t="s">
        <v>62</v>
      </c>
      <c r="CJ38" s="14">
        <v>52</v>
      </c>
      <c r="CK38" s="14">
        <v>13</v>
      </c>
      <c r="CL38" s="14">
        <v>19</v>
      </c>
      <c r="CM38" s="14">
        <v>29</v>
      </c>
      <c r="CN38" s="14">
        <v>1</v>
      </c>
      <c r="CO38" s="75">
        <v>0</v>
      </c>
      <c r="CP38" s="14">
        <v>114</v>
      </c>
      <c r="CQ38" s="14">
        <v>66</v>
      </c>
      <c r="CR38" s="14">
        <v>34</v>
      </c>
      <c r="CS38" s="14">
        <v>17</v>
      </c>
      <c r="CT38" s="6" t="s">
        <v>62</v>
      </c>
      <c r="CU38" s="14">
        <v>7</v>
      </c>
      <c r="CV38" s="14">
        <v>50</v>
      </c>
      <c r="CW38" s="14">
        <v>22</v>
      </c>
      <c r="CX38" s="14">
        <v>46</v>
      </c>
      <c r="CY38" s="14">
        <v>3</v>
      </c>
      <c r="CZ38" s="14">
        <v>15</v>
      </c>
      <c r="DA38" s="14">
        <v>4</v>
      </c>
      <c r="DB38" s="14">
        <v>82</v>
      </c>
      <c r="DC38" s="14">
        <v>9</v>
      </c>
    </row>
    <row r="39" spans="1:107" ht="15.75" customHeight="1">
      <c r="A39" s="38" t="s">
        <v>36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76"/>
      <c r="U39" s="76"/>
      <c r="V39" s="38" t="s">
        <v>36</v>
      </c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148"/>
      <c r="AO39" s="76"/>
      <c r="AP39" s="76"/>
      <c r="AQ39" s="38" t="s">
        <v>36</v>
      </c>
      <c r="AR39" s="73"/>
      <c r="AS39" s="13"/>
      <c r="AT39" s="13"/>
      <c r="AU39" s="13"/>
      <c r="AV39" s="13"/>
      <c r="AW39" s="13"/>
      <c r="AX39" s="13"/>
      <c r="AY39" s="13"/>
      <c r="AZ39" s="13"/>
      <c r="BA39" s="13"/>
      <c r="BB39" s="80"/>
      <c r="BC39" s="14"/>
      <c r="BD39" s="14"/>
      <c r="BE39" s="14"/>
      <c r="BF39" s="14"/>
      <c r="BG39" s="38" t="s">
        <v>36</v>
      </c>
      <c r="BH39" s="73"/>
      <c r="BI39" s="13"/>
      <c r="BJ39" s="13"/>
      <c r="BK39" s="13"/>
      <c r="BL39" s="13"/>
      <c r="BM39" s="13"/>
      <c r="BN39" s="13"/>
      <c r="BO39" s="13"/>
      <c r="BP39" s="38" t="s">
        <v>36</v>
      </c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38" t="s">
        <v>36</v>
      </c>
      <c r="CJ39" s="13"/>
      <c r="CK39" s="13"/>
      <c r="CL39" s="13"/>
      <c r="CM39" s="13"/>
      <c r="CN39" s="13"/>
      <c r="CO39" s="73"/>
      <c r="CP39" s="13"/>
      <c r="CQ39" s="13"/>
      <c r="CR39" s="13"/>
      <c r="CS39" s="13"/>
      <c r="CT39" s="38" t="s">
        <v>36</v>
      </c>
      <c r="CU39" s="13"/>
      <c r="CV39" s="13"/>
      <c r="CW39" s="13"/>
      <c r="CX39" s="13"/>
      <c r="CY39" s="13"/>
      <c r="CZ39" s="13"/>
      <c r="DA39" s="13"/>
      <c r="DB39" s="13"/>
      <c r="DC39" s="13"/>
    </row>
    <row r="40" spans="1:107" ht="15.75" customHeight="1">
      <c r="A40" s="6" t="s">
        <v>63</v>
      </c>
      <c r="B40" s="14">
        <v>488</v>
      </c>
      <c r="C40" s="14">
        <v>234</v>
      </c>
      <c r="D40" s="14">
        <v>179</v>
      </c>
      <c r="E40" s="14">
        <v>90</v>
      </c>
      <c r="F40" s="14">
        <v>12</v>
      </c>
      <c r="G40" s="14">
        <v>2</v>
      </c>
      <c r="H40" s="14">
        <v>121</v>
      </c>
      <c r="I40" s="14">
        <v>50</v>
      </c>
      <c r="J40" s="14">
        <v>66</v>
      </c>
      <c r="K40" s="14">
        <v>34</v>
      </c>
      <c r="L40" s="14">
        <v>215</v>
      </c>
      <c r="M40" s="14">
        <v>110</v>
      </c>
      <c r="N40" s="14">
        <v>15</v>
      </c>
      <c r="O40" s="14">
        <v>2</v>
      </c>
      <c r="P40" s="14">
        <v>60</v>
      </c>
      <c r="Q40" s="14">
        <v>21</v>
      </c>
      <c r="R40" s="14">
        <v>0</v>
      </c>
      <c r="S40" s="14">
        <v>0</v>
      </c>
      <c r="T40" s="75">
        <v>1156</v>
      </c>
      <c r="U40" s="75">
        <v>543</v>
      </c>
      <c r="V40" s="6" t="s">
        <v>63</v>
      </c>
      <c r="W40" s="14">
        <v>5</v>
      </c>
      <c r="X40" s="14">
        <v>2</v>
      </c>
      <c r="Y40" s="14">
        <v>3</v>
      </c>
      <c r="Z40" s="14">
        <v>2</v>
      </c>
      <c r="AA40" s="14">
        <v>2</v>
      </c>
      <c r="AB40" s="14">
        <v>0</v>
      </c>
      <c r="AC40" s="14">
        <v>1</v>
      </c>
      <c r="AD40" s="14">
        <v>1</v>
      </c>
      <c r="AE40" s="14">
        <v>2</v>
      </c>
      <c r="AF40" s="14">
        <v>2</v>
      </c>
      <c r="AG40" s="14">
        <v>36</v>
      </c>
      <c r="AH40" s="14">
        <v>18</v>
      </c>
      <c r="AI40" s="14">
        <v>1</v>
      </c>
      <c r="AJ40" s="14">
        <v>1</v>
      </c>
      <c r="AK40" s="14">
        <v>21</v>
      </c>
      <c r="AL40" s="14">
        <v>13</v>
      </c>
      <c r="AM40" s="14">
        <v>0</v>
      </c>
      <c r="AN40" s="148">
        <v>0</v>
      </c>
      <c r="AO40" s="97">
        <v>71</v>
      </c>
      <c r="AP40" s="75">
        <v>39</v>
      </c>
      <c r="AQ40" s="6" t="s">
        <v>63</v>
      </c>
      <c r="AR40" s="75">
        <v>9</v>
      </c>
      <c r="AS40" s="14">
        <v>4</v>
      </c>
      <c r="AT40" s="14">
        <v>1</v>
      </c>
      <c r="AU40" s="14">
        <v>3</v>
      </c>
      <c r="AV40" s="14">
        <v>2</v>
      </c>
      <c r="AW40" s="14">
        <v>5</v>
      </c>
      <c r="AX40" s="14">
        <v>1</v>
      </c>
      <c r="AY40" s="14">
        <v>4</v>
      </c>
      <c r="AZ40" s="14">
        <v>0</v>
      </c>
      <c r="BA40" s="14">
        <v>29</v>
      </c>
      <c r="BB40" s="40">
        <v>18</v>
      </c>
      <c r="BC40" s="14">
        <v>0</v>
      </c>
      <c r="BD40" s="14">
        <v>7</v>
      </c>
      <c r="BE40" s="14">
        <v>0</v>
      </c>
      <c r="BF40" s="14">
        <v>4</v>
      </c>
      <c r="BG40" s="6" t="s">
        <v>63</v>
      </c>
      <c r="BH40" s="75">
        <v>0</v>
      </c>
      <c r="BI40" s="14">
        <v>294</v>
      </c>
      <c r="BJ40" s="14">
        <v>31</v>
      </c>
      <c r="BK40" s="14">
        <v>34</v>
      </c>
      <c r="BL40" s="14">
        <v>0</v>
      </c>
      <c r="BM40" s="14">
        <v>8</v>
      </c>
      <c r="BN40" s="14">
        <v>11</v>
      </c>
      <c r="BO40" s="14">
        <v>25</v>
      </c>
      <c r="BP40" s="6" t="s">
        <v>63</v>
      </c>
      <c r="BQ40" s="14">
        <v>169</v>
      </c>
      <c r="BR40" s="14">
        <v>82</v>
      </c>
      <c r="BS40" s="14">
        <v>168</v>
      </c>
      <c r="BT40" s="14">
        <v>81</v>
      </c>
      <c r="BU40" s="14">
        <v>83</v>
      </c>
      <c r="BV40" s="14">
        <v>38</v>
      </c>
      <c r="BW40" s="14">
        <v>70</v>
      </c>
      <c r="BX40" s="14">
        <v>21</v>
      </c>
      <c r="BY40" s="14">
        <v>69</v>
      </c>
      <c r="BZ40" s="14">
        <v>21</v>
      </c>
      <c r="CA40" s="14">
        <v>35</v>
      </c>
      <c r="CB40" s="14">
        <v>8</v>
      </c>
      <c r="CC40" s="14">
        <v>6</v>
      </c>
      <c r="CD40" s="14">
        <v>1</v>
      </c>
      <c r="CE40" s="14">
        <v>6</v>
      </c>
      <c r="CF40" s="14">
        <v>1</v>
      </c>
      <c r="CG40" s="14">
        <v>3</v>
      </c>
      <c r="CH40" s="14">
        <v>0</v>
      </c>
      <c r="CI40" s="6" t="s">
        <v>63</v>
      </c>
      <c r="CJ40" s="14">
        <v>12</v>
      </c>
      <c r="CK40" s="14">
        <v>18</v>
      </c>
      <c r="CL40" s="14">
        <v>4</v>
      </c>
      <c r="CM40" s="14">
        <v>10</v>
      </c>
      <c r="CN40" s="14">
        <v>0</v>
      </c>
      <c r="CO40" s="75">
        <v>3</v>
      </c>
      <c r="CP40" s="14">
        <v>47</v>
      </c>
      <c r="CQ40" s="14">
        <v>25</v>
      </c>
      <c r="CR40" s="14">
        <v>13</v>
      </c>
      <c r="CS40" s="14">
        <v>5</v>
      </c>
      <c r="CT40" s="6" t="s">
        <v>63</v>
      </c>
      <c r="CU40" s="14">
        <v>2</v>
      </c>
      <c r="CV40" s="14">
        <v>73</v>
      </c>
      <c r="CW40" s="14">
        <v>407</v>
      </c>
      <c r="CX40" s="14">
        <v>17</v>
      </c>
      <c r="CY40" s="14">
        <v>5</v>
      </c>
      <c r="CZ40" s="14">
        <v>91</v>
      </c>
      <c r="DA40" s="14">
        <v>167</v>
      </c>
      <c r="DB40" s="14">
        <v>51</v>
      </c>
      <c r="DC40" s="14">
        <v>319</v>
      </c>
    </row>
    <row r="41" spans="1:107" ht="15.75" customHeight="1">
      <c r="A41" s="6" t="s">
        <v>64</v>
      </c>
      <c r="B41" s="14">
        <v>914</v>
      </c>
      <c r="C41" s="14">
        <v>442</v>
      </c>
      <c r="D41" s="14">
        <v>405</v>
      </c>
      <c r="E41" s="14">
        <v>233</v>
      </c>
      <c r="F41" s="14">
        <v>47</v>
      </c>
      <c r="G41" s="14">
        <v>19</v>
      </c>
      <c r="H41" s="14">
        <v>429</v>
      </c>
      <c r="I41" s="14">
        <v>210</v>
      </c>
      <c r="J41" s="14">
        <v>0</v>
      </c>
      <c r="K41" s="14">
        <v>0</v>
      </c>
      <c r="L41" s="14">
        <v>453</v>
      </c>
      <c r="M41" s="14">
        <v>247</v>
      </c>
      <c r="N41" s="14">
        <v>50</v>
      </c>
      <c r="O41" s="14">
        <v>24</v>
      </c>
      <c r="P41" s="14">
        <v>322</v>
      </c>
      <c r="Q41" s="14">
        <v>148</v>
      </c>
      <c r="R41" s="14">
        <v>0</v>
      </c>
      <c r="S41" s="14">
        <v>0</v>
      </c>
      <c r="T41" s="75">
        <v>2620</v>
      </c>
      <c r="U41" s="75">
        <v>1323</v>
      </c>
      <c r="V41" s="6" t="s">
        <v>64</v>
      </c>
      <c r="W41" s="14">
        <v>54</v>
      </c>
      <c r="X41" s="14">
        <v>28</v>
      </c>
      <c r="Y41" s="14">
        <v>6</v>
      </c>
      <c r="Z41" s="14">
        <v>4</v>
      </c>
      <c r="AA41" s="14">
        <v>5</v>
      </c>
      <c r="AB41" s="14">
        <v>1</v>
      </c>
      <c r="AC41" s="14">
        <v>16</v>
      </c>
      <c r="AD41" s="14">
        <v>6</v>
      </c>
      <c r="AE41" s="14">
        <v>0</v>
      </c>
      <c r="AF41" s="14">
        <v>0</v>
      </c>
      <c r="AG41" s="14">
        <v>165</v>
      </c>
      <c r="AH41" s="14">
        <v>80</v>
      </c>
      <c r="AI41" s="14">
        <v>25</v>
      </c>
      <c r="AJ41" s="14">
        <v>14</v>
      </c>
      <c r="AK41" s="14">
        <v>120</v>
      </c>
      <c r="AL41" s="14">
        <v>50</v>
      </c>
      <c r="AM41" s="14">
        <v>0</v>
      </c>
      <c r="AN41" s="148">
        <v>0</v>
      </c>
      <c r="AO41" s="97">
        <v>391</v>
      </c>
      <c r="AP41" s="75">
        <v>183</v>
      </c>
      <c r="AQ41" s="6" t="s">
        <v>64</v>
      </c>
      <c r="AR41" s="75">
        <v>21</v>
      </c>
      <c r="AS41" s="14">
        <v>9</v>
      </c>
      <c r="AT41" s="14">
        <v>1</v>
      </c>
      <c r="AU41" s="14">
        <v>11</v>
      </c>
      <c r="AV41" s="14">
        <v>0</v>
      </c>
      <c r="AW41" s="14">
        <v>12</v>
      </c>
      <c r="AX41" s="14">
        <v>1</v>
      </c>
      <c r="AY41" s="14">
        <v>11</v>
      </c>
      <c r="AZ41" s="14">
        <v>0</v>
      </c>
      <c r="BA41" s="14">
        <v>66</v>
      </c>
      <c r="BB41" s="40">
        <v>42</v>
      </c>
      <c r="BC41" s="14">
        <v>0</v>
      </c>
      <c r="BD41" s="14">
        <v>20</v>
      </c>
      <c r="BE41" s="14">
        <v>0</v>
      </c>
      <c r="BF41" s="14">
        <v>8</v>
      </c>
      <c r="BG41" s="6" t="s">
        <v>64</v>
      </c>
      <c r="BH41" s="75">
        <v>50</v>
      </c>
      <c r="BI41" s="14">
        <v>1324</v>
      </c>
      <c r="BJ41" s="14">
        <v>0</v>
      </c>
      <c r="BK41" s="14">
        <v>6</v>
      </c>
      <c r="BL41" s="14">
        <v>0</v>
      </c>
      <c r="BM41" s="14">
        <v>50</v>
      </c>
      <c r="BN41" s="14">
        <v>30</v>
      </c>
      <c r="BO41" s="14">
        <v>60</v>
      </c>
      <c r="BP41" s="6" t="s">
        <v>64</v>
      </c>
      <c r="BQ41" s="14">
        <v>480</v>
      </c>
      <c r="BR41" s="14">
        <v>252</v>
      </c>
      <c r="BS41" s="14">
        <v>475</v>
      </c>
      <c r="BT41" s="14">
        <v>251</v>
      </c>
      <c r="BU41" s="14">
        <v>198</v>
      </c>
      <c r="BV41" s="14">
        <v>114</v>
      </c>
      <c r="BW41" s="14">
        <v>371</v>
      </c>
      <c r="BX41" s="14">
        <v>159</v>
      </c>
      <c r="BY41" s="14">
        <v>370</v>
      </c>
      <c r="BZ41" s="14">
        <v>159</v>
      </c>
      <c r="CA41" s="14">
        <v>197</v>
      </c>
      <c r="CB41" s="14">
        <v>108</v>
      </c>
      <c r="CC41" s="14">
        <v>57</v>
      </c>
      <c r="CD41" s="14">
        <v>14</v>
      </c>
      <c r="CE41" s="14">
        <v>57</v>
      </c>
      <c r="CF41" s="14">
        <v>14</v>
      </c>
      <c r="CG41" s="14">
        <v>33</v>
      </c>
      <c r="CH41" s="14">
        <v>9</v>
      </c>
      <c r="CI41" s="6" t="s">
        <v>64</v>
      </c>
      <c r="CJ41" s="14">
        <v>46</v>
      </c>
      <c r="CK41" s="14">
        <v>28</v>
      </c>
      <c r="CL41" s="14">
        <v>23</v>
      </c>
      <c r="CM41" s="14">
        <v>19</v>
      </c>
      <c r="CN41" s="14">
        <v>0</v>
      </c>
      <c r="CO41" s="75">
        <v>0</v>
      </c>
      <c r="CP41" s="14">
        <v>116</v>
      </c>
      <c r="CQ41" s="14">
        <v>63</v>
      </c>
      <c r="CR41" s="14">
        <v>31</v>
      </c>
      <c r="CS41" s="14">
        <v>16</v>
      </c>
      <c r="CT41" s="6" t="s">
        <v>64</v>
      </c>
      <c r="CU41" s="14">
        <v>3</v>
      </c>
      <c r="CV41" s="14">
        <v>0</v>
      </c>
      <c r="CW41" s="14">
        <v>0</v>
      </c>
      <c r="CX41" s="14">
        <v>1</v>
      </c>
      <c r="CY41" s="14">
        <v>0</v>
      </c>
      <c r="CZ41" s="14">
        <v>2</v>
      </c>
      <c r="DA41" s="14">
        <v>2</v>
      </c>
      <c r="DB41" s="14">
        <v>2</v>
      </c>
      <c r="DC41" s="14">
        <v>7</v>
      </c>
    </row>
    <row r="42" spans="1:107" ht="15.75" customHeight="1">
      <c r="A42" s="6" t="s">
        <v>65</v>
      </c>
      <c r="B42" s="14">
        <v>985</v>
      </c>
      <c r="C42" s="14">
        <v>520</v>
      </c>
      <c r="D42" s="14">
        <v>330</v>
      </c>
      <c r="E42" s="14">
        <v>187</v>
      </c>
      <c r="F42" s="14">
        <v>37</v>
      </c>
      <c r="G42" s="14">
        <v>14</v>
      </c>
      <c r="H42" s="14">
        <v>291</v>
      </c>
      <c r="I42" s="14">
        <v>139</v>
      </c>
      <c r="J42" s="14">
        <v>0</v>
      </c>
      <c r="K42" s="14">
        <v>0</v>
      </c>
      <c r="L42" s="14">
        <v>514</v>
      </c>
      <c r="M42" s="14">
        <v>284</v>
      </c>
      <c r="N42" s="14">
        <v>35</v>
      </c>
      <c r="O42" s="14">
        <v>11</v>
      </c>
      <c r="P42" s="14">
        <v>253</v>
      </c>
      <c r="Q42" s="14">
        <v>99</v>
      </c>
      <c r="R42" s="14">
        <v>0</v>
      </c>
      <c r="S42" s="14">
        <v>0</v>
      </c>
      <c r="T42" s="75">
        <v>2445</v>
      </c>
      <c r="U42" s="75">
        <v>1254</v>
      </c>
      <c r="V42" s="6" t="s">
        <v>65</v>
      </c>
      <c r="W42" s="14">
        <v>97</v>
      </c>
      <c r="X42" s="14">
        <v>54</v>
      </c>
      <c r="Y42" s="14">
        <v>6</v>
      </c>
      <c r="Z42" s="14">
        <v>5</v>
      </c>
      <c r="AA42" s="14">
        <v>2</v>
      </c>
      <c r="AB42" s="14">
        <v>0</v>
      </c>
      <c r="AC42" s="14">
        <v>15</v>
      </c>
      <c r="AD42" s="14">
        <v>9</v>
      </c>
      <c r="AE42" s="14">
        <v>0</v>
      </c>
      <c r="AF42" s="14">
        <v>0</v>
      </c>
      <c r="AG42" s="14">
        <v>223</v>
      </c>
      <c r="AH42" s="14">
        <v>116</v>
      </c>
      <c r="AI42" s="14">
        <v>13</v>
      </c>
      <c r="AJ42" s="14">
        <v>2</v>
      </c>
      <c r="AK42" s="14">
        <v>104</v>
      </c>
      <c r="AL42" s="14">
        <v>40</v>
      </c>
      <c r="AM42" s="14">
        <v>0</v>
      </c>
      <c r="AN42" s="148">
        <v>0</v>
      </c>
      <c r="AO42" s="97">
        <v>460</v>
      </c>
      <c r="AP42" s="75">
        <v>226</v>
      </c>
      <c r="AQ42" s="6" t="s">
        <v>65</v>
      </c>
      <c r="AR42" s="75">
        <v>18</v>
      </c>
      <c r="AS42" s="14">
        <v>8</v>
      </c>
      <c r="AT42" s="14">
        <v>2</v>
      </c>
      <c r="AU42" s="14">
        <v>8</v>
      </c>
      <c r="AV42" s="14">
        <v>0</v>
      </c>
      <c r="AW42" s="14">
        <v>12</v>
      </c>
      <c r="AX42" s="14">
        <v>2</v>
      </c>
      <c r="AY42" s="14">
        <v>9</v>
      </c>
      <c r="AZ42" s="14">
        <v>0</v>
      </c>
      <c r="BA42" s="14">
        <v>59</v>
      </c>
      <c r="BB42" s="40">
        <v>49</v>
      </c>
      <c r="BC42" s="14">
        <v>0</v>
      </c>
      <c r="BD42" s="14">
        <v>1</v>
      </c>
      <c r="BE42" s="14">
        <v>0</v>
      </c>
      <c r="BF42" s="14">
        <v>8</v>
      </c>
      <c r="BG42" s="6" t="s">
        <v>65</v>
      </c>
      <c r="BH42" s="75">
        <v>0</v>
      </c>
      <c r="BI42" s="14">
        <v>699</v>
      </c>
      <c r="BJ42" s="14">
        <v>175</v>
      </c>
      <c r="BK42" s="14">
        <v>2</v>
      </c>
      <c r="BL42" s="14">
        <v>0</v>
      </c>
      <c r="BM42" s="14">
        <v>42</v>
      </c>
      <c r="BN42" s="14">
        <v>34</v>
      </c>
      <c r="BO42" s="14">
        <v>52</v>
      </c>
      <c r="BP42" s="6" t="s">
        <v>65</v>
      </c>
      <c r="BQ42" s="14">
        <v>526</v>
      </c>
      <c r="BR42" s="14">
        <v>282</v>
      </c>
      <c r="BS42" s="14">
        <v>526</v>
      </c>
      <c r="BT42" s="14">
        <v>282</v>
      </c>
      <c r="BU42" s="14">
        <v>181</v>
      </c>
      <c r="BV42" s="14">
        <v>105</v>
      </c>
      <c r="BW42" s="14">
        <v>250</v>
      </c>
      <c r="BX42" s="14">
        <v>101</v>
      </c>
      <c r="BY42" s="14">
        <v>250</v>
      </c>
      <c r="BZ42" s="14">
        <v>101</v>
      </c>
      <c r="CA42" s="14">
        <v>110</v>
      </c>
      <c r="CB42" s="14">
        <v>45</v>
      </c>
      <c r="CC42" s="14">
        <v>46</v>
      </c>
      <c r="CD42" s="14">
        <v>15</v>
      </c>
      <c r="CE42" s="14">
        <v>46</v>
      </c>
      <c r="CF42" s="14">
        <v>15</v>
      </c>
      <c r="CG42" s="14">
        <v>23</v>
      </c>
      <c r="CH42" s="14">
        <v>11</v>
      </c>
      <c r="CI42" s="6" t="s">
        <v>65</v>
      </c>
      <c r="CJ42" s="14">
        <v>31</v>
      </c>
      <c r="CK42" s="14">
        <v>29</v>
      </c>
      <c r="CL42" s="14">
        <v>30</v>
      </c>
      <c r="CM42" s="14">
        <v>20</v>
      </c>
      <c r="CN42" s="14">
        <v>0</v>
      </c>
      <c r="CO42" s="75">
        <v>0</v>
      </c>
      <c r="CP42" s="14">
        <v>110</v>
      </c>
      <c r="CQ42" s="14">
        <v>51</v>
      </c>
      <c r="CR42" s="14">
        <v>31</v>
      </c>
      <c r="CS42" s="14">
        <v>16</v>
      </c>
      <c r="CT42" s="6" t="s">
        <v>65</v>
      </c>
      <c r="CU42" s="14">
        <v>33</v>
      </c>
      <c r="CV42" s="14">
        <v>0</v>
      </c>
      <c r="CW42" s="14">
        <v>0</v>
      </c>
      <c r="CX42" s="14">
        <v>0</v>
      </c>
      <c r="CY42" s="14">
        <v>0</v>
      </c>
      <c r="CZ42" s="14">
        <v>0</v>
      </c>
      <c r="DA42" s="14">
        <v>0</v>
      </c>
      <c r="DB42" s="14">
        <v>0</v>
      </c>
      <c r="DC42" s="14">
        <v>36</v>
      </c>
    </row>
    <row r="43" spans="1:107" ht="15.75" customHeight="1">
      <c r="A43" s="6" t="s">
        <v>66</v>
      </c>
      <c r="B43" s="14">
        <v>466</v>
      </c>
      <c r="C43" s="14">
        <v>249</v>
      </c>
      <c r="D43" s="14">
        <v>166</v>
      </c>
      <c r="E43" s="14">
        <v>99</v>
      </c>
      <c r="F43" s="14">
        <v>5</v>
      </c>
      <c r="G43" s="14">
        <v>1</v>
      </c>
      <c r="H43" s="14">
        <v>57</v>
      </c>
      <c r="I43" s="14">
        <v>21</v>
      </c>
      <c r="J43" s="14">
        <v>44</v>
      </c>
      <c r="K43" s="14">
        <v>14</v>
      </c>
      <c r="L43" s="14">
        <v>256</v>
      </c>
      <c r="M43" s="14">
        <v>144</v>
      </c>
      <c r="N43" s="14">
        <v>4</v>
      </c>
      <c r="O43" s="14">
        <v>1</v>
      </c>
      <c r="P43" s="14">
        <v>73</v>
      </c>
      <c r="Q43" s="14">
        <v>29</v>
      </c>
      <c r="R43" s="14">
        <v>0</v>
      </c>
      <c r="S43" s="14">
        <v>0</v>
      </c>
      <c r="T43" s="75">
        <v>1071</v>
      </c>
      <c r="U43" s="75">
        <v>558</v>
      </c>
      <c r="V43" s="6" t="s">
        <v>66</v>
      </c>
      <c r="W43" s="14">
        <v>38</v>
      </c>
      <c r="X43" s="14">
        <v>19</v>
      </c>
      <c r="Y43" s="14">
        <v>3</v>
      </c>
      <c r="Z43" s="14">
        <v>1</v>
      </c>
      <c r="AA43" s="14">
        <v>1</v>
      </c>
      <c r="AB43" s="14">
        <v>0</v>
      </c>
      <c r="AC43" s="14">
        <v>4</v>
      </c>
      <c r="AD43" s="14">
        <v>0</v>
      </c>
      <c r="AE43" s="14">
        <v>0</v>
      </c>
      <c r="AF43" s="14">
        <v>0</v>
      </c>
      <c r="AG43" s="14">
        <v>62</v>
      </c>
      <c r="AH43" s="14">
        <v>36</v>
      </c>
      <c r="AI43" s="14">
        <v>1</v>
      </c>
      <c r="AJ43" s="14">
        <v>0</v>
      </c>
      <c r="AK43" s="14">
        <v>12</v>
      </c>
      <c r="AL43" s="14">
        <v>5</v>
      </c>
      <c r="AM43" s="14">
        <v>0</v>
      </c>
      <c r="AN43" s="148">
        <v>0</v>
      </c>
      <c r="AO43" s="97">
        <v>121</v>
      </c>
      <c r="AP43" s="75">
        <v>61</v>
      </c>
      <c r="AQ43" s="6" t="s">
        <v>66</v>
      </c>
      <c r="AR43" s="75">
        <v>11</v>
      </c>
      <c r="AS43" s="14">
        <v>4</v>
      </c>
      <c r="AT43" s="14">
        <v>1</v>
      </c>
      <c r="AU43" s="14">
        <v>3</v>
      </c>
      <c r="AV43" s="14">
        <v>1</v>
      </c>
      <c r="AW43" s="14">
        <v>7</v>
      </c>
      <c r="AX43" s="14">
        <v>1</v>
      </c>
      <c r="AY43" s="14">
        <v>4</v>
      </c>
      <c r="AZ43" s="14">
        <v>0</v>
      </c>
      <c r="BA43" s="14">
        <v>32</v>
      </c>
      <c r="BB43" s="40">
        <v>27</v>
      </c>
      <c r="BC43" s="14">
        <v>0</v>
      </c>
      <c r="BD43" s="14">
        <v>8</v>
      </c>
      <c r="BE43" s="14">
        <v>0</v>
      </c>
      <c r="BF43" s="14">
        <v>4</v>
      </c>
      <c r="BG43" s="6" t="s">
        <v>66</v>
      </c>
      <c r="BH43" s="75">
        <v>0</v>
      </c>
      <c r="BI43" s="14">
        <v>473</v>
      </c>
      <c r="BJ43" s="14">
        <v>9</v>
      </c>
      <c r="BK43" s="14">
        <v>5</v>
      </c>
      <c r="BL43" s="14">
        <v>0</v>
      </c>
      <c r="BM43" s="14">
        <v>15</v>
      </c>
      <c r="BN43" s="14">
        <v>18</v>
      </c>
      <c r="BO43" s="14">
        <v>34</v>
      </c>
      <c r="BP43" s="6" t="s">
        <v>66</v>
      </c>
      <c r="BQ43" s="14">
        <v>326</v>
      </c>
      <c r="BR43" s="14">
        <v>183</v>
      </c>
      <c r="BS43" s="14">
        <v>324</v>
      </c>
      <c r="BT43" s="14">
        <v>182</v>
      </c>
      <c r="BU43" s="14">
        <v>160</v>
      </c>
      <c r="BV43" s="14">
        <v>91</v>
      </c>
      <c r="BW43" s="14">
        <v>89</v>
      </c>
      <c r="BX43" s="14">
        <v>33</v>
      </c>
      <c r="BY43" s="14">
        <v>87</v>
      </c>
      <c r="BZ43" s="14">
        <v>32</v>
      </c>
      <c r="CA43" s="14">
        <v>40</v>
      </c>
      <c r="CB43" s="14">
        <v>18</v>
      </c>
      <c r="CC43" s="14">
        <v>6</v>
      </c>
      <c r="CD43" s="14">
        <v>1</v>
      </c>
      <c r="CE43" s="14">
        <v>6</v>
      </c>
      <c r="CF43" s="14">
        <v>1</v>
      </c>
      <c r="CG43" s="14">
        <v>3</v>
      </c>
      <c r="CH43" s="14">
        <v>0</v>
      </c>
      <c r="CI43" s="6" t="s">
        <v>66</v>
      </c>
      <c r="CJ43" s="14">
        <v>4</v>
      </c>
      <c r="CK43" s="14">
        <v>21</v>
      </c>
      <c r="CL43" s="14">
        <v>16</v>
      </c>
      <c r="CM43" s="14">
        <v>17</v>
      </c>
      <c r="CN43" s="14">
        <v>0</v>
      </c>
      <c r="CO43" s="75">
        <v>1</v>
      </c>
      <c r="CP43" s="14">
        <v>59</v>
      </c>
      <c r="CQ43" s="14">
        <v>26</v>
      </c>
      <c r="CR43" s="14">
        <v>12</v>
      </c>
      <c r="CS43" s="14">
        <v>4</v>
      </c>
      <c r="CT43" s="6" t="s">
        <v>66</v>
      </c>
      <c r="CU43" s="14">
        <v>6</v>
      </c>
      <c r="CV43" s="14">
        <v>7</v>
      </c>
      <c r="CW43" s="14">
        <v>19</v>
      </c>
      <c r="CX43" s="14">
        <v>28</v>
      </c>
      <c r="CY43" s="14">
        <v>0</v>
      </c>
      <c r="CZ43" s="14">
        <v>59</v>
      </c>
      <c r="DA43" s="14">
        <v>57</v>
      </c>
      <c r="DB43" s="14">
        <v>31</v>
      </c>
      <c r="DC43" s="14">
        <v>5</v>
      </c>
    </row>
    <row r="44" spans="1:107" ht="15.75" customHeight="1">
      <c r="A44" s="38" t="s">
        <v>37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76"/>
      <c r="U44" s="76"/>
      <c r="V44" s="38" t="s">
        <v>37</v>
      </c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148"/>
      <c r="AO44" s="76"/>
      <c r="AP44" s="76"/>
      <c r="AQ44" s="38" t="s">
        <v>37</v>
      </c>
      <c r="AR44" s="73"/>
      <c r="AS44" s="13"/>
      <c r="AT44" s="13"/>
      <c r="AU44" s="13"/>
      <c r="AV44" s="13"/>
      <c r="AW44" s="13"/>
      <c r="AX44" s="13"/>
      <c r="AY44" s="13"/>
      <c r="AZ44" s="13"/>
      <c r="BA44" s="13"/>
      <c r="BB44" s="80"/>
      <c r="BC44" s="14"/>
      <c r="BD44" s="14"/>
      <c r="BE44" s="14"/>
      <c r="BF44" s="14"/>
      <c r="BG44" s="38" t="s">
        <v>37</v>
      </c>
      <c r="BH44" s="73"/>
      <c r="BI44" s="13"/>
      <c r="BJ44" s="13"/>
      <c r="BK44" s="13"/>
      <c r="BL44" s="13"/>
      <c r="BM44" s="13"/>
      <c r="BN44" s="13"/>
      <c r="BO44" s="13"/>
      <c r="BP44" s="38" t="s">
        <v>37</v>
      </c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38" t="s">
        <v>37</v>
      </c>
      <c r="CJ44" s="13"/>
      <c r="CK44" s="13"/>
      <c r="CL44" s="13"/>
      <c r="CM44" s="13"/>
      <c r="CN44" s="13"/>
      <c r="CO44" s="73"/>
      <c r="CP44" s="13"/>
      <c r="CQ44" s="13"/>
      <c r="CR44" s="13"/>
      <c r="CS44" s="13"/>
      <c r="CT44" s="38" t="s">
        <v>37</v>
      </c>
      <c r="CU44" s="13"/>
      <c r="CV44" s="13"/>
      <c r="CW44" s="13"/>
      <c r="CX44" s="13"/>
      <c r="CY44" s="13"/>
      <c r="CZ44" s="13"/>
      <c r="DA44" s="13"/>
      <c r="DB44" s="13"/>
      <c r="DC44" s="13"/>
    </row>
    <row r="45" spans="1:107" ht="15.75" customHeight="1">
      <c r="A45" s="6" t="s">
        <v>67</v>
      </c>
      <c r="B45" s="14">
        <v>1723</v>
      </c>
      <c r="C45" s="14">
        <v>960</v>
      </c>
      <c r="D45" s="14">
        <v>664</v>
      </c>
      <c r="E45" s="14">
        <v>442</v>
      </c>
      <c r="F45" s="14">
        <v>167</v>
      </c>
      <c r="G45" s="14">
        <v>58</v>
      </c>
      <c r="H45" s="14">
        <v>701</v>
      </c>
      <c r="I45" s="14">
        <v>350</v>
      </c>
      <c r="J45" s="14">
        <v>0</v>
      </c>
      <c r="K45" s="14">
        <v>0</v>
      </c>
      <c r="L45" s="14">
        <v>794</v>
      </c>
      <c r="M45" s="14">
        <v>464</v>
      </c>
      <c r="N45" s="14">
        <v>165</v>
      </c>
      <c r="O45" s="14">
        <v>64</v>
      </c>
      <c r="P45" s="14">
        <v>631</v>
      </c>
      <c r="Q45" s="14">
        <v>271</v>
      </c>
      <c r="R45" s="14">
        <v>0</v>
      </c>
      <c r="S45" s="14">
        <v>0</v>
      </c>
      <c r="T45" s="75">
        <v>4845</v>
      </c>
      <c r="U45" s="75">
        <v>2609</v>
      </c>
      <c r="V45" s="6" t="s">
        <v>67</v>
      </c>
      <c r="W45" s="14">
        <v>121</v>
      </c>
      <c r="X45" s="14">
        <v>59</v>
      </c>
      <c r="Y45" s="14">
        <v>15</v>
      </c>
      <c r="Z45" s="14">
        <v>11</v>
      </c>
      <c r="AA45" s="14">
        <v>10</v>
      </c>
      <c r="AB45" s="14">
        <v>4</v>
      </c>
      <c r="AC45" s="14">
        <v>24</v>
      </c>
      <c r="AD45" s="14">
        <v>5</v>
      </c>
      <c r="AE45" s="14">
        <v>0</v>
      </c>
      <c r="AF45" s="14">
        <v>0</v>
      </c>
      <c r="AG45" s="14">
        <v>222</v>
      </c>
      <c r="AH45" s="14">
        <v>117</v>
      </c>
      <c r="AI45" s="14">
        <v>50</v>
      </c>
      <c r="AJ45" s="14">
        <v>19</v>
      </c>
      <c r="AK45" s="14">
        <v>164</v>
      </c>
      <c r="AL45" s="14">
        <v>64</v>
      </c>
      <c r="AM45" s="14">
        <v>0</v>
      </c>
      <c r="AN45" s="148">
        <v>0</v>
      </c>
      <c r="AO45" s="97">
        <v>606</v>
      </c>
      <c r="AP45" s="75">
        <v>279</v>
      </c>
      <c r="AQ45" s="6" t="s">
        <v>67</v>
      </c>
      <c r="AR45" s="75">
        <v>29</v>
      </c>
      <c r="AS45" s="14">
        <v>12</v>
      </c>
      <c r="AT45" s="14">
        <v>4</v>
      </c>
      <c r="AU45" s="14">
        <v>14</v>
      </c>
      <c r="AV45" s="14">
        <v>0</v>
      </c>
      <c r="AW45" s="14">
        <v>14</v>
      </c>
      <c r="AX45" s="14">
        <v>5</v>
      </c>
      <c r="AY45" s="14">
        <v>13</v>
      </c>
      <c r="AZ45" s="14">
        <v>0</v>
      </c>
      <c r="BA45" s="14">
        <v>91</v>
      </c>
      <c r="BB45" s="40">
        <v>54</v>
      </c>
      <c r="BC45" s="14">
        <v>0</v>
      </c>
      <c r="BD45" s="14">
        <v>16</v>
      </c>
      <c r="BE45" s="14">
        <v>4</v>
      </c>
      <c r="BF45" s="14">
        <v>9</v>
      </c>
      <c r="BG45" s="6" t="s">
        <v>67</v>
      </c>
      <c r="BH45" s="75">
        <v>612</v>
      </c>
      <c r="BI45" s="14">
        <v>1123</v>
      </c>
      <c r="BJ45" s="14">
        <v>322</v>
      </c>
      <c r="BK45" s="14">
        <v>66</v>
      </c>
      <c r="BL45" s="14">
        <v>0</v>
      </c>
      <c r="BM45" s="14">
        <v>73</v>
      </c>
      <c r="BN45" s="14">
        <v>36</v>
      </c>
      <c r="BO45" s="14">
        <v>76</v>
      </c>
      <c r="BP45" s="6" t="s">
        <v>67</v>
      </c>
      <c r="BQ45" s="14">
        <v>714</v>
      </c>
      <c r="BR45" s="14">
        <v>433</v>
      </c>
      <c r="BS45" s="14">
        <v>710</v>
      </c>
      <c r="BT45" s="14">
        <v>430</v>
      </c>
      <c r="BU45" s="14">
        <v>340</v>
      </c>
      <c r="BV45" s="14">
        <v>239</v>
      </c>
      <c r="BW45" s="14">
        <v>604</v>
      </c>
      <c r="BX45" s="14">
        <v>278</v>
      </c>
      <c r="BY45" s="14">
        <v>601</v>
      </c>
      <c r="BZ45" s="14">
        <v>278</v>
      </c>
      <c r="CA45" s="14">
        <v>295</v>
      </c>
      <c r="CB45" s="14">
        <v>135</v>
      </c>
      <c r="CC45" s="14">
        <v>164</v>
      </c>
      <c r="CD45" s="14">
        <v>60</v>
      </c>
      <c r="CE45" s="14">
        <v>164</v>
      </c>
      <c r="CF45" s="14">
        <v>60</v>
      </c>
      <c r="CG45" s="14">
        <v>85</v>
      </c>
      <c r="CH45" s="14">
        <v>30</v>
      </c>
      <c r="CI45" s="6" t="s">
        <v>67</v>
      </c>
      <c r="CJ45" s="14">
        <v>64</v>
      </c>
      <c r="CK45" s="14">
        <v>44</v>
      </c>
      <c r="CL45" s="14">
        <v>13</v>
      </c>
      <c r="CM45" s="14">
        <v>54</v>
      </c>
      <c r="CN45" s="14">
        <v>0</v>
      </c>
      <c r="CO45" s="75">
        <v>0</v>
      </c>
      <c r="CP45" s="14">
        <v>175</v>
      </c>
      <c r="CQ45" s="14">
        <v>103</v>
      </c>
      <c r="CR45" s="14">
        <v>70</v>
      </c>
      <c r="CS45" s="14">
        <v>39</v>
      </c>
      <c r="CT45" s="6" t="s">
        <v>67</v>
      </c>
      <c r="CU45" s="14">
        <v>181</v>
      </c>
      <c r="CV45" s="14">
        <v>901</v>
      </c>
      <c r="CW45" s="14">
        <v>928</v>
      </c>
      <c r="CX45" s="14">
        <v>616</v>
      </c>
      <c r="CY45" s="14">
        <v>11</v>
      </c>
      <c r="CZ45" s="14">
        <v>369</v>
      </c>
      <c r="DA45" s="14">
        <v>504</v>
      </c>
      <c r="DB45" s="14">
        <v>381</v>
      </c>
      <c r="DC45" s="14">
        <v>457</v>
      </c>
    </row>
    <row r="46" spans="1:107" ht="15.75" customHeight="1">
      <c r="A46" s="6" t="s">
        <v>68</v>
      </c>
      <c r="B46" s="14">
        <v>470</v>
      </c>
      <c r="C46" s="14">
        <v>259</v>
      </c>
      <c r="D46" s="14">
        <v>241</v>
      </c>
      <c r="E46" s="14">
        <v>144</v>
      </c>
      <c r="F46" s="14">
        <v>0</v>
      </c>
      <c r="G46" s="14">
        <v>0</v>
      </c>
      <c r="H46" s="14">
        <v>65</v>
      </c>
      <c r="I46" s="14">
        <v>40</v>
      </c>
      <c r="J46" s="14">
        <v>75</v>
      </c>
      <c r="K46" s="14">
        <v>41</v>
      </c>
      <c r="L46" s="14">
        <v>251</v>
      </c>
      <c r="M46" s="14">
        <v>168</v>
      </c>
      <c r="N46" s="14">
        <v>30</v>
      </c>
      <c r="O46" s="14">
        <v>9</v>
      </c>
      <c r="P46" s="14">
        <v>129</v>
      </c>
      <c r="Q46" s="14">
        <v>59</v>
      </c>
      <c r="R46" s="14">
        <v>0</v>
      </c>
      <c r="S46" s="14">
        <v>0</v>
      </c>
      <c r="T46" s="75">
        <v>1261</v>
      </c>
      <c r="U46" s="75">
        <v>720</v>
      </c>
      <c r="V46" s="6" t="s">
        <v>68</v>
      </c>
      <c r="W46" s="14">
        <v>9</v>
      </c>
      <c r="X46" s="14">
        <v>4</v>
      </c>
      <c r="Y46" s="14">
        <v>5</v>
      </c>
      <c r="Z46" s="14">
        <v>3</v>
      </c>
      <c r="AA46" s="14">
        <v>0</v>
      </c>
      <c r="AB46" s="14">
        <v>0</v>
      </c>
      <c r="AC46" s="14">
        <v>1</v>
      </c>
      <c r="AD46" s="14">
        <v>0</v>
      </c>
      <c r="AE46" s="14">
        <v>6</v>
      </c>
      <c r="AF46" s="14">
        <v>2</v>
      </c>
      <c r="AG46" s="14">
        <v>39</v>
      </c>
      <c r="AH46" s="14">
        <v>22</v>
      </c>
      <c r="AI46" s="14">
        <v>8</v>
      </c>
      <c r="AJ46" s="14">
        <v>1</v>
      </c>
      <c r="AK46" s="14">
        <v>18</v>
      </c>
      <c r="AL46" s="14">
        <v>4</v>
      </c>
      <c r="AM46" s="14">
        <v>0</v>
      </c>
      <c r="AN46" s="148">
        <v>0</v>
      </c>
      <c r="AO46" s="97">
        <v>86</v>
      </c>
      <c r="AP46" s="75">
        <v>36</v>
      </c>
      <c r="AQ46" s="6" t="s">
        <v>68</v>
      </c>
      <c r="AR46" s="75">
        <v>8</v>
      </c>
      <c r="AS46" s="14">
        <v>4</v>
      </c>
      <c r="AT46" s="14">
        <v>0</v>
      </c>
      <c r="AU46" s="14">
        <v>2</v>
      </c>
      <c r="AV46" s="14">
        <v>2</v>
      </c>
      <c r="AW46" s="14">
        <v>5</v>
      </c>
      <c r="AX46" s="14">
        <v>1</v>
      </c>
      <c r="AY46" s="14">
        <v>4</v>
      </c>
      <c r="AZ46" s="14">
        <v>0</v>
      </c>
      <c r="BA46" s="14">
        <v>26</v>
      </c>
      <c r="BB46" s="40">
        <v>27</v>
      </c>
      <c r="BC46" s="14">
        <v>8</v>
      </c>
      <c r="BD46" s="14">
        <v>6</v>
      </c>
      <c r="BE46" s="14">
        <v>5</v>
      </c>
      <c r="BF46" s="14">
        <v>4</v>
      </c>
      <c r="BG46" s="6" t="s">
        <v>68</v>
      </c>
      <c r="BH46" s="75">
        <v>0</v>
      </c>
      <c r="BI46" s="14">
        <v>394</v>
      </c>
      <c r="BJ46" s="14">
        <v>78</v>
      </c>
      <c r="BK46" s="14">
        <v>0</v>
      </c>
      <c r="BL46" s="14">
        <v>0</v>
      </c>
      <c r="BM46" s="14">
        <v>20</v>
      </c>
      <c r="BN46" s="14">
        <v>4</v>
      </c>
      <c r="BO46" s="14">
        <v>31</v>
      </c>
      <c r="BP46" s="6" t="s">
        <v>68</v>
      </c>
      <c r="BQ46" s="14">
        <v>195</v>
      </c>
      <c r="BR46" s="14">
        <v>111</v>
      </c>
      <c r="BS46" s="14">
        <v>192</v>
      </c>
      <c r="BT46" s="14">
        <v>110</v>
      </c>
      <c r="BU46" s="14">
        <v>89</v>
      </c>
      <c r="BV46" s="14">
        <v>45</v>
      </c>
      <c r="BW46" s="14">
        <v>94</v>
      </c>
      <c r="BX46" s="14">
        <v>33</v>
      </c>
      <c r="BY46" s="14">
        <v>94</v>
      </c>
      <c r="BZ46" s="14">
        <v>33</v>
      </c>
      <c r="CA46" s="14">
        <v>35</v>
      </c>
      <c r="CB46" s="14">
        <v>14</v>
      </c>
      <c r="CC46" s="14">
        <v>23</v>
      </c>
      <c r="CD46" s="14">
        <v>5</v>
      </c>
      <c r="CE46" s="14">
        <v>23</v>
      </c>
      <c r="CF46" s="14">
        <v>5</v>
      </c>
      <c r="CG46" s="14">
        <v>9</v>
      </c>
      <c r="CH46" s="14">
        <v>3</v>
      </c>
      <c r="CI46" s="6" t="s">
        <v>68</v>
      </c>
      <c r="CJ46" s="14">
        <v>12</v>
      </c>
      <c r="CK46" s="14">
        <v>17</v>
      </c>
      <c r="CL46" s="14">
        <v>5</v>
      </c>
      <c r="CM46" s="14">
        <v>12</v>
      </c>
      <c r="CN46" s="14">
        <v>0</v>
      </c>
      <c r="CO46" s="75">
        <v>1</v>
      </c>
      <c r="CP46" s="14">
        <v>47</v>
      </c>
      <c r="CQ46" s="14">
        <v>20</v>
      </c>
      <c r="CR46" s="14">
        <v>8</v>
      </c>
      <c r="CS46" s="14">
        <v>2</v>
      </c>
      <c r="CT46" s="6" t="s">
        <v>68</v>
      </c>
      <c r="CU46" s="14">
        <v>0</v>
      </c>
      <c r="CV46" s="14">
        <v>8</v>
      </c>
      <c r="CW46" s="14">
        <v>0</v>
      </c>
      <c r="CX46" s="14">
        <v>26</v>
      </c>
      <c r="CY46" s="14">
        <v>11</v>
      </c>
      <c r="CZ46" s="14">
        <v>16</v>
      </c>
      <c r="DA46" s="14">
        <v>4</v>
      </c>
      <c r="DB46" s="14">
        <v>2</v>
      </c>
      <c r="DC46" s="14">
        <v>9</v>
      </c>
    </row>
    <row r="47" spans="1:107" ht="15.75" customHeight="1">
      <c r="A47" s="6" t="s">
        <v>69</v>
      </c>
      <c r="B47" s="14">
        <v>1073</v>
      </c>
      <c r="C47" s="14">
        <v>579</v>
      </c>
      <c r="D47" s="14">
        <v>344</v>
      </c>
      <c r="E47" s="14">
        <v>197</v>
      </c>
      <c r="F47" s="14">
        <v>0</v>
      </c>
      <c r="G47" s="14">
        <v>0</v>
      </c>
      <c r="H47" s="14">
        <v>185</v>
      </c>
      <c r="I47" s="14">
        <v>102</v>
      </c>
      <c r="J47" s="14">
        <v>75</v>
      </c>
      <c r="K47" s="14">
        <v>35</v>
      </c>
      <c r="L47" s="14">
        <v>416</v>
      </c>
      <c r="M47" s="14">
        <v>244</v>
      </c>
      <c r="N47" s="14">
        <v>15</v>
      </c>
      <c r="O47" s="14">
        <v>2</v>
      </c>
      <c r="P47" s="14">
        <v>152</v>
      </c>
      <c r="Q47" s="14">
        <v>63</v>
      </c>
      <c r="R47" s="14">
        <v>0</v>
      </c>
      <c r="S47" s="14">
        <v>0</v>
      </c>
      <c r="T47" s="75">
        <v>2260</v>
      </c>
      <c r="U47" s="75">
        <v>1222</v>
      </c>
      <c r="V47" s="6" t="s">
        <v>69</v>
      </c>
      <c r="W47" s="14">
        <v>124</v>
      </c>
      <c r="X47" s="14">
        <v>66</v>
      </c>
      <c r="Y47" s="14">
        <v>31</v>
      </c>
      <c r="Z47" s="14">
        <v>15</v>
      </c>
      <c r="AA47" s="14">
        <v>0</v>
      </c>
      <c r="AB47" s="14">
        <v>0</v>
      </c>
      <c r="AC47" s="14">
        <v>10</v>
      </c>
      <c r="AD47" s="14">
        <v>2</v>
      </c>
      <c r="AE47" s="14">
        <v>1</v>
      </c>
      <c r="AF47" s="14">
        <v>1</v>
      </c>
      <c r="AG47" s="14">
        <v>84</v>
      </c>
      <c r="AH47" s="14">
        <v>40</v>
      </c>
      <c r="AI47" s="14">
        <v>10</v>
      </c>
      <c r="AJ47" s="14">
        <v>1</v>
      </c>
      <c r="AK47" s="14">
        <v>43</v>
      </c>
      <c r="AL47" s="14">
        <v>24</v>
      </c>
      <c r="AM47" s="14">
        <v>0</v>
      </c>
      <c r="AN47" s="148">
        <v>0</v>
      </c>
      <c r="AO47" s="97">
        <v>303</v>
      </c>
      <c r="AP47" s="75">
        <v>149</v>
      </c>
      <c r="AQ47" s="6" t="s">
        <v>69</v>
      </c>
      <c r="AR47" s="75">
        <v>20</v>
      </c>
      <c r="AS47" s="14">
        <v>9</v>
      </c>
      <c r="AT47" s="14">
        <v>0</v>
      </c>
      <c r="AU47" s="14">
        <v>5</v>
      </c>
      <c r="AV47" s="14">
        <v>2</v>
      </c>
      <c r="AW47" s="14">
        <v>9</v>
      </c>
      <c r="AX47" s="14">
        <v>1</v>
      </c>
      <c r="AY47" s="14">
        <v>5</v>
      </c>
      <c r="AZ47" s="14">
        <v>0</v>
      </c>
      <c r="BA47" s="14">
        <v>51</v>
      </c>
      <c r="BB47" s="40">
        <v>38</v>
      </c>
      <c r="BC47" s="14">
        <v>16</v>
      </c>
      <c r="BD47" s="14">
        <v>7</v>
      </c>
      <c r="BE47" s="14">
        <v>0</v>
      </c>
      <c r="BF47" s="14">
        <v>7</v>
      </c>
      <c r="BG47" s="6" t="s">
        <v>69</v>
      </c>
      <c r="BH47" s="75">
        <v>0</v>
      </c>
      <c r="BI47" s="14">
        <v>780</v>
      </c>
      <c r="BJ47" s="14">
        <v>71</v>
      </c>
      <c r="BK47" s="14">
        <v>57</v>
      </c>
      <c r="BL47" s="14">
        <v>0</v>
      </c>
      <c r="BM47" s="14">
        <v>35</v>
      </c>
      <c r="BN47" s="14">
        <v>22</v>
      </c>
      <c r="BO47" s="14">
        <v>31</v>
      </c>
      <c r="BP47" s="6" t="s">
        <v>69</v>
      </c>
      <c r="BQ47" s="14">
        <v>326</v>
      </c>
      <c r="BR47" s="14">
        <v>189</v>
      </c>
      <c r="BS47" s="14">
        <v>325</v>
      </c>
      <c r="BT47" s="14">
        <v>188</v>
      </c>
      <c r="BU47" s="14">
        <v>171</v>
      </c>
      <c r="BV47" s="14">
        <v>106</v>
      </c>
      <c r="BW47" s="14">
        <v>132</v>
      </c>
      <c r="BX47" s="14">
        <v>57</v>
      </c>
      <c r="BY47" s="14">
        <v>132</v>
      </c>
      <c r="BZ47" s="14">
        <v>57</v>
      </c>
      <c r="CA47" s="14">
        <v>51</v>
      </c>
      <c r="CB47" s="14">
        <v>21</v>
      </c>
      <c r="CC47" s="14">
        <v>25</v>
      </c>
      <c r="CD47" s="14">
        <v>3</v>
      </c>
      <c r="CE47" s="14">
        <v>24</v>
      </c>
      <c r="CF47" s="14">
        <v>3</v>
      </c>
      <c r="CG47" s="14">
        <v>7</v>
      </c>
      <c r="CH47" s="14">
        <v>0</v>
      </c>
      <c r="CI47" s="6" t="s">
        <v>69</v>
      </c>
      <c r="CJ47" s="14">
        <v>25</v>
      </c>
      <c r="CK47" s="14">
        <v>19</v>
      </c>
      <c r="CL47" s="14">
        <v>8</v>
      </c>
      <c r="CM47" s="14">
        <v>26</v>
      </c>
      <c r="CN47" s="14">
        <v>0</v>
      </c>
      <c r="CO47" s="75">
        <v>0</v>
      </c>
      <c r="CP47" s="14">
        <v>78</v>
      </c>
      <c r="CQ47" s="14">
        <v>31</v>
      </c>
      <c r="CR47" s="14">
        <v>28</v>
      </c>
      <c r="CS47" s="14">
        <v>14</v>
      </c>
      <c r="CT47" s="6" t="s">
        <v>69</v>
      </c>
      <c r="CU47" s="14">
        <v>0</v>
      </c>
      <c r="CV47" s="14">
        <v>0</v>
      </c>
      <c r="CW47" s="14">
        <v>12</v>
      </c>
      <c r="CX47" s="14">
        <v>0</v>
      </c>
      <c r="CY47" s="14">
        <v>0</v>
      </c>
      <c r="CZ47" s="14">
        <v>4</v>
      </c>
      <c r="DA47" s="14">
        <v>0</v>
      </c>
      <c r="DB47" s="14">
        <v>1</v>
      </c>
      <c r="DC47" s="14">
        <v>36</v>
      </c>
    </row>
    <row r="48" spans="1:107" ht="15.75" customHeight="1">
      <c r="A48" s="6" t="s">
        <v>70</v>
      </c>
      <c r="B48" s="14">
        <v>427</v>
      </c>
      <c r="C48" s="14">
        <v>221</v>
      </c>
      <c r="D48" s="14">
        <v>96</v>
      </c>
      <c r="E48" s="14">
        <v>57</v>
      </c>
      <c r="F48" s="14">
        <v>0</v>
      </c>
      <c r="G48" s="14">
        <v>0</v>
      </c>
      <c r="H48" s="14">
        <v>90</v>
      </c>
      <c r="I48" s="14">
        <v>34</v>
      </c>
      <c r="J48" s="14">
        <v>46</v>
      </c>
      <c r="K48" s="14">
        <v>20</v>
      </c>
      <c r="L48" s="14">
        <v>149</v>
      </c>
      <c r="M48" s="14">
        <v>83</v>
      </c>
      <c r="N48" s="14">
        <v>0</v>
      </c>
      <c r="O48" s="14">
        <v>0</v>
      </c>
      <c r="P48" s="14">
        <v>93</v>
      </c>
      <c r="Q48" s="14">
        <v>31</v>
      </c>
      <c r="R48" s="14">
        <v>0</v>
      </c>
      <c r="S48" s="14">
        <v>0</v>
      </c>
      <c r="T48" s="75">
        <v>901</v>
      </c>
      <c r="U48" s="75">
        <v>446</v>
      </c>
      <c r="V48" s="6" t="s">
        <v>70</v>
      </c>
      <c r="W48" s="14">
        <v>29</v>
      </c>
      <c r="X48" s="14">
        <v>13</v>
      </c>
      <c r="Y48" s="14">
        <v>1</v>
      </c>
      <c r="Z48" s="14">
        <v>1</v>
      </c>
      <c r="AA48" s="14">
        <v>0</v>
      </c>
      <c r="AB48" s="14">
        <v>0</v>
      </c>
      <c r="AC48" s="14">
        <v>2</v>
      </c>
      <c r="AD48" s="14">
        <v>1</v>
      </c>
      <c r="AE48" s="14">
        <v>0</v>
      </c>
      <c r="AF48" s="14">
        <v>0</v>
      </c>
      <c r="AG48" s="14">
        <v>29</v>
      </c>
      <c r="AH48" s="14">
        <v>12</v>
      </c>
      <c r="AI48" s="14">
        <v>0</v>
      </c>
      <c r="AJ48" s="14">
        <v>0</v>
      </c>
      <c r="AK48" s="14">
        <v>27</v>
      </c>
      <c r="AL48" s="14">
        <v>7</v>
      </c>
      <c r="AM48" s="14">
        <v>0</v>
      </c>
      <c r="AN48" s="148">
        <v>0</v>
      </c>
      <c r="AO48" s="97">
        <v>88</v>
      </c>
      <c r="AP48" s="75">
        <v>34</v>
      </c>
      <c r="AQ48" s="6" t="s">
        <v>70</v>
      </c>
      <c r="AR48" s="75">
        <v>8</v>
      </c>
      <c r="AS48" s="14">
        <v>2</v>
      </c>
      <c r="AT48" s="14">
        <v>0</v>
      </c>
      <c r="AU48" s="14">
        <v>2</v>
      </c>
      <c r="AV48" s="14">
        <v>1</v>
      </c>
      <c r="AW48" s="14">
        <v>4</v>
      </c>
      <c r="AX48" s="14">
        <v>0</v>
      </c>
      <c r="AY48" s="14">
        <v>3</v>
      </c>
      <c r="AZ48" s="14">
        <v>0</v>
      </c>
      <c r="BA48" s="14">
        <v>20</v>
      </c>
      <c r="BB48" s="40">
        <v>18</v>
      </c>
      <c r="BC48" s="14">
        <v>0</v>
      </c>
      <c r="BD48" s="14">
        <v>0</v>
      </c>
      <c r="BE48" s="14">
        <v>0</v>
      </c>
      <c r="BF48" s="14">
        <v>3</v>
      </c>
      <c r="BG48" s="6" t="s">
        <v>70</v>
      </c>
      <c r="BH48" s="75">
        <v>0</v>
      </c>
      <c r="BI48" s="14">
        <v>343</v>
      </c>
      <c r="BJ48" s="14">
        <v>53</v>
      </c>
      <c r="BK48" s="14">
        <v>0</v>
      </c>
      <c r="BL48" s="14">
        <v>0</v>
      </c>
      <c r="BM48" s="14">
        <v>8</v>
      </c>
      <c r="BN48" s="14">
        <v>5</v>
      </c>
      <c r="BO48" s="14">
        <v>21</v>
      </c>
      <c r="BP48" s="6" t="s">
        <v>70</v>
      </c>
      <c r="BQ48" s="14">
        <v>119</v>
      </c>
      <c r="BR48" s="14">
        <v>63</v>
      </c>
      <c r="BS48" s="14">
        <v>118</v>
      </c>
      <c r="BT48" s="14">
        <v>62</v>
      </c>
      <c r="BU48" s="14">
        <v>58</v>
      </c>
      <c r="BV48" s="14">
        <v>29</v>
      </c>
      <c r="BW48" s="14">
        <v>96</v>
      </c>
      <c r="BX48" s="14">
        <v>26</v>
      </c>
      <c r="BY48" s="14">
        <v>96</v>
      </c>
      <c r="BZ48" s="14">
        <v>26</v>
      </c>
      <c r="CA48" s="14">
        <v>47</v>
      </c>
      <c r="CB48" s="14">
        <v>14</v>
      </c>
      <c r="CC48" s="14">
        <v>0</v>
      </c>
      <c r="CD48" s="14">
        <v>0</v>
      </c>
      <c r="CE48" s="14">
        <v>0</v>
      </c>
      <c r="CF48" s="14">
        <v>0</v>
      </c>
      <c r="CG48" s="14">
        <v>0</v>
      </c>
      <c r="CH48" s="14">
        <v>0</v>
      </c>
      <c r="CI48" s="6" t="s">
        <v>70</v>
      </c>
      <c r="CJ48" s="14">
        <v>17</v>
      </c>
      <c r="CK48" s="14">
        <v>13</v>
      </c>
      <c r="CL48" s="14">
        <v>1</v>
      </c>
      <c r="CM48" s="14">
        <v>10</v>
      </c>
      <c r="CN48" s="14">
        <v>0</v>
      </c>
      <c r="CO48" s="75">
        <v>1</v>
      </c>
      <c r="CP48" s="14">
        <v>42</v>
      </c>
      <c r="CQ48" s="14">
        <v>22</v>
      </c>
      <c r="CR48" s="14">
        <v>14</v>
      </c>
      <c r="CS48" s="14">
        <v>7</v>
      </c>
      <c r="CT48" s="6" t="s">
        <v>70</v>
      </c>
      <c r="CU48" s="14">
        <v>0</v>
      </c>
      <c r="CV48" s="14">
        <v>0</v>
      </c>
      <c r="CW48" s="14">
        <v>0</v>
      </c>
      <c r="CX48" s="14">
        <v>0</v>
      </c>
      <c r="CY48" s="14">
        <v>0</v>
      </c>
      <c r="CZ48" s="14">
        <v>0</v>
      </c>
      <c r="DA48" s="14">
        <v>0</v>
      </c>
      <c r="DB48" s="14">
        <v>0</v>
      </c>
      <c r="DC48" s="14">
        <v>3</v>
      </c>
    </row>
    <row r="49" spans="1:108" ht="15.75" customHeight="1">
      <c r="A49" s="6" t="s">
        <v>71</v>
      </c>
      <c r="B49" s="14">
        <v>1500</v>
      </c>
      <c r="C49" s="14">
        <v>791</v>
      </c>
      <c r="D49" s="14">
        <v>600</v>
      </c>
      <c r="E49" s="14">
        <v>369</v>
      </c>
      <c r="F49" s="14">
        <v>172</v>
      </c>
      <c r="G49" s="14">
        <v>66</v>
      </c>
      <c r="H49" s="14">
        <v>525</v>
      </c>
      <c r="I49" s="14">
        <v>233</v>
      </c>
      <c r="J49" s="14">
        <v>4</v>
      </c>
      <c r="K49" s="14">
        <v>0</v>
      </c>
      <c r="L49" s="14">
        <v>639</v>
      </c>
      <c r="M49" s="14">
        <v>373</v>
      </c>
      <c r="N49" s="14">
        <v>120</v>
      </c>
      <c r="O49" s="14">
        <v>35</v>
      </c>
      <c r="P49" s="14">
        <v>434</v>
      </c>
      <c r="Q49" s="14">
        <v>194</v>
      </c>
      <c r="R49" s="14">
        <v>0</v>
      </c>
      <c r="S49" s="14">
        <v>0</v>
      </c>
      <c r="T49" s="75">
        <v>3994</v>
      </c>
      <c r="U49" s="75">
        <v>2061</v>
      </c>
      <c r="V49" s="6" t="s">
        <v>71</v>
      </c>
      <c r="W49" s="14">
        <v>162</v>
      </c>
      <c r="X49" s="14">
        <v>73</v>
      </c>
      <c r="Y49" s="14">
        <v>27</v>
      </c>
      <c r="Z49" s="14">
        <v>18</v>
      </c>
      <c r="AA49" s="14">
        <v>5</v>
      </c>
      <c r="AB49" s="14">
        <v>3</v>
      </c>
      <c r="AC49" s="14">
        <v>36</v>
      </c>
      <c r="AD49" s="14">
        <v>11</v>
      </c>
      <c r="AE49" s="14">
        <v>0</v>
      </c>
      <c r="AF49" s="14">
        <v>0</v>
      </c>
      <c r="AG49" s="14">
        <v>138</v>
      </c>
      <c r="AH49" s="14">
        <v>69</v>
      </c>
      <c r="AI49" s="14">
        <v>10</v>
      </c>
      <c r="AJ49" s="14">
        <v>2</v>
      </c>
      <c r="AK49" s="14">
        <v>85</v>
      </c>
      <c r="AL49" s="14">
        <v>33</v>
      </c>
      <c r="AM49" s="14">
        <v>0</v>
      </c>
      <c r="AN49" s="148">
        <v>0</v>
      </c>
      <c r="AO49" s="97">
        <v>463</v>
      </c>
      <c r="AP49" s="75">
        <v>209</v>
      </c>
      <c r="AQ49" s="6" t="s">
        <v>71</v>
      </c>
      <c r="AR49" s="75">
        <v>27</v>
      </c>
      <c r="AS49" s="14">
        <v>13</v>
      </c>
      <c r="AT49" s="14">
        <v>4</v>
      </c>
      <c r="AU49" s="14">
        <v>10</v>
      </c>
      <c r="AV49" s="14">
        <v>1</v>
      </c>
      <c r="AW49" s="14">
        <v>10</v>
      </c>
      <c r="AX49" s="14">
        <v>4</v>
      </c>
      <c r="AY49" s="14">
        <v>8</v>
      </c>
      <c r="AZ49" s="14">
        <v>0</v>
      </c>
      <c r="BA49" s="14">
        <v>77</v>
      </c>
      <c r="BB49" s="40">
        <v>56</v>
      </c>
      <c r="BC49" s="14">
        <v>43</v>
      </c>
      <c r="BD49" s="14">
        <v>10</v>
      </c>
      <c r="BE49" s="14">
        <v>1</v>
      </c>
      <c r="BF49" s="14">
        <v>7</v>
      </c>
      <c r="BG49" s="6" t="s">
        <v>71</v>
      </c>
      <c r="BH49" s="75">
        <v>0</v>
      </c>
      <c r="BI49" s="14">
        <v>1374</v>
      </c>
      <c r="BJ49" s="14">
        <v>216</v>
      </c>
      <c r="BK49" s="14">
        <v>0</v>
      </c>
      <c r="BL49" s="14">
        <v>0</v>
      </c>
      <c r="BM49" s="14">
        <v>57</v>
      </c>
      <c r="BN49" s="14">
        <v>13</v>
      </c>
      <c r="BO49" s="14">
        <v>64</v>
      </c>
      <c r="BP49" s="6" t="s">
        <v>71</v>
      </c>
      <c r="BQ49" s="14">
        <v>491</v>
      </c>
      <c r="BR49" s="14">
        <v>264</v>
      </c>
      <c r="BS49" s="14">
        <v>489</v>
      </c>
      <c r="BT49" s="14">
        <v>263</v>
      </c>
      <c r="BU49" s="14">
        <v>209</v>
      </c>
      <c r="BV49" s="14">
        <v>141</v>
      </c>
      <c r="BW49" s="14">
        <v>380</v>
      </c>
      <c r="BX49" s="14">
        <v>172</v>
      </c>
      <c r="BY49" s="14">
        <v>377</v>
      </c>
      <c r="BZ49" s="14">
        <v>170</v>
      </c>
      <c r="CA49" s="14">
        <v>192</v>
      </c>
      <c r="CB49" s="14">
        <v>111</v>
      </c>
      <c r="CC49" s="14">
        <v>101</v>
      </c>
      <c r="CD49" s="14">
        <v>27</v>
      </c>
      <c r="CE49" s="14">
        <v>101</v>
      </c>
      <c r="CF49" s="14">
        <v>27</v>
      </c>
      <c r="CG49" s="14">
        <v>61</v>
      </c>
      <c r="CH49" s="14">
        <v>21</v>
      </c>
      <c r="CI49" s="6" t="s">
        <v>71</v>
      </c>
      <c r="CJ49" s="14">
        <v>86</v>
      </c>
      <c r="CK49" s="14">
        <v>32</v>
      </c>
      <c r="CL49" s="14">
        <v>11</v>
      </c>
      <c r="CM49" s="14">
        <v>47</v>
      </c>
      <c r="CN49" s="14">
        <v>0</v>
      </c>
      <c r="CO49" s="75">
        <v>3</v>
      </c>
      <c r="CP49" s="14">
        <v>179</v>
      </c>
      <c r="CQ49" s="14">
        <v>96</v>
      </c>
      <c r="CR49" s="14">
        <v>50</v>
      </c>
      <c r="CS49" s="14">
        <v>28</v>
      </c>
      <c r="CT49" s="6" t="s">
        <v>71</v>
      </c>
      <c r="CU49" s="14">
        <v>0</v>
      </c>
      <c r="CV49" s="14">
        <v>0</v>
      </c>
      <c r="CW49" s="14">
        <v>187</v>
      </c>
      <c r="CX49" s="14">
        <v>0</v>
      </c>
      <c r="CY49" s="14">
        <v>0</v>
      </c>
      <c r="CZ49" s="14">
        <v>0</v>
      </c>
      <c r="DA49" s="14">
        <v>0</v>
      </c>
      <c r="DB49" s="14">
        <v>0</v>
      </c>
      <c r="DC49" s="14">
        <v>9</v>
      </c>
    </row>
    <row r="50" spans="1:108" ht="15.75" customHeight="1">
      <c r="A50" s="6" t="s">
        <v>72</v>
      </c>
      <c r="B50" s="14">
        <v>1547</v>
      </c>
      <c r="C50" s="14">
        <v>886</v>
      </c>
      <c r="D50" s="14">
        <v>577</v>
      </c>
      <c r="E50" s="14">
        <v>387</v>
      </c>
      <c r="F50" s="14">
        <v>110</v>
      </c>
      <c r="G50" s="14">
        <v>39</v>
      </c>
      <c r="H50" s="14">
        <v>434</v>
      </c>
      <c r="I50" s="14">
        <v>207</v>
      </c>
      <c r="J50" s="14">
        <v>0</v>
      </c>
      <c r="K50" s="14">
        <v>0</v>
      </c>
      <c r="L50" s="14">
        <v>539</v>
      </c>
      <c r="M50" s="14">
        <v>341</v>
      </c>
      <c r="N50" s="14">
        <v>94</v>
      </c>
      <c r="O50" s="14">
        <v>37</v>
      </c>
      <c r="P50" s="14">
        <v>351</v>
      </c>
      <c r="Q50" s="14">
        <v>149</v>
      </c>
      <c r="R50" s="14">
        <v>0</v>
      </c>
      <c r="S50" s="14">
        <v>0</v>
      </c>
      <c r="T50" s="75">
        <v>3652</v>
      </c>
      <c r="U50" s="75">
        <v>2046</v>
      </c>
      <c r="V50" s="6" t="s">
        <v>72</v>
      </c>
      <c r="W50" s="14">
        <v>97</v>
      </c>
      <c r="X50" s="14">
        <v>44</v>
      </c>
      <c r="Y50" s="14">
        <v>17</v>
      </c>
      <c r="Z50" s="14">
        <v>11</v>
      </c>
      <c r="AA50" s="14">
        <v>6</v>
      </c>
      <c r="AB50" s="14">
        <v>4</v>
      </c>
      <c r="AC50" s="14">
        <v>43</v>
      </c>
      <c r="AD50" s="14">
        <v>24</v>
      </c>
      <c r="AE50" s="14">
        <v>0</v>
      </c>
      <c r="AF50" s="14">
        <v>0</v>
      </c>
      <c r="AG50" s="14">
        <v>72</v>
      </c>
      <c r="AH50" s="14">
        <v>46</v>
      </c>
      <c r="AI50" s="14">
        <v>21</v>
      </c>
      <c r="AJ50" s="14">
        <v>6</v>
      </c>
      <c r="AK50" s="14">
        <v>72</v>
      </c>
      <c r="AL50" s="14">
        <v>27</v>
      </c>
      <c r="AM50" s="14">
        <v>0</v>
      </c>
      <c r="AN50" s="148">
        <v>0</v>
      </c>
      <c r="AO50" s="97">
        <v>328</v>
      </c>
      <c r="AP50" s="75">
        <v>162</v>
      </c>
      <c r="AQ50" s="6" t="s">
        <v>72</v>
      </c>
      <c r="AR50" s="75">
        <v>30</v>
      </c>
      <c r="AS50" s="14">
        <v>12</v>
      </c>
      <c r="AT50" s="14">
        <v>4</v>
      </c>
      <c r="AU50" s="14">
        <v>9</v>
      </c>
      <c r="AV50" s="14">
        <v>0</v>
      </c>
      <c r="AW50" s="14">
        <v>11</v>
      </c>
      <c r="AX50" s="14">
        <v>4</v>
      </c>
      <c r="AY50" s="14">
        <v>9</v>
      </c>
      <c r="AZ50" s="14">
        <v>0</v>
      </c>
      <c r="BA50" s="14">
        <v>79</v>
      </c>
      <c r="BB50" s="40">
        <v>59</v>
      </c>
      <c r="BC50" s="14">
        <v>42</v>
      </c>
      <c r="BD50" s="14">
        <v>7</v>
      </c>
      <c r="BE50" s="14">
        <v>3</v>
      </c>
      <c r="BF50" s="14">
        <v>8</v>
      </c>
      <c r="BG50" s="6" t="s">
        <v>72</v>
      </c>
      <c r="BH50" s="75">
        <v>0</v>
      </c>
      <c r="BI50" s="14">
        <v>1265</v>
      </c>
      <c r="BJ50" s="14">
        <v>55</v>
      </c>
      <c r="BK50" s="14">
        <v>45</v>
      </c>
      <c r="BL50" s="14">
        <v>2</v>
      </c>
      <c r="BM50" s="14">
        <v>64</v>
      </c>
      <c r="BN50" s="14">
        <v>23</v>
      </c>
      <c r="BO50" s="14">
        <v>66</v>
      </c>
      <c r="BP50" s="6" t="s">
        <v>72</v>
      </c>
      <c r="BQ50" s="14">
        <v>391</v>
      </c>
      <c r="BR50" s="14">
        <v>240</v>
      </c>
      <c r="BS50" s="14">
        <v>391</v>
      </c>
      <c r="BT50" s="14">
        <v>240</v>
      </c>
      <c r="BU50" s="14">
        <v>171</v>
      </c>
      <c r="BV50" s="14">
        <v>108</v>
      </c>
      <c r="BW50" s="14">
        <v>332</v>
      </c>
      <c r="BX50" s="14">
        <v>154</v>
      </c>
      <c r="BY50" s="14">
        <v>332</v>
      </c>
      <c r="BZ50" s="14">
        <v>154</v>
      </c>
      <c r="CA50" s="14">
        <v>157</v>
      </c>
      <c r="CB50" s="14">
        <v>79</v>
      </c>
      <c r="CC50" s="14">
        <v>117</v>
      </c>
      <c r="CD50" s="14">
        <v>41</v>
      </c>
      <c r="CE50" s="14">
        <v>117</v>
      </c>
      <c r="CF50" s="14">
        <v>41</v>
      </c>
      <c r="CG50" s="14">
        <v>29</v>
      </c>
      <c r="CH50" s="14">
        <v>11</v>
      </c>
      <c r="CI50" s="6" t="s">
        <v>72</v>
      </c>
      <c r="CJ50" s="14">
        <v>80</v>
      </c>
      <c r="CK50" s="14">
        <v>47</v>
      </c>
      <c r="CL50" s="14">
        <v>6</v>
      </c>
      <c r="CM50" s="14">
        <v>46</v>
      </c>
      <c r="CN50" s="14">
        <v>0</v>
      </c>
      <c r="CO50" s="75">
        <v>0</v>
      </c>
      <c r="CP50" s="14">
        <v>179</v>
      </c>
      <c r="CQ50" s="14">
        <v>101</v>
      </c>
      <c r="CR50" s="14">
        <v>61</v>
      </c>
      <c r="CS50" s="14">
        <v>30</v>
      </c>
      <c r="CT50" s="6" t="s">
        <v>72</v>
      </c>
      <c r="CU50" s="14">
        <v>40</v>
      </c>
      <c r="CV50" s="14">
        <v>8</v>
      </c>
      <c r="CW50" s="14">
        <v>225</v>
      </c>
      <c r="CX50" s="14">
        <v>101</v>
      </c>
      <c r="CY50" s="14">
        <v>77</v>
      </c>
      <c r="CZ50" s="14">
        <v>2</v>
      </c>
      <c r="DA50" s="14">
        <v>67</v>
      </c>
      <c r="DB50" s="14">
        <v>68</v>
      </c>
      <c r="DC50" s="14">
        <v>236</v>
      </c>
    </row>
    <row r="51" spans="1:108" ht="15.75" customHeight="1">
      <c r="A51" s="6" t="s">
        <v>73</v>
      </c>
      <c r="B51" s="14">
        <v>4860</v>
      </c>
      <c r="C51" s="14">
        <v>2590</v>
      </c>
      <c r="D51" s="14">
        <v>1630</v>
      </c>
      <c r="E51" s="14">
        <v>981</v>
      </c>
      <c r="F51" s="14">
        <v>682</v>
      </c>
      <c r="G51" s="14">
        <v>332</v>
      </c>
      <c r="H51" s="14">
        <v>1566</v>
      </c>
      <c r="I51" s="14">
        <v>799</v>
      </c>
      <c r="J51" s="14">
        <v>145</v>
      </c>
      <c r="K51" s="14">
        <v>91</v>
      </c>
      <c r="L51" s="14">
        <v>2021</v>
      </c>
      <c r="M51" s="14">
        <v>1140</v>
      </c>
      <c r="N51" s="14">
        <v>722</v>
      </c>
      <c r="O51" s="14">
        <v>315</v>
      </c>
      <c r="P51" s="14">
        <v>1638</v>
      </c>
      <c r="Q51" s="14">
        <v>785</v>
      </c>
      <c r="R51" s="14">
        <v>0</v>
      </c>
      <c r="S51" s="14">
        <v>0</v>
      </c>
      <c r="T51" s="75">
        <v>13264</v>
      </c>
      <c r="U51" s="75">
        <v>7033</v>
      </c>
      <c r="V51" s="6" t="s">
        <v>73</v>
      </c>
      <c r="W51" s="14">
        <v>466</v>
      </c>
      <c r="X51" s="14">
        <v>226</v>
      </c>
      <c r="Y51" s="14">
        <v>69</v>
      </c>
      <c r="Z51" s="14">
        <v>42</v>
      </c>
      <c r="AA51" s="14">
        <v>42</v>
      </c>
      <c r="AB51" s="14">
        <v>26</v>
      </c>
      <c r="AC51" s="14">
        <v>113</v>
      </c>
      <c r="AD51" s="14">
        <v>35</v>
      </c>
      <c r="AE51" s="14">
        <v>6</v>
      </c>
      <c r="AF51" s="14">
        <v>4</v>
      </c>
      <c r="AG51" s="14">
        <v>473</v>
      </c>
      <c r="AH51" s="14">
        <v>255</v>
      </c>
      <c r="AI51" s="14">
        <v>195</v>
      </c>
      <c r="AJ51" s="14">
        <v>84</v>
      </c>
      <c r="AK51" s="14">
        <v>367</v>
      </c>
      <c r="AL51" s="14">
        <v>147</v>
      </c>
      <c r="AM51" s="14">
        <v>0</v>
      </c>
      <c r="AN51" s="148">
        <v>0</v>
      </c>
      <c r="AO51" s="97">
        <v>1731</v>
      </c>
      <c r="AP51" s="75">
        <v>819</v>
      </c>
      <c r="AQ51" s="6" t="s">
        <v>73</v>
      </c>
      <c r="AR51" s="75">
        <v>94</v>
      </c>
      <c r="AS51" s="14">
        <v>32</v>
      </c>
      <c r="AT51" s="14">
        <v>14</v>
      </c>
      <c r="AU51" s="14">
        <v>31</v>
      </c>
      <c r="AV51" s="14">
        <v>2</v>
      </c>
      <c r="AW51" s="14">
        <v>37</v>
      </c>
      <c r="AX51" s="14">
        <v>16</v>
      </c>
      <c r="AY51" s="14">
        <v>33</v>
      </c>
      <c r="AZ51" s="14">
        <v>0</v>
      </c>
      <c r="BA51" s="14">
        <v>259</v>
      </c>
      <c r="BB51" s="40">
        <v>254</v>
      </c>
      <c r="BC51" s="14">
        <v>254</v>
      </c>
      <c r="BD51" s="14">
        <v>0</v>
      </c>
      <c r="BE51" s="14">
        <v>0</v>
      </c>
      <c r="BF51" s="14">
        <v>7</v>
      </c>
      <c r="BG51" s="6" t="s">
        <v>73</v>
      </c>
      <c r="BH51" s="75">
        <v>596</v>
      </c>
      <c r="BI51" s="14">
        <v>5400</v>
      </c>
      <c r="BJ51" s="14">
        <v>400</v>
      </c>
      <c r="BK51" s="14">
        <v>0</v>
      </c>
      <c r="BL51" s="14">
        <v>0</v>
      </c>
      <c r="BM51" s="14">
        <v>263</v>
      </c>
      <c r="BN51" s="14">
        <v>70</v>
      </c>
      <c r="BO51" s="14">
        <v>268</v>
      </c>
      <c r="BP51" s="6" t="s">
        <v>73</v>
      </c>
      <c r="BQ51" s="14">
        <v>1846</v>
      </c>
      <c r="BR51" s="14">
        <v>1070</v>
      </c>
      <c r="BS51" s="14">
        <v>1844</v>
      </c>
      <c r="BT51" s="14">
        <v>1068</v>
      </c>
      <c r="BU51" s="14">
        <v>953</v>
      </c>
      <c r="BV51" s="14">
        <v>585</v>
      </c>
      <c r="BW51" s="14">
        <v>1567</v>
      </c>
      <c r="BX51" s="14">
        <v>698</v>
      </c>
      <c r="BY51" s="14">
        <v>1567</v>
      </c>
      <c r="BZ51" s="14">
        <v>698</v>
      </c>
      <c r="CA51" s="14">
        <v>848</v>
      </c>
      <c r="CB51" s="14">
        <v>436</v>
      </c>
      <c r="CC51" s="14">
        <v>759</v>
      </c>
      <c r="CD51" s="14">
        <v>294</v>
      </c>
      <c r="CE51" s="14">
        <v>759</v>
      </c>
      <c r="CF51" s="14">
        <v>294</v>
      </c>
      <c r="CG51" s="14">
        <v>393</v>
      </c>
      <c r="CH51" s="14">
        <v>173</v>
      </c>
      <c r="CI51" s="6" t="s">
        <v>73</v>
      </c>
      <c r="CJ51" s="14">
        <v>390</v>
      </c>
      <c r="CK51" s="14">
        <v>174</v>
      </c>
      <c r="CL51" s="14">
        <v>4</v>
      </c>
      <c r="CM51" s="14">
        <v>20</v>
      </c>
      <c r="CN51" s="14">
        <v>0</v>
      </c>
      <c r="CO51" s="75">
        <v>24</v>
      </c>
      <c r="CP51" s="14">
        <v>612</v>
      </c>
      <c r="CQ51" s="14">
        <v>376</v>
      </c>
      <c r="CR51" s="14">
        <v>257</v>
      </c>
      <c r="CS51" s="14">
        <v>168</v>
      </c>
      <c r="CT51" s="6" t="s">
        <v>73</v>
      </c>
      <c r="CU51" s="14">
        <v>400</v>
      </c>
      <c r="CV51" s="14">
        <v>208</v>
      </c>
      <c r="CW51" s="14">
        <v>386</v>
      </c>
      <c r="CX51" s="14">
        <v>331</v>
      </c>
      <c r="CY51" s="14">
        <v>0</v>
      </c>
      <c r="CZ51" s="14">
        <v>783</v>
      </c>
      <c r="DA51" s="14">
        <v>458</v>
      </c>
      <c r="DB51" s="14">
        <v>777</v>
      </c>
      <c r="DC51" s="14">
        <v>773</v>
      </c>
    </row>
    <row r="52" spans="1:108" ht="15.75" customHeight="1">
      <c r="A52" s="6" t="s">
        <v>74</v>
      </c>
      <c r="B52" s="14">
        <v>1157</v>
      </c>
      <c r="C52" s="14">
        <v>673</v>
      </c>
      <c r="D52" s="14">
        <v>547</v>
      </c>
      <c r="E52" s="14">
        <v>353</v>
      </c>
      <c r="F52" s="14">
        <v>47</v>
      </c>
      <c r="G52" s="14">
        <v>19</v>
      </c>
      <c r="H52" s="14">
        <v>333</v>
      </c>
      <c r="I52" s="14">
        <v>169</v>
      </c>
      <c r="J52" s="14">
        <v>48</v>
      </c>
      <c r="K52" s="14">
        <v>19</v>
      </c>
      <c r="L52" s="14">
        <v>624</v>
      </c>
      <c r="M52" s="14">
        <v>401</v>
      </c>
      <c r="N52" s="14">
        <v>21</v>
      </c>
      <c r="O52" s="14">
        <v>6</v>
      </c>
      <c r="P52" s="14">
        <v>264</v>
      </c>
      <c r="Q52" s="14">
        <v>110</v>
      </c>
      <c r="R52" s="14">
        <v>0</v>
      </c>
      <c r="S52" s="14">
        <v>0</v>
      </c>
      <c r="T52" s="75">
        <v>3041</v>
      </c>
      <c r="U52" s="75">
        <v>1750</v>
      </c>
      <c r="V52" s="6" t="s">
        <v>74</v>
      </c>
      <c r="W52" s="14">
        <v>48</v>
      </c>
      <c r="X52" s="14">
        <v>27</v>
      </c>
      <c r="Y52" s="14">
        <v>10</v>
      </c>
      <c r="Z52" s="14">
        <v>4</v>
      </c>
      <c r="AA52" s="14">
        <v>10</v>
      </c>
      <c r="AB52" s="14">
        <v>4</v>
      </c>
      <c r="AC52" s="14">
        <v>2</v>
      </c>
      <c r="AD52" s="14">
        <v>2</v>
      </c>
      <c r="AE52" s="14">
        <v>0</v>
      </c>
      <c r="AF52" s="14">
        <v>0</v>
      </c>
      <c r="AG52" s="14">
        <v>113</v>
      </c>
      <c r="AH52" s="14">
        <v>61</v>
      </c>
      <c r="AI52" s="14">
        <v>5</v>
      </c>
      <c r="AJ52" s="14">
        <v>1</v>
      </c>
      <c r="AK52" s="14">
        <v>66</v>
      </c>
      <c r="AL52" s="14">
        <v>28</v>
      </c>
      <c r="AM52" s="14">
        <v>0</v>
      </c>
      <c r="AN52" s="148">
        <v>0</v>
      </c>
      <c r="AO52" s="97">
        <v>254</v>
      </c>
      <c r="AP52" s="75">
        <v>127</v>
      </c>
      <c r="AQ52" s="6" t="s">
        <v>74</v>
      </c>
      <c r="AR52" s="75">
        <v>29</v>
      </c>
      <c r="AS52" s="14">
        <v>15</v>
      </c>
      <c r="AT52" s="14">
        <v>2</v>
      </c>
      <c r="AU52" s="14">
        <v>11</v>
      </c>
      <c r="AV52" s="14">
        <v>2</v>
      </c>
      <c r="AW52" s="14">
        <v>14</v>
      </c>
      <c r="AX52" s="14">
        <v>2</v>
      </c>
      <c r="AY52" s="14">
        <v>11</v>
      </c>
      <c r="AZ52" s="14">
        <v>0</v>
      </c>
      <c r="BA52" s="14">
        <v>86</v>
      </c>
      <c r="BB52" s="40">
        <v>71</v>
      </c>
      <c r="BC52" s="14">
        <v>32</v>
      </c>
      <c r="BD52" s="14">
        <v>11</v>
      </c>
      <c r="BE52" s="14">
        <v>1</v>
      </c>
      <c r="BF52" s="14">
        <v>14</v>
      </c>
      <c r="BG52" s="6" t="s">
        <v>74</v>
      </c>
      <c r="BH52" s="75">
        <v>0</v>
      </c>
      <c r="BI52" s="14">
        <v>1211</v>
      </c>
      <c r="BJ52" s="14">
        <v>73</v>
      </c>
      <c r="BK52" s="14">
        <v>58</v>
      </c>
      <c r="BL52" s="14">
        <v>0</v>
      </c>
      <c r="BM52" s="14">
        <v>74</v>
      </c>
      <c r="BN52" s="14">
        <v>20</v>
      </c>
      <c r="BO52" s="14">
        <v>81</v>
      </c>
      <c r="BP52" s="6" t="s">
        <v>74</v>
      </c>
      <c r="BQ52" s="14">
        <v>484</v>
      </c>
      <c r="BR52" s="14">
        <v>289</v>
      </c>
      <c r="BS52" s="14">
        <v>481</v>
      </c>
      <c r="BT52" s="14">
        <v>286</v>
      </c>
      <c r="BU52" s="14">
        <v>234</v>
      </c>
      <c r="BV52" s="14">
        <v>161</v>
      </c>
      <c r="BW52" s="14">
        <v>232</v>
      </c>
      <c r="BX52" s="14">
        <v>100</v>
      </c>
      <c r="BY52" s="14">
        <v>232</v>
      </c>
      <c r="BZ52" s="14">
        <v>100</v>
      </c>
      <c r="CA52" s="14">
        <v>86</v>
      </c>
      <c r="CB52" s="14">
        <v>39</v>
      </c>
      <c r="CC52" s="14">
        <v>22</v>
      </c>
      <c r="CD52" s="14">
        <v>7</v>
      </c>
      <c r="CE52" s="14">
        <v>21</v>
      </c>
      <c r="CF52" s="14">
        <v>7</v>
      </c>
      <c r="CG52" s="14">
        <v>10</v>
      </c>
      <c r="CH52" s="14">
        <v>3</v>
      </c>
      <c r="CI52" s="6" t="s">
        <v>74</v>
      </c>
      <c r="CJ52" s="14">
        <v>55</v>
      </c>
      <c r="CK52" s="14">
        <v>27</v>
      </c>
      <c r="CL52" s="14">
        <v>8</v>
      </c>
      <c r="CM52" s="14">
        <v>66</v>
      </c>
      <c r="CN52" s="14">
        <v>2</v>
      </c>
      <c r="CO52" s="75">
        <v>7</v>
      </c>
      <c r="CP52" s="14">
        <v>165</v>
      </c>
      <c r="CQ52" s="14">
        <v>72</v>
      </c>
      <c r="CR52" s="14">
        <v>33</v>
      </c>
      <c r="CS52" s="14">
        <v>16</v>
      </c>
      <c r="CT52" s="6" t="s">
        <v>74</v>
      </c>
      <c r="CU52" s="14">
        <v>13</v>
      </c>
      <c r="CV52" s="14">
        <v>45</v>
      </c>
      <c r="CW52" s="14">
        <v>38</v>
      </c>
      <c r="CX52" s="14">
        <v>43</v>
      </c>
      <c r="CY52" s="14">
        <v>3</v>
      </c>
      <c r="CZ52" s="14">
        <v>50</v>
      </c>
      <c r="DA52" s="14">
        <v>27</v>
      </c>
      <c r="DB52" s="14">
        <v>20</v>
      </c>
      <c r="DC52" s="14">
        <v>76</v>
      </c>
    </row>
    <row r="53" spans="1:108" ht="15.75" customHeight="1">
      <c r="A53" s="38" t="s">
        <v>38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76"/>
      <c r="U53" s="76"/>
      <c r="V53" s="38" t="s">
        <v>38</v>
      </c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148"/>
      <c r="AO53" s="76"/>
      <c r="AP53" s="76"/>
      <c r="AQ53" s="38" t="s">
        <v>38</v>
      </c>
      <c r="AR53" s="73"/>
      <c r="AS53" s="13"/>
      <c r="AT53" s="13"/>
      <c r="AU53" s="13"/>
      <c r="AV53" s="13"/>
      <c r="AW53" s="13"/>
      <c r="AX53" s="13"/>
      <c r="AY53" s="13"/>
      <c r="AZ53" s="13"/>
      <c r="BA53" s="13"/>
      <c r="BB53" s="80"/>
      <c r="BC53" s="14"/>
      <c r="BD53" s="14"/>
      <c r="BE53" s="14"/>
      <c r="BF53" s="14"/>
      <c r="BG53" s="38" t="s">
        <v>38</v>
      </c>
      <c r="BH53" s="73"/>
      <c r="BI53" s="13"/>
      <c r="BJ53" s="13"/>
      <c r="BK53" s="13"/>
      <c r="BL53" s="13"/>
      <c r="BM53" s="13"/>
      <c r="BN53" s="13"/>
      <c r="BO53" s="13"/>
      <c r="BP53" s="38" t="s">
        <v>38</v>
      </c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38" t="s">
        <v>38</v>
      </c>
      <c r="CJ53" s="13"/>
      <c r="CK53" s="13"/>
      <c r="CL53" s="13"/>
      <c r="CM53" s="13"/>
      <c r="CN53" s="13"/>
      <c r="CO53" s="73"/>
      <c r="CP53" s="13"/>
      <c r="CQ53" s="13"/>
      <c r="CR53" s="13"/>
      <c r="CS53" s="13"/>
      <c r="CT53" s="38" t="s">
        <v>38</v>
      </c>
      <c r="CU53" s="13"/>
      <c r="CV53" s="13"/>
      <c r="CW53" s="13"/>
      <c r="CX53" s="13"/>
      <c r="CY53" s="13"/>
      <c r="CZ53" s="13"/>
      <c r="DA53" s="13"/>
      <c r="DB53" s="13"/>
      <c r="DC53" s="13"/>
    </row>
    <row r="54" spans="1:108" ht="15.75" customHeight="1">
      <c r="A54" s="6" t="s">
        <v>75</v>
      </c>
      <c r="B54" s="14">
        <v>889</v>
      </c>
      <c r="C54" s="14">
        <v>398</v>
      </c>
      <c r="D54" s="14">
        <v>753</v>
      </c>
      <c r="E54" s="14">
        <v>411</v>
      </c>
      <c r="F54" s="14">
        <v>38</v>
      </c>
      <c r="G54" s="14">
        <v>1</v>
      </c>
      <c r="H54" s="14">
        <v>367</v>
      </c>
      <c r="I54" s="14">
        <v>108</v>
      </c>
      <c r="J54" s="14">
        <v>19</v>
      </c>
      <c r="K54" s="14">
        <v>1</v>
      </c>
      <c r="L54" s="14">
        <v>1024</v>
      </c>
      <c r="M54" s="14">
        <v>542</v>
      </c>
      <c r="N54" s="14">
        <v>16</v>
      </c>
      <c r="O54" s="14">
        <v>0</v>
      </c>
      <c r="P54" s="14">
        <v>195</v>
      </c>
      <c r="Q54" s="14">
        <v>41</v>
      </c>
      <c r="R54" s="14">
        <v>0</v>
      </c>
      <c r="S54" s="14">
        <v>0</v>
      </c>
      <c r="T54" s="75">
        <v>3301</v>
      </c>
      <c r="U54" s="75">
        <v>1502</v>
      </c>
      <c r="V54" s="6" t="s">
        <v>75</v>
      </c>
      <c r="W54" s="14">
        <v>23</v>
      </c>
      <c r="X54" s="14">
        <v>7</v>
      </c>
      <c r="Y54" s="14">
        <v>3</v>
      </c>
      <c r="Z54" s="14">
        <v>3</v>
      </c>
      <c r="AA54" s="14">
        <v>0</v>
      </c>
      <c r="AB54" s="14">
        <v>0</v>
      </c>
      <c r="AC54" s="14">
        <v>1</v>
      </c>
      <c r="AD54" s="14">
        <v>1</v>
      </c>
      <c r="AE54" s="14">
        <v>0</v>
      </c>
      <c r="AF54" s="14">
        <v>0</v>
      </c>
      <c r="AG54" s="14">
        <v>364</v>
      </c>
      <c r="AH54" s="14">
        <v>192</v>
      </c>
      <c r="AI54" s="14">
        <v>4</v>
      </c>
      <c r="AJ54" s="14">
        <v>0</v>
      </c>
      <c r="AK54" s="14">
        <v>49</v>
      </c>
      <c r="AL54" s="14">
        <v>10</v>
      </c>
      <c r="AM54" s="14">
        <v>0</v>
      </c>
      <c r="AN54" s="148">
        <v>0</v>
      </c>
      <c r="AO54" s="97">
        <v>444</v>
      </c>
      <c r="AP54" s="75">
        <v>213</v>
      </c>
      <c r="AQ54" s="6" t="s">
        <v>75</v>
      </c>
      <c r="AR54" s="75">
        <v>13</v>
      </c>
      <c r="AS54" s="14">
        <v>11</v>
      </c>
      <c r="AT54" s="14">
        <v>1</v>
      </c>
      <c r="AU54" s="14">
        <v>5</v>
      </c>
      <c r="AV54" s="14">
        <v>1</v>
      </c>
      <c r="AW54" s="14">
        <v>10</v>
      </c>
      <c r="AX54" s="14">
        <v>1</v>
      </c>
      <c r="AY54" s="14">
        <v>5</v>
      </c>
      <c r="AZ54" s="14">
        <v>0</v>
      </c>
      <c r="BA54" s="14">
        <v>47</v>
      </c>
      <c r="BB54" s="40">
        <v>36</v>
      </c>
      <c r="BC54" s="14">
        <v>0</v>
      </c>
      <c r="BD54" s="14">
        <v>5</v>
      </c>
      <c r="BE54" s="14">
        <v>0</v>
      </c>
      <c r="BF54" s="14">
        <v>4</v>
      </c>
      <c r="BG54" s="6" t="s">
        <v>75</v>
      </c>
      <c r="BH54" s="75">
        <v>0</v>
      </c>
      <c r="BI54" s="14">
        <v>1040</v>
      </c>
      <c r="BJ54" s="14">
        <v>57</v>
      </c>
      <c r="BK54" s="14">
        <v>0</v>
      </c>
      <c r="BL54" s="14">
        <v>0</v>
      </c>
      <c r="BM54" s="14">
        <v>30</v>
      </c>
      <c r="BN54" s="14">
        <v>22</v>
      </c>
      <c r="BO54" s="14">
        <v>42</v>
      </c>
      <c r="BP54" s="6" t="s">
        <v>75</v>
      </c>
      <c r="BQ54" s="14">
        <v>722</v>
      </c>
      <c r="BR54" s="14">
        <v>368</v>
      </c>
      <c r="BS54" s="14">
        <v>709</v>
      </c>
      <c r="BT54" s="14">
        <v>362</v>
      </c>
      <c r="BU54" s="14">
        <v>210</v>
      </c>
      <c r="BV54" s="14">
        <v>128</v>
      </c>
      <c r="BW54" s="14">
        <v>217</v>
      </c>
      <c r="BX54" s="14">
        <v>40</v>
      </c>
      <c r="BY54" s="14">
        <v>213</v>
      </c>
      <c r="BZ54" s="14">
        <v>39</v>
      </c>
      <c r="CA54" s="14">
        <v>80</v>
      </c>
      <c r="CB54" s="14">
        <v>13</v>
      </c>
      <c r="CC54" s="14">
        <v>17</v>
      </c>
      <c r="CD54" s="14">
        <v>2</v>
      </c>
      <c r="CE54" s="14">
        <v>17</v>
      </c>
      <c r="CF54" s="14">
        <v>2</v>
      </c>
      <c r="CG54" s="14">
        <v>6</v>
      </c>
      <c r="CH54" s="14">
        <v>1</v>
      </c>
      <c r="CI54" s="6" t="s">
        <v>75</v>
      </c>
      <c r="CJ54" s="14">
        <v>18</v>
      </c>
      <c r="CK54" s="14">
        <v>24</v>
      </c>
      <c r="CL54" s="14">
        <v>17</v>
      </c>
      <c r="CM54" s="14">
        <v>16</v>
      </c>
      <c r="CN54" s="14">
        <v>0</v>
      </c>
      <c r="CO54" s="75">
        <v>4</v>
      </c>
      <c r="CP54" s="14">
        <v>79</v>
      </c>
      <c r="CQ54" s="14">
        <v>28</v>
      </c>
      <c r="CR54" s="14">
        <v>26</v>
      </c>
      <c r="CS54" s="14">
        <v>8</v>
      </c>
      <c r="CT54" s="6" t="s">
        <v>75</v>
      </c>
      <c r="CU54" s="14">
        <v>17</v>
      </c>
      <c r="CV54" s="14">
        <v>16</v>
      </c>
      <c r="CW54" s="14">
        <v>33</v>
      </c>
      <c r="CX54" s="14">
        <v>107</v>
      </c>
      <c r="CY54" s="14">
        <v>0</v>
      </c>
      <c r="CZ54" s="14">
        <v>194</v>
      </c>
      <c r="DA54" s="14">
        <v>235</v>
      </c>
      <c r="DB54" s="14">
        <v>59</v>
      </c>
      <c r="DC54" s="14">
        <v>681</v>
      </c>
    </row>
    <row r="55" spans="1:108" ht="15.75" customHeight="1">
      <c r="A55" s="6" t="s">
        <v>76</v>
      </c>
      <c r="B55" s="14">
        <v>655</v>
      </c>
      <c r="C55" s="14">
        <v>272</v>
      </c>
      <c r="D55" s="14">
        <v>178</v>
      </c>
      <c r="E55" s="14">
        <v>85</v>
      </c>
      <c r="F55" s="14">
        <v>30</v>
      </c>
      <c r="G55" s="14">
        <v>7</v>
      </c>
      <c r="H55" s="14">
        <v>166</v>
      </c>
      <c r="I55" s="14">
        <v>52</v>
      </c>
      <c r="J55" s="14">
        <v>0</v>
      </c>
      <c r="K55" s="14">
        <v>0</v>
      </c>
      <c r="L55" s="14">
        <v>137</v>
      </c>
      <c r="M55" s="14">
        <v>51</v>
      </c>
      <c r="N55" s="14">
        <v>10</v>
      </c>
      <c r="O55" s="14">
        <v>3</v>
      </c>
      <c r="P55" s="14">
        <v>63</v>
      </c>
      <c r="Q55" s="14">
        <v>15</v>
      </c>
      <c r="R55" s="14">
        <v>0</v>
      </c>
      <c r="S55" s="14">
        <v>0</v>
      </c>
      <c r="T55" s="75">
        <v>1239</v>
      </c>
      <c r="U55" s="75">
        <v>485</v>
      </c>
      <c r="V55" s="6" t="s">
        <v>76</v>
      </c>
      <c r="W55" s="14">
        <v>109</v>
      </c>
      <c r="X55" s="14">
        <v>39</v>
      </c>
      <c r="Y55" s="14">
        <v>7</v>
      </c>
      <c r="Z55" s="14">
        <v>4</v>
      </c>
      <c r="AA55" s="14">
        <v>0</v>
      </c>
      <c r="AB55" s="14">
        <v>0</v>
      </c>
      <c r="AC55" s="14">
        <v>17</v>
      </c>
      <c r="AD55" s="14">
        <v>3</v>
      </c>
      <c r="AE55" s="14">
        <v>0</v>
      </c>
      <c r="AF55" s="14">
        <v>0</v>
      </c>
      <c r="AG55" s="14">
        <v>63</v>
      </c>
      <c r="AH55" s="14">
        <v>21</v>
      </c>
      <c r="AI55" s="14">
        <v>1</v>
      </c>
      <c r="AJ55" s="14">
        <v>1</v>
      </c>
      <c r="AK55" s="14">
        <v>12</v>
      </c>
      <c r="AL55" s="14">
        <v>3</v>
      </c>
      <c r="AM55" s="14">
        <v>0</v>
      </c>
      <c r="AN55" s="148">
        <v>0</v>
      </c>
      <c r="AO55" s="97">
        <v>209</v>
      </c>
      <c r="AP55" s="75">
        <v>71</v>
      </c>
      <c r="AQ55" s="6" t="s">
        <v>76</v>
      </c>
      <c r="AR55" s="75">
        <v>11</v>
      </c>
      <c r="AS55" s="14">
        <v>5</v>
      </c>
      <c r="AT55" s="14">
        <v>1</v>
      </c>
      <c r="AU55" s="14">
        <v>5</v>
      </c>
      <c r="AV55" s="14">
        <v>0</v>
      </c>
      <c r="AW55" s="14">
        <v>5</v>
      </c>
      <c r="AX55" s="14">
        <v>1</v>
      </c>
      <c r="AY55" s="14">
        <v>5</v>
      </c>
      <c r="AZ55" s="14">
        <v>0</v>
      </c>
      <c r="BA55" s="14">
        <v>33</v>
      </c>
      <c r="BB55" s="40">
        <v>18</v>
      </c>
      <c r="BC55" s="14">
        <v>0</v>
      </c>
      <c r="BD55" s="14">
        <v>8</v>
      </c>
      <c r="BE55" s="14">
        <v>4</v>
      </c>
      <c r="BF55" s="14">
        <v>3</v>
      </c>
      <c r="BG55" s="6" t="s">
        <v>76</v>
      </c>
      <c r="BH55" s="75">
        <v>0</v>
      </c>
      <c r="BI55" s="14">
        <v>630</v>
      </c>
      <c r="BJ55" s="14">
        <v>0</v>
      </c>
      <c r="BK55" s="14">
        <v>0</v>
      </c>
      <c r="BL55" s="14">
        <v>0</v>
      </c>
      <c r="BM55" s="14">
        <v>27</v>
      </c>
      <c r="BN55" s="14">
        <v>19</v>
      </c>
      <c r="BO55" s="14">
        <v>31</v>
      </c>
      <c r="BP55" s="6" t="s">
        <v>76</v>
      </c>
      <c r="BQ55" s="14">
        <v>166</v>
      </c>
      <c r="BR55" s="14">
        <v>71</v>
      </c>
      <c r="BS55" s="14">
        <v>166</v>
      </c>
      <c r="BT55" s="14">
        <v>71</v>
      </c>
      <c r="BU55" s="14">
        <v>75</v>
      </c>
      <c r="BV55" s="14">
        <v>29</v>
      </c>
      <c r="BW55" s="14">
        <v>52</v>
      </c>
      <c r="BX55" s="14">
        <v>12</v>
      </c>
      <c r="BY55" s="14">
        <v>52</v>
      </c>
      <c r="BZ55" s="14">
        <v>12</v>
      </c>
      <c r="CA55" s="14">
        <v>27</v>
      </c>
      <c r="CB55" s="14">
        <v>4</v>
      </c>
      <c r="CC55" s="14">
        <v>0</v>
      </c>
      <c r="CD55" s="14">
        <v>0</v>
      </c>
      <c r="CE55" s="14">
        <v>0</v>
      </c>
      <c r="CF55" s="14">
        <v>0</v>
      </c>
      <c r="CG55" s="14">
        <v>0</v>
      </c>
      <c r="CH55" s="14">
        <v>0</v>
      </c>
      <c r="CI55" s="6" t="s">
        <v>76</v>
      </c>
      <c r="CJ55" s="14">
        <v>13</v>
      </c>
      <c r="CK55" s="14">
        <v>21</v>
      </c>
      <c r="CL55" s="14">
        <v>0</v>
      </c>
      <c r="CM55" s="14">
        <v>11</v>
      </c>
      <c r="CN55" s="14">
        <v>0</v>
      </c>
      <c r="CO55" s="75">
        <v>0</v>
      </c>
      <c r="CP55" s="14">
        <v>45</v>
      </c>
      <c r="CQ55" s="14">
        <v>13</v>
      </c>
      <c r="CR55" s="14">
        <v>12</v>
      </c>
      <c r="CS55" s="14">
        <v>5</v>
      </c>
      <c r="CT55" s="6" t="s">
        <v>76</v>
      </c>
      <c r="CU55" s="14">
        <v>0</v>
      </c>
      <c r="CV55" s="14">
        <v>0</v>
      </c>
      <c r="CW55" s="14">
        <v>0</v>
      </c>
      <c r="CX55" s="14">
        <v>0</v>
      </c>
      <c r="CY55" s="14">
        <v>0</v>
      </c>
      <c r="CZ55" s="14">
        <v>0</v>
      </c>
      <c r="DA55" s="14">
        <v>0</v>
      </c>
      <c r="DB55" s="14">
        <v>0</v>
      </c>
      <c r="DC55" s="14">
        <v>9</v>
      </c>
    </row>
    <row r="56" spans="1:108" ht="15.75" customHeight="1">
      <c r="A56" s="6" t="s">
        <v>77</v>
      </c>
      <c r="B56" s="14">
        <v>461</v>
      </c>
      <c r="C56" s="14">
        <v>147</v>
      </c>
      <c r="D56" s="14">
        <v>110</v>
      </c>
      <c r="E56" s="14">
        <v>40</v>
      </c>
      <c r="F56" s="14">
        <v>15</v>
      </c>
      <c r="G56" s="14">
        <v>1</v>
      </c>
      <c r="H56" s="14">
        <v>134</v>
      </c>
      <c r="I56" s="14">
        <v>34</v>
      </c>
      <c r="J56" s="14">
        <v>0</v>
      </c>
      <c r="K56" s="14">
        <v>0</v>
      </c>
      <c r="L56" s="14">
        <v>163</v>
      </c>
      <c r="M56" s="14">
        <v>66</v>
      </c>
      <c r="N56" s="14">
        <v>13</v>
      </c>
      <c r="O56" s="14">
        <v>2</v>
      </c>
      <c r="P56" s="14">
        <v>106</v>
      </c>
      <c r="Q56" s="14">
        <v>21</v>
      </c>
      <c r="R56" s="14">
        <v>0</v>
      </c>
      <c r="S56" s="14">
        <v>0</v>
      </c>
      <c r="T56" s="75">
        <v>1002</v>
      </c>
      <c r="U56" s="75">
        <v>311</v>
      </c>
      <c r="V56" s="6" t="s">
        <v>77</v>
      </c>
      <c r="W56" s="14">
        <v>78</v>
      </c>
      <c r="X56" s="14">
        <v>23</v>
      </c>
      <c r="Y56" s="14">
        <v>0</v>
      </c>
      <c r="Z56" s="14">
        <v>0</v>
      </c>
      <c r="AA56" s="14">
        <v>0</v>
      </c>
      <c r="AB56" s="14">
        <v>0</v>
      </c>
      <c r="AC56" s="14">
        <v>6</v>
      </c>
      <c r="AD56" s="14">
        <v>0</v>
      </c>
      <c r="AE56" s="14">
        <v>0</v>
      </c>
      <c r="AF56" s="14">
        <v>0</v>
      </c>
      <c r="AG56" s="14">
        <v>34</v>
      </c>
      <c r="AH56" s="14">
        <v>11</v>
      </c>
      <c r="AI56" s="14">
        <v>0</v>
      </c>
      <c r="AJ56" s="14">
        <v>0</v>
      </c>
      <c r="AK56" s="14">
        <v>23</v>
      </c>
      <c r="AL56" s="14">
        <v>3</v>
      </c>
      <c r="AM56" s="14">
        <v>0</v>
      </c>
      <c r="AN56" s="148">
        <v>0</v>
      </c>
      <c r="AO56" s="97">
        <v>141</v>
      </c>
      <c r="AP56" s="75">
        <v>37</v>
      </c>
      <c r="AQ56" s="6" t="s">
        <v>77</v>
      </c>
      <c r="AR56" s="75">
        <v>7</v>
      </c>
      <c r="AS56" s="14">
        <v>2</v>
      </c>
      <c r="AT56" s="14">
        <v>1</v>
      </c>
      <c r="AU56" s="14">
        <v>3</v>
      </c>
      <c r="AV56" s="14">
        <v>0</v>
      </c>
      <c r="AW56" s="14">
        <v>3</v>
      </c>
      <c r="AX56" s="14">
        <v>1</v>
      </c>
      <c r="AY56" s="14">
        <v>3</v>
      </c>
      <c r="AZ56" s="14">
        <v>0</v>
      </c>
      <c r="BA56" s="14">
        <v>20</v>
      </c>
      <c r="BB56" s="40">
        <v>16</v>
      </c>
      <c r="BC56" s="14">
        <v>0</v>
      </c>
      <c r="BD56" s="14">
        <v>4</v>
      </c>
      <c r="BE56" s="14">
        <v>0</v>
      </c>
      <c r="BF56" s="14">
        <v>2</v>
      </c>
      <c r="BG56" s="6" t="s">
        <v>77</v>
      </c>
      <c r="BH56" s="75">
        <v>0</v>
      </c>
      <c r="BI56" s="14">
        <v>386</v>
      </c>
      <c r="BJ56" s="14">
        <v>106</v>
      </c>
      <c r="BK56" s="14">
        <v>0</v>
      </c>
      <c r="BL56" s="14">
        <v>0</v>
      </c>
      <c r="BM56" s="14">
        <v>15</v>
      </c>
      <c r="BN56" s="14">
        <v>13</v>
      </c>
      <c r="BO56" s="14">
        <v>20</v>
      </c>
      <c r="BP56" s="6" t="s">
        <v>77</v>
      </c>
      <c r="BQ56" s="14">
        <v>106</v>
      </c>
      <c r="BR56" s="14">
        <v>30</v>
      </c>
      <c r="BS56" s="14">
        <v>106</v>
      </c>
      <c r="BT56" s="14">
        <v>30</v>
      </c>
      <c r="BU56" s="14">
        <v>49</v>
      </c>
      <c r="BV56" s="14">
        <v>12</v>
      </c>
      <c r="BW56" s="14">
        <v>127</v>
      </c>
      <c r="BX56" s="14">
        <v>21</v>
      </c>
      <c r="BY56" s="14">
        <v>127</v>
      </c>
      <c r="BZ56" s="14">
        <v>21</v>
      </c>
      <c r="CA56" s="14">
        <v>79</v>
      </c>
      <c r="CB56" s="14">
        <v>12</v>
      </c>
      <c r="CC56" s="14">
        <v>11</v>
      </c>
      <c r="CD56" s="14">
        <v>0</v>
      </c>
      <c r="CE56" s="14">
        <v>11</v>
      </c>
      <c r="CF56" s="14">
        <v>0</v>
      </c>
      <c r="CG56" s="14">
        <v>8</v>
      </c>
      <c r="CH56" s="14">
        <v>0</v>
      </c>
      <c r="CI56" s="6" t="s">
        <v>77</v>
      </c>
      <c r="CJ56" s="14">
        <v>15</v>
      </c>
      <c r="CK56" s="14">
        <v>27</v>
      </c>
      <c r="CL56" s="14">
        <v>0</v>
      </c>
      <c r="CM56" s="14">
        <v>11</v>
      </c>
      <c r="CN56" s="14">
        <v>0</v>
      </c>
      <c r="CO56" s="75">
        <v>1</v>
      </c>
      <c r="CP56" s="14">
        <v>54</v>
      </c>
      <c r="CQ56" s="14">
        <v>13</v>
      </c>
      <c r="CR56" s="14">
        <v>17</v>
      </c>
      <c r="CS56" s="14">
        <v>6</v>
      </c>
      <c r="CT56" s="6" t="s">
        <v>77</v>
      </c>
      <c r="CU56" s="14">
        <v>0</v>
      </c>
      <c r="CV56" s="14">
        <v>0</v>
      </c>
      <c r="CW56" s="14">
        <v>0</v>
      </c>
      <c r="CX56" s="14">
        <v>0</v>
      </c>
      <c r="CY56" s="14">
        <v>0</v>
      </c>
      <c r="CZ56" s="14">
        <v>0</v>
      </c>
      <c r="DA56" s="14">
        <v>0</v>
      </c>
      <c r="DB56" s="14">
        <v>0</v>
      </c>
      <c r="DC56" s="14">
        <v>0</v>
      </c>
    </row>
    <row r="57" spans="1:108" ht="15.75" customHeight="1">
      <c r="A57" s="6" t="s">
        <v>78</v>
      </c>
      <c r="B57" s="14">
        <v>233</v>
      </c>
      <c r="C57" s="14">
        <v>110</v>
      </c>
      <c r="D57" s="14">
        <v>89</v>
      </c>
      <c r="E57" s="14">
        <v>47</v>
      </c>
      <c r="F57" s="14">
        <v>12</v>
      </c>
      <c r="G57" s="14">
        <v>0</v>
      </c>
      <c r="H57" s="14">
        <v>32</v>
      </c>
      <c r="I57" s="14">
        <v>6</v>
      </c>
      <c r="J57" s="14">
        <v>0</v>
      </c>
      <c r="K57" s="14">
        <v>0</v>
      </c>
      <c r="L57" s="14">
        <v>110</v>
      </c>
      <c r="M57" s="14">
        <v>48</v>
      </c>
      <c r="N57" s="14">
        <v>0</v>
      </c>
      <c r="O57" s="14">
        <v>0</v>
      </c>
      <c r="P57" s="14">
        <v>29</v>
      </c>
      <c r="Q57" s="14">
        <v>8</v>
      </c>
      <c r="R57" s="14">
        <v>0</v>
      </c>
      <c r="S57" s="14">
        <v>0</v>
      </c>
      <c r="T57" s="75">
        <v>505</v>
      </c>
      <c r="U57" s="75">
        <v>219</v>
      </c>
      <c r="V57" s="6" t="s">
        <v>78</v>
      </c>
      <c r="W57" s="14">
        <v>54</v>
      </c>
      <c r="X57" s="14">
        <v>27</v>
      </c>
      <c r="Y57" s="14">
        <v>8</v>
      </c>
      <c r="Z57" s="14">
        <v>3</v>
      </c>
      <c r="AA57" s="14">
        <v>0</v>
      </c>
      <c r="AB57" s="14">
        <v>0</v>
      </c>
      <c r="AC57" s="14">
        <v>9</v>
      </c>
      <c r="AD57" s="14">
        <v>1</v>
      </c>
      <c r="AE57" s="14">
        <v>0</v>
      </c>
      <c r="AF57" s="14">
        <v>0</v>
      </c>
      <c r="AG57" s="14">
        <v>13</v>
      </c>
      <c r="AH57" s="14">
        <v>8</v>
      </c>
      <c r="AI57" s="14">
        <v>0</v>
      </c>
      <c r="AJ57" s="14">
        <v>0</v>
      </c>
      <c r="AK57" s="14">
        <v>3</v>
      </c>
      <c r="AL57" s="14">
        <v>1</v>
      </c>
      <c r="AM57" s="14">
        <v>0</v>
      </c>
      <c r="AN57" s="148">
        <v>0</v>
      </c>
      <c r="AO57" s="97">
        <v>87</v>
      </c>
      <c r="AP57" s="75">
        <v>40</v>
      </c>
      <c r="AQ57" s="6" t="s">
        <v>78</v>
      </c>
      <c r="AR57" s="75">
        <v>5</v>
      </c>
      <c r="AS57" s="14">
        <v>2</v>
      </c>
      <c r="AT57" s="14">
        <v>1</v>
      </c>
      <c r="AU57" s="14">
        <v>1</v>
      </c>
      <c r="AV57" s="14">
        <v>0</v>
      </c>
      <c r="AW57" s="14">
        <v>2</v>
      </c>
      <c r="AX57" s="14">
        <v>0</v>
      </c>
      <c r="AY57" s="14">
        <v>1</v>
      </c>
      <c r="AZ57" s="14">
        <v>0</v>
      </c>
      <c r="BA57" s="14">
        <v>12</v>
      </c>
      <c r="BB57" s="40">
        <v>10</v>
      </c>
      <c r="BC57" s="14">
        <v>0</v>
      </c>
      <c r="BD57" s="14">
        <v>2</v>
      </c>
      <c r="BE57" s="14">
        <v>2</v>
      </c>
      <c r="BF57" s="14">
        <v>1</v>
      </c>
      <c r="BG57" s="6" t="s">
        <v>78</v>
      </c>
      <c r="BH57" s="75">
        <v>0</v>
      </c>
      <c r="BI57" s="14">
        <v>224</v>
      </c>
      <c r="BJ57" s="14">
        <v>1</v>
      </c>
      <c r="BK57" s="14">
        <v>0</v>
      </c>
      <c r="BL57" s="14">
        <v>0</v>
      </c>
      <c r="BM57" s="14">
        <v>7</v>
      </c>
      <c r="BN57" s="14">
        <v>16</v>
      </c>
      <c r="BO57" s="14">
        <v>12</v>
      </c>
      <c r="BP57" s="6" t="s">
        <v>78</v>
      </c>
      <c r="BQ57" s="14">
        <v>57</v>
      </c>
      <c r="BR57" s="14">
        <v>31</v>
      </c>
      <c r="BS57" s="14">
        <v>57</v>
      </c>
      <c r="BT57" s="14">
        <v>31</v>
      </c>
      <c r="BU57" s="14">
        <v>35</v>
      </c>
      <c r="BV57" s="14">
        <v>19</v>
      </c>
      <c r="BW57" s="14">
        <v>24</v>
      </c>
      <c r="BX57" s="14">
        <v>6</v>
      </c>
      <c r="BY57" s="14">
        <v>24</v>
      </c>
      <c r="BZ57" s="14">
        <v>6</v>
      </c>
      <c r="CA57" s="14">
        <v>12</v>
      </c>
      <c r="CB57" s="14">
        <v>3</v>
      </c>
      <c r="CC57" s="14">
        <v>0</v>
      </c>
      <c r="CD57" s="14">
        <v>0</v>
      </c>
      <c r="CE57" s="14">
        <v>0</v>
      </c>
      <c r="CF57" s="14">
        <v>0</v>
      </c>
      <c r="CG57" s="14">
        <v>0</v>
      </c>
      <c r="CH57" s="14">
        <v>0</v>
      </c>
      <c r="CI57" s="6" t="s">
        <v>78</v>
      </c>
      <c r="CJ57" s="14">
        <v>4</v>
      </c>
      <c r="CK57" s="14">
        <v>14</v>
      </c>
      <c r="CL57" s="14">
        <v>0</v>
      </c>
      <c r="CM57" s="14">
        <v>2</v>
      </c>
      <c r="CN57" s="14">
        <v>0</v>
      </c>
      <c r="CO57" s="75">
        <v>0</v>
      </c>
      <c r="CP57" s="14">
        <v>20</v>
      </c>
      <c r="CQ57" s="14">
        <v>5</v>
      </c>
      <c r="CR57" s="14">
        <v>2</v>
      </c>
      <c r="CS57" s="14">
        <v>2</v>
      </c>
      <c r="CT57" s="6" t="s">
        <v>78</v>
      </c>
      <c r="CU57" s="14">
        <v>0</v>
      </c>
      <c r="CV57" s="14">
        <v>0</v>
      </c>
      <c r="CW57" s="14">
        <v>0</v>
      </c>
      <c r="CX57" s="14">
        <v>0</v>
      </c>
      <c r="CY57" s="14">
        <v>0</v>
      </c>
      <c r="CZ57" s="14">
        <v>0</v>
      </c>
      <c r="DA57" s="14">
        <v>0</v>
      </c>
      <c r="DB57" s="14">
        <v>0</v>
      </c>
      <c r="DC57" s="14">
        <v>0</v>
      </c>
    </row>
    <row r="58" spans="1:108" ht="15.75" customHeight="1">
      <c r="A58" s="6" t="s">
        <v>79</v>
      </c>
      <c r="B58" s="14">
        <v>627</v>
      </c>
      <c r="C58" s="14">
        <v>289</v>
      </c>
      <c r="D58" s="14">
        <v>150</v>
      </c>
      <c r="E58" s="14">
        <v>75</v>
      </c>
      <c r="F58" s="14">
        <v>16</v>
      </c>
      <c r="G58" s="14">
        <v>1</v>
      </c>
      <c r="H58" s="14">
        <v>136</v>
      </c>
      <c r="I58" s="14">
        <v>28</v>
      </c>
      <c r="J58" s="14">
        <v>0</v>
      </c>
      <c r="K58" s="14">
        <v>0</v>
      </c>
      <c r="L58" s="14">
        <v>252</v>
      </c>
      <c r="M58" s="14">
        <v>142</v>
      </c>
      <c r="N58" s="14">
        <v>8</v>
      </c>
      <c r="O58" s="14">
        <v>1</v>
      </c>
      <c r="P58" s="14">
        <v>64</v>
      </c>
      <c r="Q58" s="14">
        <v>21</v>
      </c>
      <c r="R58" s="14">
        <v>0</v>
      </c>
      <c r="S58" s="14">
        <v>0</v>
      </c>
      <c r="T58" s="75">
        <v>1253</v>
      </c>
      <c r="U58" s="75">
        <v>557</v>
      </c>
      <c r="V58" s="6" t="s">
        <v>79</v>
      </c>
      <c r="W58" s="14">
        <v>66</v>
      </c>
      <c r="X58" s="14">
        <v>38</v>
      </c>
      <c r="Y58" s="14">
        <v>6</v>
      </c>
      <c r="Z58" s="14">
        <v>3</v>
      </c>
      <c r="AA58" s="14">
        <v>0</v>
      </c>
      <c r="AB58" s="14">
        <v>0</v>
      </c>
      <c r="AC58" s="14">
        <v>9</v>
      </c>
      <c r="AD58" s="14">
        <v>1</v>
      </c>
      <c r="AE58" s="14">
        <v>0</v>
      </c>
      <c r="AF58" s="14">
        <v>0</v>
      </c>
      <c r="AG58" s="14">
        <v>104</v>
      </c>
      <c r="AH58" s="14">
        <v>52</v>
      </c>
      <c r="AI58" s="14">
        <v>4</v>
      </c>
      <c r="AJ58" s="14">
        <v>0</v>
      </c>
      <c r="AK58" s="14">
        <v>26</v>
      </c>
      <c r="AL58" s="14">
        <v>10</v>
      </c>
      <c r="AM58" s="14">
        <v>0</v>
      </c>
      <c r="AN58" s="148">
        <v>0</v>
      </c>
      <c r="AO58" s="97">
        <v>215</v>
      </c>
      <c r="AP58" s="75">
        <v>104</v>
      </c>
      <c r="AQ58" s="6" t="s">
        <v>79</v>
      </c>
      <c r="AR58" s="75">
        <v>11</v>
      </c>
      <c r="AS58" s="14">
        <v>3</v>
      </c>
      <c r="AT58" s="14">
        <v>1</v>
      </c>
      <c r="AU58" s="14">
        <v>3</v>
      </c>
      <c r="AV58" s="14">
        <v>0</v>
      </c>
      <c r="AW58" s="14">
        <v>4</v>
      </c>
      <c r="AX58" s="14">
        <v>1</v>
      </c>
      <c r="AY58" s="14">
        <v>2</v>
      </c>
      <c r="AZ58" s="14">
        <v>0</v>
      </c>
      <c r="BA58" s="14">
        <v>25</v>
      </c>
      <c r="BB58" s="40">
        <v>18</v>
      </c>
      <c r="BC58" s="14">
        <v>0</v>
      </c>
      <c r="BD58" s="14">
        <v>7</v>
      </c>
      <c r="BE58" s="14">
        <v>7</v>
      </c>
      <c r="BF58" s="14">
        <v>2</v>
      </c>
      <c r="BG58" s="6" t="s">
        <v>79</v>
      </c>
      <c r="BH58" s="75">
        <v>0</v>
      </c>
      <c r="BI58" s="14">
        <v>611</v>
      </c>
      <c r="BJ58" s="14">
        <v>0</v>
      </c>
      <c r="BK58" s="14">
        <v>0</v>
      </c>
      <c r="BL58" s="14">
        <v>0</v>
      </c>
      <c r="BM58" s="14">
        <v>16</v>
      </c>
      <c r="BN58" s="14">
        <v>8</v>
      </c>
      <c r="BO58" s="14">
        <v>32</v>
      </c>
      <c r="BP58" s="6" t="s">
        <v>79</v>
      </c>
      <c r="BQ58" s="14">
        <v>202</v>
      </c>
      <c r="BR58" s="14">
        <v>113</v>
      </c>
      <c r="BS58" s="14">
        <v>200</v>
      </c>
      <c r="BT58" s="14">
        <v>112</v>
      </c>
      <c r="BU58" s="14">
        <v>52</v>
      </c>
      <c r="BV58" s="14">
        <v>25</v>
      </c>
      <c r="BW58" s="14">
        <v>71</v>
      </c>
      <c r="BX58" s="14">
        <v>18</v>
      </c>
      <c r="BY58" s="14">
        <v>71</v>
      </c>
      <c r="BZ58" s="14">
        <v>18</v>
      </c>
      <c r="CA58" s="14">
        <v>25</v>
      </c>
      <c r="CB58" s="14">
        <v>4</v>
      </c>
      <c r="CC58" s="14">
        <v>13</v>
      </c>
      <c r="CD58" s="14">
        <v>2</v>
      </c>
      <c r="CE58" s="14">
        <v>13</v>
      </c>
      <c r="CF58" s="14">
        <v>2</v>
      </c>
      <c r="CG58" s="14">
        <v>6</v>
      </c>
      <c r="CH58" s="14">
        <v>2</v>
      </c>
      <c r="CI58" s="6" t="s">
        <v>79</v>
      </c>
      <c r="CJ58" s="14">
        <v>14</v>
      </c>
      <c r="CK58" s="14">
        <v>13</v>
      </c>
      <c r="CL58" s="14">
        <v>0</v>
      </c>
      <c r="CM58" s="14">
        <v>7</v>
      </c>
      <c r="CN58" s="14">
        <v>0</v>
      </c>
      <c r="CO58" s="75">
        <v>2</v>
      </c>
      <c r="CP58" s="14">
        <v>36</v>
      </c>
      <c r="CQ58" s="14">
        <v>15</v>
      </c>
      <c r="CR58" s="14">
        <v>13</v>
      </c>
      <c r="CS58" s="14">
        <v>5</v>
      </c>
      <c r="CT58" s="6" t="s">
        <v>79</v>
      </c>
      <c r="CU58" s="14">
        <v>105</v>
      </c>
      <c r="CV58" s="14">
        <v>26</v>
      </c>
      <c r="CW58" s="14">
        <v>10</v>
      </c>
      <c r="CX58" s="14">
        <v>56</v>
      </c>
      <c r="CY58" s="14">
        <v>16</v>
      </c>
      <c r="CZ58" s="14">
        <v>45</v>
      </c>
      <c r="DA58" s="14">
        <v>86</v>
      </c>
      <c r="DB58" s="14">
        <v>19</v>
      </c>
      <c r="DC58" s="14">
        <v>193</v>
      </c>
    </row>
    <row r="59" spans="1:108" ht="15.75" customHeight="1">
      <c r="A59" s="6" t="s">
        <v>80</v>
      </c>
      <c r="B59" s="14">
        <v>428</v>
      </c>
      <c r="C59" s="14">
        <v>193</v>
      </c>
      <c r="D59" s="14">
        <v>252</v>
      </c>
      <c r="E59" s="14">
        <v>118</v>
      </c>
      <c r="F59" s="14">
        <v>4</v>
      </c>
      <c r="G59" s="14">
        <v>0</v>
      </c>
      <c r="H59" s="14">
        <v>52</v>
      </c>
      <c r="I59" s="14">
        <v>17</v>
      </c>
      <c r="J59" s="14">
        <v>0</v>
      </c>
      <c r="K59" s="14">
        <v>0</v>
      </c>
      <c r="L59" s="14">
        <v>659</v>
      </c>
      <c r="M59" s="14">
        <v>336</v>
      </c>
      <c r="N59" s="14">
        <v>0</v>
      </c>
      <c r="O59" s="14">
        <v>0</v>
      </c>
      <c r="P59" s="14">
        <v>66</v>
      </c>
      <c r="Q59" s="14">
        <v>16</v>
      </c>
      <c r="R59" s="14">
        <v>0</v>
      </c>
      <c r="S59" s="14">
        <v>0</v>
      </c>
      <c r="T59" s="75">
        <v>1461</v>
      </c>
      <c r="U59" s="75">
        <v>680</v>
      </c>
      <c r="V59" s="6" t="s">
        <v>80</v>
      </c>
      <c r="W59" s="14">
        <v>11</v>
      </c>
      <c r="X59" s="14">
        <v>5</v>
      </c>
      <c r="Y59" s="14">
        <v>14</v>
      </c>
      <c r="Z59" s="14">
        <v>8</v>
      </c>
      <c r="AA59" s="14">
        <v>0</v>
      </c>
      <c r="AB59" s="14">
        <v>0</v>
      </c>
      <c r="AC59" s="14">
        <v>0</v>
      </c>
      <c r="AD59" s="14">
        <v>0</v>
      </c>
      <c r="AE59" s="14">
        <v>0</v>
      </c>
      <c r="AF59" s="14">
        <v>0</v>
      </c>
      <c r="AG59" s="14">
        <v>229</v>
      </c>
      <c r="AH59" s="14">
        <v>107</v>
      </c>
      <c r="AI59" s="14">
        <v>0</v>
      </c>
      <c r="AJ59" s="14">
        <v>0</v>
      </c>
      <c r="AK59" s="14">
        <v>0</v>
      </c>
      <c r="AL59" s="14">
        <v>0</v>
      </c>
      <c r="AM59" s="14">
        <v>0</v>
      </c>
      <c r="AN59" s="148">
        <v>0</v>
      </c>
      <c r="AO59" s="97">
        <v>254</v>
      </c>
      <c r="AP59" s="75">
        <v>120</v>
      </c>
      <c r="AQ59" s="6" t="s">
        <v>80</v>
      </c>
      <c r="AR59" s="75">
        <v>8</v>
      </c>
      <c r="AS59" s="14">
        <v>5</v>
      </c>
      <c r="AT59" s="14">
        <v>1</v>
      </c>
      <c r="AU59" s="14">
        <v>1</v>
      </c>
      <c r="AV59" s="14">
        <v>0</v>
      </c>
      <c r="AW59" s="14">
        <v>9</v>
      </c>
      <c r="AX59" s="14">
        <v>0</v>
      </c>
      <c r="AY59" s="14">
        <v>1</v>
      </c>
      <c r="AZ59" s="14">
        <v>0</v>
      </c>
      <c r="BA59" s="14">
        <v>25</v>
      </c>
      <c r="BB59" s="40">
        <v>19</v>
      </c>
      <c r="BC59" s="14">
        <v>0</v>
      </c>
      <c r="BD59" s="14">
        <v>4</v>
      </c>
      <c r="BE59" s="14">
        <v>2</v>
      </c>
      <c r="BF59" s="14">
        <v>3</v>
      </c>
      <c r="BG59" s="6" t="s">
        <v>80</v>
      </c>
      <c r="BH59" s="75">
        <v>0</v>
      </c>
      <c r="BI59" s="14">
        <v>502</v>
      </c>
      <c r="BJ59" s="14">
        <v>43</v>
      </c>
      <c r="BK59" s="14">
        <v>0</v>
      </c>
      <c r="BL59" s="14">
        <v>0</v>
      </c>
      <c r="BM59" s="14">
        <v>21</v>
      </c>
      <c r="BN59" s="14">
        <v>32</v>
      </c>
      <c r="BO59" s="14">
        <v>22</v>
      </c>
      <c r="BP59" s="6" t="s">
        <v>80</v>
      </c>
      <c r="BQ59" s="14">
        <v>639</v>
      </c>
      <c r="BR59" s="14">
        <v>341</v>
      </c>
      <c r="BS59" s="14">
        <v>638</v>
      </c>
      <c r="BT59" s="14">
        <v>341</v>
      </c>
      <c r="BU59" s="14">
        <v>157</v>
      </c>
      <c r="BV59" s="14">
        <v>91</v>
      </c>
      <c r="BW59" s="14">
        <v>89</v>
      </c>
      <c r="BX59" s="14">
        <v>25</v>
      </c>
      <c r="BY59" s="14">
        <v>89</v>
      </c>
      <c r="BZ59" s="14">
        <v>25</v>
      </c>
      <c r="CA59" s="14">
        <v>28</v>
      </c>
      <c r="CB59" s="14">
        <v>8</v>
      </c>
      <c r="CC59" s="14">
        <v>0</v>
      </c>
      <c r="CD59" s="14">
        <v>0</v>
      </c>
      <c r="CE59" s="14">
        <v>0</v>
      </c>
      <c r="CF59" s="14">
        <v>0</v>
      </c>
      <c r="CG59" s="14">
        <v>0</v>
      </c>
      <c r="CH59" s="14">
        <v>0</v>
      </c>
      <c r="CI59" s="6" t="s">
        <v>80</v>
      </c>
      <c r="CJ59" s="14">
        <v>35</v>
      </c>
      <c r="CK59" s="14">
        <v>1</v>
      </c>
      <c r="CL59" s="14">
        <v>1</v>
      </c>
      <c r="CM59" s="14">
        <v>15</v>
      </c>
      <c r="CN59" s="14">
        <v>0</v>
      </c>
      <c r="CO59" s="75">
        <v>3</v>
      </c>
      <c r="CP59" s="14">
        <v>55</v>
      </c>
      <c r="CQ59" s="14">
        <v>18</v>
      </c>
      <c r="CR59" s="14">
        <v>16</v>
      </c>
      <c r="CS59" s="14">
        <v>2</v>
      </c>
      <c r="CT59" s="6" t="s">
        <v>80</v>
      </c>
      <c r="CU59" s="14">
        <v>7</v>
      </c>
      <c r="CV59" s="14">
        <v>0</v>
      </c>
      <c r="CW59" s="14">
        <v>0</v>
      </c>
      <c r="CX59" s="14">
        <v>15</v>
      </c>
      <c r="CY59" s="14">
        <v>2</v>
      </c>
      <c r="CZ59" s="14">
        <v>3</v>
      </c>
      <c r="DA59" s="14">
        <v>4</v>
      </c>
      <c r="DB59" s="14">
        <v>1</v>
      </c>
      <c r="DC59" s="14">
        <v>19</v>
      </c>
    </row>
    <row r="60" spans="1:108" ht="15.75" customHeight="1">
      <c r="A60" s="38" t="s">
        <v>39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76"/>
      <c r="U60" s="76"/>
      <c r="V60" s="38" t="s">
        <v>39</v>
      </c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148"/>
      <c r="AO60" s="76"/>
      <c r="AP60" s="76"/>
      <c r="AQ60" s="38" t="s">
        <v>39</v>
      </c>
      <c r="AR60" s="73"/>
      <c r="AS60" s="13"/>
      <c r="AT60" s="13"/>
      <c r="AU60" s="13"/>
      <c r="AV60" s="13"/>
      <c r="AW60" s="13"/>
      <c r="AX60" s="13"/>
      <c r="AY60" s="13"/>
      <c r="AZ60" s="13"/>
      <c r="BA60" s="13"/>
      <c r="BB60" s="80"/>
      <c r="BC60" s="14"/>
      <c r="BD60" s="14"/>
      <c r="BE60" s="14"/>
      <c r="BF60" s="14"/>
      <c r="BG60" s="38" t="s">
        <v>39</v>
      </c>
      <c r="BH60" s="73">
        <v>0</v>
      </c>
      <c r="BI60" s="13"/>
      <c r="BJ60" s="13"/>
      <c r="BK60" s="13"/>
      <c r="BL60" s="13"/>
      <c r="BM60" s="13"/>
      <c r="BN60" s="13"/>
      <c r="BO60" s="13"/>
      <c r="BP60" s="38" t="s">
        <v>39</v>
      </c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38" t="s">
        <v>39</v>
      </c>
      <c r="CJ60" s="13"/>
      <c r="CK60" s="13"/>
      <c r="CL60" s="13"/>
      <c r="CM60" s="13"/>
      <c r="CN60" s="13"/>
      <c r="CO60" s="73"/>
      <c r="CP60" s="13"/>
      <c r="CQ60" s="13"/>
      <c r="CR60" s="13"/>
      <c r="CS60" s="13"/>
      <c r="CT60" s="38" t="s">
        <v>39</v>
      </c>
      <c r="CU60" s="13"/>
      <c r="CV60" s="13"/>
      <c r="CW60" s="13"/>
      <c r="CX60" s="13"/>
      <c r="CY60" s="13"/>
      <c r="CZ60" s="13"/>
      <c r="DA60" s="13"/>
      <c r="DB60" s="13"/>
      <c r="DC60" s="13"/>
    </row>
    <row r="61" spans="1:108" ht="15.75" customHeight="1">
      <c r="A61" s="6" t="s">
        <v>81</v>
      </c>
      <c r="B61" s="14">
        <v>745</v>
      </c>
      <c r="C61" s="14">
        <v>298</v>
      </c>
      <c r="D61" s="14">
        <v>330</v>
      </c>
      <c r="E61" s="14">
        <v>132</v>
      </c>
      <c r="F61" s="14">
        <v>0</v>
      </c>
      <c r="G61" s="14">
        <v>0</v>
      </c>
      <c r="H61" s="14">
        <v>66</v>
      </c>
      <c r="I61" s="14">
        <v>24</v>
      </c>
      <c r="J61" s="14">
        <v>0</v>
      </c>
      <c r="K61" s="14">
        <v>0</v>
      </c>
      <c r="L61" s="14">
        <v>207</v>
      </c>
      <c r="M61" s="14">
        <v>83</v>
      </c>
      <c r="N61" s="14">
        <v>0</v>
      </c>
      <c r="O61" s="14">
        <v>0</v>
      </c>
      <c r="P61" s="14">
        <v>54</v>
      </c>
      <c r="Q61" s="14">
        <v>13</v>
      </c>
      <c r="R61" s="14">
        <v>0</v>
      </c>
      <c r="S61" s="14">
        <v>0</v>
      </c>
      <c r="T61" s="75">
        <v>1402</v>
      </c>
      <c r="U61" s="75">
        <v>550</v>
      </c>
      <c r="V61" s="6" t="s">
        <v>81</v>
      </c>
      <c r="W61" s="14">
        <v>102</v>
      </c>
      <c r="X61" s="14">
        <v>41</v>
      </c>
      <c r="Y61" s="14">
        <v>15</v>
      </c>
      <c r="Z61" s="14">
        <v>5</v>
      </c>
      <c r="AA61" s="14">
        <v>0</v>
      </c>
      <c r="AB61" s="14">
        <v>0</v>
      </c>
      <c r="AC61" s="14">
        <v>11</v>
      </c>
      <c r="AD61" s="14">
        <v>3</v>
      </c>
      <c r="AE61" s="14">
        <v>0</v>
      </c>
      <c r="AF61" s="14">
        <v>0</v>
      </c>
      <c r="AG61" s="14">
        <v>36</v>
      </c>
      <c r="AH61" s="14">
        <v>14</v>
      </c>
      <c r="AI61" s="14">
        <v>0</v>
      </c>
      <c r="AJ61" s="14">
        <v>0</v>
      </c>
      <c r="AK61" s="14">
        <v>8</v>
      </c>
      <c r="AL61" s="14">
        <v>2</v>
      </c>
      <c r="AM61" s="14">
        <v>0</v>
      </c>
      <c r="AN61" s="148">
        <v>0</v>
      </c>
      <c r="AO61" s="97">
        <v>172</v>
      </c>
      <c r="AP61" s="75">
        <v>65</v>
      </c>
      <c r="AQ61" s="6" t="s">
        <v>81</v>
      </c>
      <c r="AR61" s="75">
        <v>8</v>
      </c>
      <c r="AS61" s="14">
        <v>5</v>
      </c>
      <c r="AT61" s="14">
        <v>0</v>
      </c>
      <c r="AU61" s="14">
        <v>1</v>
      </c>
      <c r="AV61" s="14">
        <v>0</v>
      </c>
      <c r="AW61" s="14">
        <v>3</v>
      </c>
      <c r="AX61" s="14">
        <v>0</v>
      </c>
      <c r="AY61" s="14">
        <v>1</v>
      </c>
      <c r="AZ61" s="14">
        <v>0</v>
      </c>
      <c r="BA61" s="14">
        <v>18</v>
      </c>
      <c r="BB61" s="40">
        <v>14</v>
      </c>
      <c r="BC61" s="14">
        <v>0</v>
      </c>
      <c r="BD61" s="14">
        <v>2</v>
      </c>
      <c r="BE61" s="14">
        <v>0</v>
      </c>
      <c r="BF61" s="14">
        <v>3</v>
      </c>
      <c r="BG61" s="6" t="s">
        <v>81</v>
      </c>
      <c r="BH61" s="75">
        <v>0</v>
      </c>
      <c r="BI61" s="14">
        <v>582</v>
      </c>
      <c r="BJ61" s="14">
        <v>0</v>
      </c>
      <c r="BK61" s="14">
        <v>0</v>
      </c>
      <c r="BL61" s="14">
        <v>0</v>
      </c>
      <c r="BM61" s="14">
        <v>18</v>
      </c>
      <c r="BN61" s="14">
        <v>12</v>
      </c>
      <c r="BO61" s="14">
        <v>22</v>
      </c>
      <c r="BP61" s="6" t="s">
        <v>81</v>
      </c>
      <c r="BQ61" s="14">
        <v>184</v>
      </c>
      <c r="BR61" s="14">
        <v>80</v>
      </c>
      <c r="BS61" s="14">
        <v>183</v>
      </c>
      <c r="BT61" s="14">
        <v>79</v>
      </c>
      <c r="BU61" s="14">
        <v>127</v>
      </c>
      <c r="BV61" s="14">
        <v>57</v>
      </c>
      <c r="BW61" s="14">
        <v>61</v>
      </c>
      <c r="BX61" s="14">
        <v>26</v>
      </c>
      <c r="BY61" s="14">
        <v>60</v>
      </c>
      <c r="BZ61" s="14">
        <v>25</v>
      </c>
      <c r="CA61" s="14">
        <v>48</v>
      </c>
      <c r="CB61" s="14">
        <v>14</v>
      </c>
      <c r="CC61" s="14">
        <v>0</v>
      </c>
      <c r="CD61" s="14">
        <v>0</v>
      </c>
      <c r="CE61" s="14">
        <v>0</v>
      </c>
      <c r="CF61" s="14">
        <v>0</v>
      </c>
      <c r="CG61" s="14">
        <v>0</v>
      </c>
      <c r="CH61" s="14">
        <v>0</v>
      </c>
      <c r="CI61" s="6" t="s">
        <v>81</v>
      </c>
      <c r="CJ61" s="14">
        <v>12</v>
      </c>
      <c r="CK61" s="14">
        <v>5</v>
      </c>
      <c r="CL61" s="14">
        <v>11</v>
      </c>
      <c r="CM61" s="14">
        <v>0</v>
      </c>
      <c r="CN61" s="14">
        <v>0</v>
      </c>
      <c r="CO61" s="75">
        <v>0</v>
      </c>
      <c r="CP61" s="14">
        <v>28</v>
      </c>
      <c r="CQ61" s="14">
        <v>5</v>
      </c>
      <c r="CR61" s="14">
        <v>16</v>
      </c>
      <c r="CS61" s="14">
        <v>9</v>
      </c>
      <c r="CT61" s="6" t="s">
        <v>81</v>
      </c>
      <c r="CU61" s="14">
        <v>0</v>
      </c>
      <c r="CV61" s="14">
        <v>0</v>
      </c>
      <c r="CW61" s="14">
        <v>0</v>
      </c>
      <c r="CX61" s="14">
        <v>0</v>
      </c>
      <c r="CY61" s="14">
        <v>0</v>
      </c>
      <c r="CZ61" s="14">
        <v>0</v>
      </c>
      <c r="DA61" s="14">
        <v>0</v>
      </c>
      <c r="DB61" s="14">
        <v>0</v>
      </c>
      <c r="DC61" s="14">
        <v>0</v>
      </c>
    </row>
    <row r="62" spans="1:108" ht="15.75" customHeight="1">
      <c r="A62" s="6" t="s">
        <v>82</v>
      </c>
      <c r="B62" s="14">
        <v>154</v>
      </c>
      <c r="C62" s="14">
        <v>52</v>
      </c>
      <c r="D62" s="14">
        <v>43</v>
      </c>
      <c r="E62" s="14">
        <v>20</v>
      </c>
      <c r="F62" s="14">
        <v>0</v>
      </c>
      <c r="G62" s="14">
        <v>0</v>
      </c>
      <c r="H62" s="14">
        <v>0</v>
      </c>
      <c r="I62" s="14">
        <v>0</v>
      </c>
      <c r="J62" s="14">
        <v>33</v>
      </c>
      <c r="K62" s="14">
        <v>6</v>
      </c>
      <c r="L62" s="14">
        <v>77</v>
      </c>
      <c r="M62" s="14">
        <v>27</v>
      </c>
      <c r="N62" s="14">
        <v>0</v>
      </c>
      <c r="O62" s="14">
        <v>0</v>
      </c>
      <c r="P62" s="14">
        <v>0</v>
      </c>
      <c r="Q62" s="14">
        <v>0</v>
      </c>
      <c r="R62" s="14">
        <v>0</v>
      </c>
      <c r="S62" s="14">
        <v>0</v>
      </c>
      <c r="T62" s="75">
        <v>307</v>
      </c>
      <c r="U62" s="75">
        <v>105</v>
      </c>
      <c r="V62" s="6" t="s">
        <v>82</v>
      </c>
      <c r="W62" s="14">
        <v>2</v>
      </c>
      <c r="X62" s="14">
        <v>0</v>
      </c>
      <c r="Y62" s="14">
        <v>0</v>
      </c>
      <c r="Z62" s="14">
        <v>0</v>
      </c>
      <c r="AA62" s="14">
        <v>0</v>
      </c>
      <c r="AB62" s="14">
        <v>0</v>
      </c>
      <c r="AC62" s="14">
        <v>0</v>
      </c>
      <c r="AD62" s="14">
        <v>0</v>
      </c>
      <c r="AE62" s="14">
        <v>0</v>
      </c>
      <c r="AF62" s="14">
        <v>0</v>
      </c>
      <c r="AG62" s="14">
        <v>2</v>
      </c>
      <c r="AH62" s="14">
        <v>2</v>
      </c>
      <c r="AI62" s="14">
        <v>0</v>
      </c>
      <c r="AJ62" s="14">
        <v>0</v>
      </c>
      <c r="AK62" s="14">
        <v>0</v>
      </c>
      <c r="AL62" s="14">
        <v>0</v>
      </c>
      <c r="AM62" s="14">
        <v>0</v>
      </c>
      <c r="AN62" s="148">
        <v>0</v>
      </c>
      <c r="AO62" s="97">
        <v>4</v>
      </c>
      <c r="AP62" s="75">
        <v>2</v>
      </c>
      <c r="AQ62" s="6" t="s">
        <v>82</v>
      </c>
      <c r="AR62" s="75">
        <v>2</v>
      </c>
      <c r="AS62" s="14">
        <v>1</v>
      </c>
      <c r="AT62" s="14">
        <v>0</v>
      </c>
      <c r="AU62" s="14">
        <v>0</v>
      </c>
      <c r="AV62" s="14">
        <v>1</v>
      </c>
      <c r="AW62" s="14">
        <v>1</v>
      </c>
      <c r="AX62" s="14">
        <v>0</v>
      </c>
      <c r="AY62" s="14">
        <v>0</v>
      </c>
      <c r="AZ62" s="14">
        <v>0</v>
      </c>
      <c r="BA62" s="14">
        <v>5</v>
      </c>
      <c r="BB62" s="40">
        <v>5</v>
      </c>
      <c r="BC62" s="14">
        <v>0</v>
      </c>
      <c r="BD62" s="14">
        <v>0</v>
      </c>
      <c r="BE62" s="14">
        <v>0</v>
      </c>
      <c r="BF62" s="14">
        <v>1</v>
      </c>
      <c r="BG62" s="6" t="s">
        <v>82</v>
      </c>
      <c r="BH62" s="75">
        <v>0</v>
      </c>
      <c r="BI62" s="14">
        <v>122</v>
      </c>
      <c r="BJ62" s="14">
        <v>0</v>
      </c>
      <c r="BK62" s="14">
        <v>0</v>
      </c>
      <c r="BL62" s="14">
        <v>0</v>
      </c>
      <c r="BM62" s="14">
        <v>0</v>
      </c>
      <c r="BN62" s="14">
        <v>0</v>
      </c>
      <c r="BO62" s="14">
        <v>0</v>
      </c>
      <c r="BP62" s="6" t="s">
        <v>82</v>
      </c>
      <c r="BQ62" s="14">
        <v>87</v>
      </c>
      <c r="BR62" s="14">
        <v>30</v>
      </c>
      <c r="BS62" s="14">
        <v>87</v>
      </c>
      <c r="BT62" s="14">
        <v>30</v>
      </c>
      <c r="BU62" s="14">
        <v>64</v>
      </c>
      <c r="BV62" s="14">
        <v>19</v>
      </c>
      <c r="BW62" s="14">
        <v>1</v>
      </c>
      <c r="BX62" s="14">
        <v>1</v>
      </c>
      <c r="BY62" s="14">
        <v>1</v>
      </c>
      <c r="BZ62" s="14">
        <v>1</v>
      </c>
      <c r="CA62" s="14">
        <v>1</v>
      </c>
      <c r="CB62" s="14">
        <v>1</v>
      </c>
      <c r="CC62" s="14">
        <v>0</v>
      </c>
      <c r="CD62" s="14">
        <v>0</v>
      </c>
      <c r="CE62" s="14">
        <v>0</v>
      </c>
      <c r="CF62" s="14">
        <v>0</v>
      </c>
      <c r="CG62" s="14">
        <v>0</v>
      </c>
      <c r="CH62" s="14">
        <v>0</v>
      </c>
      <c r="CI62" s="6" t="s">
        <v>82</v>
      </c>
      <c r="CJ62" s="14">
        <v>2</v>
      </c>
      <c r="CK62" s="14">
        <v>4</v>
      </c>
      <c r="CL62" s="14">
        <v>2</v>
      </c>
      <c r="CM62" s="14">
        <v>0</v>
      </c>
      <c r="CN62" s="14">
        <v>0</v>
      </c>
      <c r="CO62" s="75">
        <v>0</v>
      </c>
      <c r="CP62" s="14">
        <v>8</v>
      </c>
      <c r="CQ62" s="14">
        <v>2</v>
      </c>
      <c r="CR62" s="14">
        <v>8</v>
      </c>
      <c r="CS62" s="14">
        <v>3</v>
      </c>
      <c r="CT62" s="6" t="s">
        <v>82</v>
      </c>
      <c r="CU62" s="14">
        <v>0</v>
      </c>
      <c r="CV62" s="14">
        <v>0</v>
      </c>
      <c r="CW62" s="14">
        <v>0</v>
      </c>
      <c r="CX62" s="14">
        <v>0</v>
      </c>
      <c r="CY62" s="14">
        <v>0</v>
      </c>
      <c r="CZ62" s="14">
        <v>0</v>
      </c>
      <c r="DA62" s="14">
        <v>0</v>
      </c>
      <c r="DB62" s="14">
        <v>0</v>
      </c>
      <c r="DC62" s="14">
        <v>0</v>
      </c>
    </row>
    <row r="63" spans="1:108" ht="15.75" customHeight="1">
      <c r="A63" s="6" t="s">
        <v>83</v>
      </c>
      <c r="B63" s="14">
        <v>58</v>
      </c>
      <c r="C63" s="14">
        <v>29</v>
      </c>
      <c r="D63" s="14">
        <v>14</v>
      </c>
      <c r="E63" s="14">
        <v>7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13</v>
      </c>
      <c r="M63" s="14">
        <v>8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75">
        <v>85</v>
      </c>
      <c r="U63" s="75">
        <v>44</v>
      </c>
      <c r="V63" s="6" t="s">
        <v>83</v>
      </c>
      <c r="W63" s="14">
        <v>27</v>
      </c>
      <c r="X63" s="14">
        <v>9</v>
      </c>
      <c r="Y63" s="14">
        <v>0</v>
      </c>
      <c r="Z63" s="14">
        <v>0</v>
      </c>
      <c r="AA63" s="14">
        <v>0</v>
      </c>
      <c r="AB63" s="14">
        <v>0</v>
      </c>
      <c r="AC63" s="14">
        <v>0</v>
      </c>
      <c r="AD63" s="14">
        <v>0</v>
      </c>
      <c r="AE63" s="14">
        <v>0</v>
      </c>
      <c r="AF63" s="14">
        <v>0</v>
      </c>
      <c r="AG63" s="14">
        <v>0</v>
      </c>
      <c r="AH63" s="14">
        <v>0</v>
      </c>
      <c r="AI63" s="14">
        <v>0</v>
      </c>
      <c r="AJ63" s="14">
        <v>0</v>
      </c>
      <c r="AK63" s="14">
        <v>0</v>
      </c>
      <c r="AL63" s="14">
        <v>0</v>
      </c>
      <c r="AM63" s="14">
        <v>0</v>
      </c>
      <c r="AN63" s="148">
        <v>0</v>
      </c>
      <c r="AO63" s="97">
        <v>27</v>
      </c>
      <c r="AP63" s="75">
        <v>9</v>
      </c>
      <c r="AQ63" s="6" t="s">
        <v>83</v>
      </c>
      <c r="AR63" s="75">
        <v>2</v>
      </c>
      <c r="AS63" s="14">
        <v>1</v>
      </c>
      <c r="AT63" s="14">
        <v>0</v>
      </c>
      <c r="AU63" s="14">
        <v>0</v>
      </c>
      <c r="AV63" s="14">
        <v>0</v>
      </c>
      <c r="AW63" s="14">
        <v>1</v>
      </c>
      <c r="AX63" s="14">
        <v>0</v>
      </c>
      <c r="AY63" s="14">
        <v>0</v>
      </c>
      <c r="AZ63" s="14">
        <v>0</v>
      </c>
      <c r="BA63" s="14">
        <v>4</v>
      </c>
      <c r="BB63" s="40">
        <v>6</v>
      </c>
      <c r="BC63" s="14">
        <v>0</v>
      </c>
      <c r="BD63" s="14">
        <v>0</v>
      </c>
      <c r="BE63" s="14">
        <v>0</v>
      </c>
      <c r="BF63" s="14">
        <v>1</v>
      </c>
      <c r="BG63" s="6" t="s">
        <v>83</v>
      </c>
      <c r="BH63" s="75">
        <v>0</v>
      </c>
      <c r="BI63" s="14">
        <v>97</v>
      </c>
      <c r="BJ63" s="14">
        <v>0</v>
      </c>
      <c r="BK63" s="14">
        <v>0</v>
      </c>
      <c r="BL63" s="14">
        <v>0</v>
      </c>
      <c r="BM63" s="14">
        <v>3</v>
      </c>
      <c r="BN63" s="14">
        <v>4</v>
      </c>
      <c r="BO63" s="14">
        <v>6</v>
      </c>
      <c r="BP63" s="6" t="s">
        <v>83</v>
      </c>
      <c r="BQ63" s="14">
        <v>25</v>
      </c>
      <c r="BR63" s="14">
        <v>16</v>
      </c>
      <c r="BS63" s="14">
        <v>25</v>
      </c>
      <c r="BT63" s="14">
        <v>16</v>
      </c>
      <c r="BU63" s="14">
        <v>15</v>
      </c>
      <c r="BV63" s="14">
        <v>9</v>
      </c>
      <c r="BW63" s="14">
        <v>0</v>
      </c>
      <c r="BX63" s="14">
        <v>0</v>
      </c>
      <c r="BY63" s="14">
        <v>0</v>
      </c>
      <c r="BZ63" s="14">
        <v>0</v>
      </c>
      <c r="CA63" s="14">
        <v>0</v>
      </c>
      <c r="CB63" s="14">
        <v>0</v>
      </c>
      <c r="CC63" s="14">
        <v>0</v>
      </c>
      <c r="CD63" s="14">
        <v>0</v>
      </c>
      <c r="CE63" s="14">
        <v>0</v>
      </c>
      <c r="CF63" s="14">
        <v>0</v>
      </c>
      <c r="CG63" s="14">
        <v>0</v>
      </c>
      <c r="CH63" s="14">
        <v>0</v>
      </c>
      <c r="CI63" s="6" t="s">
        <v>83</v>
      </c>
      <c r="CJ63" s="14">
        <v>6</v>
      </c>
      <c r="CK63" s="14">
        <v>3</v>
      </c>
      <c r="CL63" s="14">
        <v>2</v>
      </c>
      <c r="CM63" s="14">
        <v>0</v>
      </c>
      <c r="CN63" s="14">
        <v>0</v>
      </c>
      <c r="CO63" s="75">
        <v>0</v>
      </c>
      <c r="CP63" s="14">
        <v>11</v>
      </c>
      <c r="CQ63" s="14">
        <v>5</v>
      </c>
      <c r="CR63" s="14">
        <v>5</v>
      </c>
      <c r="CS63" s="14">
        <v>2</v>
      </c>
      <c r="CT63" s="6" t="s">
        <v>83</v>
      </c>
      <c r="CU63" s="14">
        <v>0</v>
      </c>
      <c r="CV63" s="14">
        <v>11</v>
      </c>
      <c r="CW63" s="14">
        <v>0</v>
      </c>
      <c r="CX63" s="14">
        <v>1</v>
      </c>
      <c r="CY63" s="14">
        <v>0</v>
      </c>
      <c r="CZ63" s="14">
        <v>1</v>
      </c>
      <c r="DA63" s="14">
        <v>1</v>
      </c>
      <c r="DB63" s="14">
        <v>2</v>
      </c>
      <c r="DC63" s="14">
        <v>0</v>
      </c>
    </row>
    <row r="64" spans="1:108" s="237" customFormat="1" ht="15.75" customHeight="1">
      <c r="A64" s="6" t="s">
        <v>84</v>
      </c>
      <c r="B64" s="148">
        <v>295</v>
      </c>
      <c r="C64" s="148">
        <v>142</v>
      </c>
      <c r="D64" s="148">
        <v>264</v>
      </c>
      <c r="E64" s="148">
        <v>114</v>
      </c>
      <c r="F64" s="148">
        <v>0</v>
      </c>
      <c r="G64" s="148">
        <v>0</v>
      </c>
      <c r="H64" s="148">
        <v>64</v>
      </c>
      <c r="I64" s="148">
        <v>31</v>
      </c>
      <c r="J64" s="148">
        <v>0</v>
      </c>
      <c r="K64" s="148">
        <v>0</v>
      </c>
      <c r="L64" s="148">
        <v>190</v>
      </c>
      <c r="M64" s="148">
        <v>83</v>
      </c>
      <c r="N64" s="148">
        <v>0</v>
      </c>
      <c r="O64" s="148">
        <v>0</v>
      </c>
      <c r="P64" s="148">
        <v>0</v>
      </c>
      <c r="Q64" s="148">
        <v>0</v>
      </c>
      <c r="R64" s="148">
        <v>0</v>
      </c>
      <c r="S64" s="148">
        <v>0</v>
      </c>
      <c r="T64" s="228">
        <v>813</v>
      </c>
      <c r="U64" s="228">
        <v>370</v>
      </c>
      <c r="V64" s="6" t="s">
        <v>84</v>
      </c>
      <c r="W64" s="148">
        <v>123</v>
      </c>
      <c r="X64" s="148">
        <v>41</v>
      </c>
      <c r="Y64" s="148">
        <v>113</v>
      </c>
      <c r="Z64" s="148">
        <v>49</v>
      </c>
      <c r="AA64" s="148">
        <v>0</v>
      </c>
      <c r="AB64" s="148">
        <v>0</v>
      </c>
      <c r="AC64" s="148">
        <v>0</v>
      </c>
      <c r="AD64" s="148">
        <v>0</v>
      </c>
      <c r="AE64" s="148">
        <v>0</v>
      </c>
      <c r="AF64" s="148">
        <v>0</v>
      </c>
      <c r="AG64" s="148">
        <v>131</v>
      </c>
      <c r="AH64" s="148">
        <v>82</v>
      </c>
      <c r="AI64" s="148">
        <v>0</v>
      </c>
      <c r="AJ64" s="148">
        <v>0</v>
      </c>
      <c r="AK64" s="148">
        <v>0</v>
      </c>
      <c r="AL64" s="148">
        <v>0</v>
      </c>
      <c r="AM64" s="148">
        <v>0</v>
      </c>
      <c r="AN64" s="148">
        <v>0</v>
      </c>
      <c r="AO64" s="97">
        <v>367</v>
      </c>
      <c r="AP64" s="228">
        <v>172</v>
      </c>
      <c r="AQ64" s="6" t="s">
        <v>84</v>
      </c>
      <c r="AR64" s="228">
        <v>4</v>
      </c>
      <c r="AS64" s="148">
        <v>3</v>
      </c>
      <c r="AT64" s="148">
        <v>0</v>
      </c>
      <c r="AU64" s="148">
        <v>1</v>
      </c>
      <c r="AV64" s="148">
        <v>0</v>
      </c>
      <c r="AW64" s="148">
        <v>2</v>
      </c>
      <c r="AX64" s="148">
        <v>0</v>
      </c>
      <c r="AY64" s="148">
        <v>0</v>
      </c>
      <c r="AZ64" s="148">
        <v>0</v>
      </c>
      <c r="BA64" s="148">
        <v>10</v>
      </c>
      <c r="BB64" s="40">
        <v>6</v>
      </c>
      <c r="BC64" s="148">
        <v>0</v>
      </c>
      <c r="BD64" s="148">
        <v>3</v>
      </c>
      <c r="BE64" s="148">
        <v>0</v>
      </c>
      <c r="BF64" s="148">
        <v>2</v>
      </c>
      <c r="BG64" s="6" t="s">
        <v>84</v>
      </c>
      <c r="BH64" s="228">
        <v>0</v>
      </c>
      <c r="BI64" s="148">
        <v>178</v>
      </c>
      <c r="BJ64" s="148">
        <v>0</v>
      </c>
      <c r="BK64" s="148">
        <v>0</v>
      </c>
      <c r="BL64" s="148">
        <v>0</v>
      </c>
      <c r="BM64" s="148">
        <v>3</v>
      </c>
      <c r="BN64" s="148">
        <v>5</v>
      </c>
      <c r="BO64" s="148">
        <v>7</v>
      </c>
      <c r="BP64" s="6" t="s">
        <v>84</v>
      </c>
      <c r="BQ64" s="148">
        <v>202</v>
      </c>
      <c r="BR64" s="148">
        <v>126</v>
      </c>
      <c r="BS64" s="148">
        <v>199</v>
      </c>
      <c r="BT64" s="148">
        <v>124</v>
      </c>
      <c r="BU64" s="148">
        <v>71</v>
      </c>
      <c r="BV64" s="148">
        <v>44</v>
      </c>
      <c r="BW64" s="148">
        <v>0</v>
      </c>
      <c r="BX64" s="148">
        <v>0</v>
      </c>
      <c r="BY64" s="148">
        <v>0</v>
      </c>
      <c r="BZ64" s="148">
        <v>0</v>
      </c>
      <c r="CA64" s="148">
        <v>0</v>
      </c>
      <c r="CB64" s="148">
        <v>0</v>
      </c>
      <c r="CC64" s="148">
        <v>0</v>
      </c>
      <c r="CD64" s="148">
        <v>0</v>
      </c>
      <c r="CE64" s="148">
        <v>0</v>
      </c>
      <c r="CF64" s="148">
        <v>0</v>
      </c>
      <c r="CG64" s="148">
        <v>0</v>
      </c>
      <c r="CH64" s="148">
        <v>0</v>
      </c>
      <c r="CI64" s="6" t="s">
        <v>84</v>
      </c>
      <c r="CJ64" s="148">
        <v>6</v>
      </c>
      <c r="CK64" s="148">
        <v>4</v>
      </c>
      <c r="CL64" s="148">
        <v>3</v>
      </c>
      <c r="CM64" s="148">
        <v>4</v>
      </c>
      <c r="CN64" s="148">
        <v>0</v>
      </c>
      <c r="CO64" s="228">
        <v>0</v>
      </c>
      <c r="CP64" s="148">
        <v>17</v>
      </c>
      <c r="CQ64" s="148">
        <v>7</v>
      </c>
      <c r="CR64" s="148">
        <v>10</v>
      </c>
      <c r="CS64" s="148">
        <v>3</v>
      </c>
      <c r="CT64" s="6" t="s">
        <v>84</v>
      </c>
      <c r="CU64" s="148">
        <v>9</v>
      </c>
      <c r="CV64" s="148">
        <v>28</v>
      </c>
      <c r="CW64" s="148">
        <v>0</v>
      </c>
      <c r="CX64" s="148">
        <v>7</v>
      </c>
      <c r="CY64" s="148">
        <v>3</v>
      </c>
      <c r="CZ64" s="148">
        <v>10</v>
      </c>
      <c r="DA64" s="148">
        <v>24</v>
      </c>
      <c r="DB64" s="148">
        <v>10</v>
      </c>
      <c r="DC64" s="148">
        <v>20</v>
      </c>
      <c r="DD64" s="236"/>
    </row>
    <row r="65" spans="1:107">
      <c r="A65" s="300" t="s">
        <v>476</v>
      </c>
      <c r="B65" s="300"/>
      <c r="C65" s="300"/>
      <c r="D65" s="300"/>
      <c r="E65" s="300"/>
      <c r="F65" s="300"/>
      <c r="G65" s="300"/>
      <c r="H65" s="300"/>
      <c r="I65" s="300"/>
      <c r="J65" s="300"/>
      <c r="K65" s="300"/>
      <c r="L65" s="300"/>
      <c r="M65" s="300"/>
      <c r="N65" s="300"/>
      <c r="O65" s="300"/>
      <c r="P65" s="300"/>
      <c r="Q65" s="300"/>
      <c r="R65" s="300"/>
      <c r="S65" s="300"/>
      <c r="T65" s="300"/>
      <c r="U65" s="300"/>
      <c r="V65" s="300" t="s">
        <v>478</v>
      </c>
      <c r="W65" s="300"/>
      <c r="X65" s="300"/>
      <c r="Y65" s="300"/>
      <c r="Z65" s="300"/>
      <c r="AA65" s="300"/>
      <c r="AB65" s="300"/>
      <c r="AC65" s="300"/>
      <c r="AD65" s="300"/>
      <c r="AE65" s="300"/>
      <c r="AF65" s="300"/>
      <c r="AG65" s="300"/>
      <c r="AH65" s="300"/>
      <c r="AI65" s="300"/>
      <c r="AJ65" s="300"/>
      <c r="AK65" s="300"/>
      <c r="AL65" s="300"/>
      <c r="AM65" s="300"/>
      <c r="AN65" s="300"/>
      <c r="AO65" s="300"/>
      <c r="AP65" s="300"/>
      <c r="AQ65" s="99"/>
      <c r="AR65" s="300" t="s">
        <v>577</v>
      </c>
      <c r="AS65" s="300"/>
      <c r="AT65" s="300"/>
      <c r="AU65" s="300"/>
      <c r="AV65" s="300"/>
      <c r="AW65" s="300"/>
      <c r="AX65" s="300"/>
      <c r="AY65" s="300"/>
      <c r="AZ65" s="300"/>
      <c r="BA65" s="300"/>
      <c r="BB65" s="300"/>
      <c r="BC65" s="300"/>
      <c r="BD65" s="300"/>
      <c r="BE65" s="300"/>
      <c r="BF65" s="300"/>
      <c r="BG65" s="99"/>
      <c r="BH65" s="300" t="s">
        <v>473</v>
      </c>
      <c r="BI65" s="300"/>
      <c r="BJ65" s="300"/>
      <c r="BK65" s="300"/>
      <c r="BL65" s="300"/>
      <c r="BM65" s="300"/>
      <c r="BN65" s="300"/>
      <c r="BO65" s="300"/>
      <c r="BP65" s="300" t="s">
        <v>481</v>
      </c>
      <c r="BQ65" s="300"/>
      <c r="BR65" s="300"/>
      <c r="BS65" s="300"/>
      <c r="BT65" s="300"/>
      <c r="BU65" s="300"/>
      <c r="BV65" s="300"/>
      <c r="BW65" s="300"/>
      <c r="BX65" s="300"/>
      <c r="BY65" s="300"/>
      <c r="BZ65" s="300"/>
      <c r="CA65" s="300"/>
      <c r="CB65" s="300"/>
      <c r="CC65" s="300"/>
      <c r="CD65" s="300"/>
      <c r="CE65" s="300"/>
      <c r="CF65" s="300"/>
      <c r="CG65" s="300"/>
      <c r="CH65" s="300"/>
      <c r="CI65" s="300" t="s">
        <v>553</v>
      </c>
      <c r="CJ65" s="300"/>
      <c r="CK65" s="300"/>
      <c r="CL65" s="300"/>
      <c r="CM65" s="300"/>
      <c r="CN65" s="300"/>
      <c r="CO65" s="300"/>
      <c r="CP65" s="300"/>
      <c r="CQ65" s="300"/>
      <c r="CR65" s="300"/>
      <c r="CS65" s="300"/>
      <c r="CT65" s="272" t="s">
        <v>297</v>
      </c>
      <c r="CU65" s="272"/>
      <c r="CV65" s="272"/>
      <c r="CW65" s="272"/>
      <c r="CX65" s="272"/>
      <c r="CY65" s="272"/>
      <c r="CZ65" s="272"/>
      <c r="DA65" s="272"/>
      <c r="DB65" s="272"/>
      <c r="DC65" s="272"/>
    </row>
    <row r="66" spans="1:107">
      <c r="A66" s="272" t="s">
        <v>0</v>
      </c>
      <c r="B66" s="272"/>
      <c r="C66" s="272"/>
      <c r="D66" s="272"/>
      <c r="E66" s="272"/>
      <c r="F66" s="272"/>
      <c r="G66" s="272"/>
      <c r="H66" s="272"/>
      <c r="I66" s="272"/>
      <c r="J66" s="272"/>
      <c r="K66" s="272"/>
      <c r="L66" s="272"/>
      <c r="M66" s="272"/>
      <c r="N66" s="272"/>
      <c r="O66" s="272"/>
      <c r="P66" s="272"/>
      <c r="Q66" s="272"/>
      <c r="R66" s="272"/>
      <c r="S66" s="272"/>
      <c r="T66" s="272"/>
      <c r="U66" s="272"/>
      <c r="V66" s="272" t="s">
        <v>0</v>
      </c>
      <c r="W66" s="272"/>
      <c r="X66" s="272"/>
      <c r="Y66" s="272"/>
      <c r="Z66" s="272"/>
      <c r="AA66" s="272"/>
      <c r="AB66" s="272"/>
      <c r="AC66" s="272"/>
      <c r="AD66" s="272"/>
      <c r="AE66" s="272"/>
      <c r="AF66" s="272"/>
      <c r="AG66" s="272"/>
      <c r="AH66" s="272"/>
      <c r="AI66" s="272"/>
      <c r="AJ66" s="272"/>
      <c r="AK66" s="272"/>
      <c r="AL66" s="272"/>
      <c r="AM66" s="272"/>
      <c r="AN66" s="272"/>
      <c r="AO66" s="272"/>
      <c r="AP66" s="272"/>
      <c r="AQ66" s="99"/>
      <c r="AR66" s="272" t="s">
        <v>0</v>
      </c>
      <c r="AS66" s="272"/>
      <c r="AT66" s="272"/>
      <c r="AU66" s="272"/>
      <c r="AV66" s="272"/>
      <c r="AW66" s="272"/>
      <c r="AX66" s="272"/>
      <c r="AY66" s="272"/>
      <c r="AZ66" s="272"/>
      <c r="BA66" s="272"/>
      <c r="BB66" s="272"/>
      <c r="BC66" s="272"/>
      <c r="BD66" s="272"/>
      <c r="BE66" s="272"/>
      <c r="BF66" s="272"/>
      <c r="BG66" s="99"/>
      <c r="BH66" s="293" t="s">
        <v>298</v>
      </c>
      <c r="BI66" s="293"/>
      <c r="BJ66" s="293"/>
      <c r="BK66" s="293"/>
      <c r="BL66" s="293"/>
      <c r="BM66" s="293"/>
      <c r="BN66" s="293"/>
      <c r="BO66" s="293"/>
      <c r="BP66" s="272" t="s">
        <v>0</v>
      </c>
      <c r="BQ66" s="272"/>
      <c r="BR66" s="272"/>
      <c r="BS66" s="272"/>
      <c r="BT66" s="272"/>
      <c r="BU66" s="272"/>
      <c r="BV66" s="272"/>
      <c r="BW66" s="272"/>
      <c r="BX66" s="272"/>
      <c r="BY66" s="272"/>
      <c r="BZ66" s="272"/>
      <c r="CA66" s="272"/>
      <c r="CB66" s="272"/>
      <c r="CC66" s="272"/>
      <c r="CD66" s="272"/>
      <c r="CE66" s="272"/>
      <c r="CF66" s="272"/>
      <c r="CG66" s="272"/>
      <c r="CH66" s="272"/>
      <c r="CI66" s="322" t="s">
        <v>0</v>
      </c>
      <c r="CJ66" s="322"/>
      <c r="CK66" s="322"/>
      <c r="CL66" s="322"/>
      <c r="CM66" s="322"/>
      <c r="CN66" s="322"/>
      <c r="CO66" s="322"/>
      <c r="CP66" s="322"/>
      <c r="CQ66" s="322"/>
      <c r="CR66" s="322"/>
      <c r="CS66" s="322"/>
      <c r="CT66" s="272" t="s">
        <v>0</v>
      </c>
      <c r="CU66" s="272"/>
      <c r="CV66" s="272"/>
      <c r="CW66" s="272"/>
      <c r="CX66" s="272"/>
      <c r="CY66" s="272"/>
      <c r="CZ66" s="272"/>
      <c r="DA66" s="272"/>
      <c r="DB66" s="272"/>
      <c r="DC66" s="272"/>
    </row>
    <row r="67" spans="1:107" ht="18" customHeight="1">
      <c r="A67" s="275" t="s">
        <v>179</v>
      </c>
      <c r="B67" s="302" t="s">
        <v>299</v>
      </c>
      <c r="C67" s="302"/>
      <c r="D67" s="302" t="s">
        <v>300</v>
      </c>
      <c r="E67" s="302"/>
      <c r="F67" s="302" t="s">
        <v>301</v>
      </c>
      <c r="G67" s="302"/>
      <c r="H67" s="302" t="s">
        <v>302</v>
      </c>
      <c r="I67" s="302"/>
      <c r="J67" s="315" t="s">
        <v>308</v>
      </c>
      <c r="K67" s="315"/>
      <c r="L67" s="302" t="s">
        <v>304</v>
      </c>
      <c r="M67" s="302"/>
      <c r="N67" s="302" t="s">
        <v>305</v>
      </c>
      <c r="O67" s="302"/>
      <c r="P67" s="302" t="s">
        <v>306</v>
      </c>
      <c r="Q67" s="302"/>
      <c r="R67" s="302" t="s">
        <v>307</v>
      </c>
      <c r="S67" s="302"/>
      <c r="T67" s="302" t="s">
        <v>6</v>
      </c>
      <c r="U67" s="302"/>
      <c r="V67" s="275" t="s">
        <v>179</v>
      </c>
      <c r="W67" s="302" t="s">
        <v>299</v>
      </c>
      <c r="X67" s="302"/>
      <c r="Y67" s="302" t="s">
        <v>300</v>
      </c>
      <c r="Z67" s="302"/>
      <c r="AA67" s="302" t="s">
        <v>301</v>
      </c>
      <c r="AB67" s="302"/>
      <c r="AC67" s="302" t="s">
        <v>302</v>
      </c>
      <c r="AD67" s="302"/>
      <c r="AE67" s="315" t="s">
        <v>308</v>
      </c>
      <c r="AF67" s="315"/>
      <c r="AG67" s="302" t="s">
        <v>304</v>
      </c>
      <c r="AH67" s="302"/>
      <c r="AI67" s="302" t="s">
        <v>305</v>
      </c>
      <c r="AJ67" s="302"/>
      <c r="AK67" s="302" t="s">
        <v>306</v>
      </c>
      <c r="AL67" s="302"/>
      <c r="AM67" s="302" t="s">
        <v>307</v>
      </c>
      <c r="AN67" s="302"/>
      <c r="AO67" s="302" t="s">
        <v>6</v>
      </c>
      <c r="AP67" s="302"/>
      <c r="AQ67" s="320" t="s">
        <v>179</v>
      </c>
      <c r="AR67" s="311" t="s">
        <v>173</v>
      </c>
      <c r="AS67" s="312"/>
      <c r="AT67" s="312"/>
      <c r="AU67" s="312"/>
      <c r="AV67" s="312"/>
      <c r="AW67" s="312"/>
      <c r="AX67" s="312"/>
      <c r="AY67" s="312"/>
      <c r="AZ67" s="312"/>
      <c r="BA67" s="313"/>
      <c r="BB67" s="311" t="s">
        <v>9</v>
      </c>
      <c r="BC67" s="312"/>
      <c r="BD67" s="312"/>
      <c r="BE67" s="313"/>
      <c r="BF67" s="314" t="s">
        <v>198</v>
      </c>
      <c r="BG67" s="284" t="s">
        <v>179</v>
      </c>
      <c r="BH67" s="308" t="s">
        <v>431</v>
      </c>
      <c r="BI67" s="309"/>
      <c r="BJ67" s="309"/>
      <c r="BK67" s="309"/>
      <c r="BL67" s="309"/>
      <c r="BM67" s="309"/>
      <c r="BN67" s="309"/>
      <c r="BO67" s="310"/>
      <c r="BP67" s="284" t="s">
        <v>179</v>
      </c>
      <c r="BQ67" s="297" t="s">
        <v>311</v>
      </c>
      <c r="BR67" s="298"/>
      <c r="BS67" s="298"/>
      <c r="BT67" s="298"/>
      <c r="BU67" s="298"/>
      <c r="BV67" s="299"/>
      <c r="BW67" s="297" t="s">
        <v>312</v>
      </c>
      <c r="BX67" s="298"/>
      <c r="BY67" s="298"/>
      <c r="BZ67" s="298"/>
      <c r="CA67" s="298"/>
      <c r="CB67" s="299"/>
      <c r="CC67" s="297" t="s">
        <v>313</v>
      </c>
      <c r="CD67" s="298"/>
      <c r="CE67" s="298"/>
      <c r="CF67" s="298"/>
      <c r="CG67" s="298"/>
      <c r="CH67" s="299"/>
      <c r="CI67" s="306" t="s">
        <v>179</v>
      </c>
      <c r="CJ67" s="303" t="s">
        <v>428</v>
      </c>
      <c r="CK67" s="304"/>
      <c r="CL67" s="304"/>
      <c r="CM67" s="304"/>
      <c r="CN67" s="304"/>
      <c r="CO67" s="304"/>
      <c r="CP67" s="304"/>
      <c r="CQ67" s="304"/>
      <c r="CR67" s="304"/>
      <c r="CS67" s="305"/>
      <c r="CT67" s="306" t="s">
        <v>179</v>
      </c>
      <c r="CU67" s="308" t="s">
        <v>235</v>
      </c>
      <c r="CV67" s="309"/>
      <c r="CW67" s="309"/>
      <c r="CX67" s="309"/>
      <c r="CY67" s="309"/>
      <c r="CZ67" s="309"/>
      <c r="DA67" s="309"/>
      <c r="DB67" s="309"/>
      <c r="DC67" s="310"/>
    </row>
    <row r="68" spans="1:107" ht="36">
      <c r="A68" s="275"/>
      <c r="B68" s="76" t="s">
        <v>10</v>
      </c>
      <c r="C68" s="76" t="s">
        <v>11</v>
      </c>
      <c r="D68" s="76" t="s">
        <v>10</v>
      </c>
      <c r="E68" s="76" t="s">
        <v>11</v>
      </c>
      <c r="F68" s="76" t="s">
        <v>10</v>
      </c>
      <c r="G68" s="76" t="s">
        <v>11</v>
      </c>
      <c r="H68" s="76" t="s">
        <v>10</v>
      </c>
      <c r="I68" s="76" t="s">
        <v>11</v>
      </c>
      <c r="J68" s="76" t="s">
        <v>10</v>
      </c>
      <c r="K68" s="76" t="s">
        <v>11</v>
      </c>
      <c r="L68" s="76" t="s">
        <v>10</v>
      </c>
      <c r="M68" s="76" t="s">
        <v>11</v>
      </c>
      <c r="N68" s="76" t="s">
        <v>10</v>
      </c>
      <c r="O68" s="76" t="s">
        <v>11</v>
      </c>
      <c r="P68" s="76" t="s">
        <v>10</v>
      </c>
      <c r="Q68" s="76" t="s">
        <v>11</v>
      </c>
      <c r="R68" s="76" t="s">
        <v>10</v>
      </c>
      <c r="S68" s="76" t="s">
        <v>11</v>
      </c>
      <c r="T68" s="76" t="s">
        <v>10</v>
      </c>
      <c r="U68" s="76" t="s">
        <v>11</v>
      </c>
      <c r="V68" s="275"/>
      <c r="W68" s="76" t="s">
        <v>10</v>
      </c>
      <c r="X68" s="76" t="s">
        <v>11</v>
      </c>
      <c r="Y68" s="76" t="s">
        <v>10</v>
      </c>
      <c r="Z68" s="76" t="s">
        <v>11</v>
      </c>
      <c r="AA68" s="76" t="s">
        <v>10</v>
      </c>
      <c r="AB68" s="76" t="s">
        <v>11</v>
      </c>
      <c r="AC68" s="76" t="s">
        <v>10</v>
      </c>
      <c r="AD68" s="76" t="s">
        <v>11</v>
      </c>
      <c r="AE68" s="76" t="s">
        <v>10</v>
      </c>
      <c r="AF68" s="79" t="s">
        <v>11</v>
      </c>
      <c r="AG68" s="76" t="s">
        <v>10</v>
      </c>
      <c r="AH68" s="76" t="s">
        <v>11</v>
      </c>
      <c r="AI68" s="76" t="s">
        <v>10</v>
      </c>
      <c r="AJ68" s="76" t="s">
        <v>11</v>
      </c>
      <c r="AK68" s="76" t="s">
        <v>10</v>
      </c>
      <c r="AL68" s="76" t="s">
        <v>11</v>
      </c>
      <c r="AM68" s="76" t="s">
        <v>10</v>
      </c>
      <c r="AN68" s="76" t="s">
        <v>11</v>
      </c>
      <c r="AO68" s="76" t="s">
        <v>10</v>
      </c>
      <c r="AP68" s="76" t="s">
        <v>11</v>
      </c>
      <c r="AQ68" s="321"/>
      <c r="AR68" s="88" t="s">
        <v>338</v>
      </c>
      <c r="AS68" s="88" t="s">
        <v>300</v>
      </c>
      <c r="AT68" s="88" t="s">
        <v>301</v>
      </c>
      <c r="AU68" s="88" t="s">
        <v>302</v>
      </c>
      <c r="AV68" s="88" t="s">
        <v>308</v>
      </c>
      <c r="AW68" s="88" t="s">
        <v>314</v>
      </c>
      <c r="AX68" s="88" t="s">
        <v>315</v>
      </c>
      <c r="AY68" s="88" t="s">
        <v>316</v>
      </c>
      <c r="AZ68" s="88" t="s">
        <v>317</v>
      </c>
      <c r="BA68" s="88" t="s">
        <v>6</v>
      </c>
      <c r="BB68" s="89" t="s">
        <v>339</v>
      </c>
      <c r="BC68" s="84" t="s">
        <v>176</v>
      </c>
      <c r="BD68" s="41" t="s">
        <v>340</v>
      </c>
      <c r="BE68" s="84" t="s">
        <v>176</v>
      </c>
      <c r="BF68" s="314"/>
      <c r="BG68" s="285"/>
      <c r="BH68" s="84" t="s">
        <v>206</v>
      </c>
      <c r="BI68" s="84" t="s">
        <v>207</v>
      </c>
      <c r="BJ68" s="84" t="s">
        <v>208</v>
      </c>
      <c r="BK68" s="84" t="s">
        <v>209</v>
      </c>
      <c r="BL68" s="84" t="s">
        <v>210</v>
      </c>
      <c r="BM68" s="84" t="s">
        <v>33</v>
      </c>
      <c r="BN68" s="84" t="s">
        <v>32</v>
      </c>
      <c r="BO68" s="84" t="s">
        <v>34</v>
      </c>
      <c r="BP68" s="285"/>
      <c r="BQ68" s="80" t="s">
        <v>320</v>
      </c>
      <c r="BR68" s="80" t="s">
        <v>321</v>
      </c>
      <c r="BS68" s="80" t="s">
        <v>322</v>
      </c>
      <c r="BT68" s="80" t="s">
        <v>323</v>
      </c>
      <c r="BU68" s="80" t="s">
        <v>324</v>
      </c>
      <c r="BV68" s="80" t="s">
        <v>325</v>
      </c>
      <c r="BW68" s="80" t="s">
        <v>320</v>
      </c>
      <c r="BX68" s="80" t="s">
        <v>321</v>
      </c>
      <c r="BY68" s="80" t="s">
        <v>322</v>
      </c>
      <c r="BZ68" s="80" t="s">
        <v>323</v>
      </c>
      <c r="CA68" s="80" t="s">
        <v>324</v>
      </c>
      <c r="CB68" s="80" t="s">
        <v>325</v>
      </c>
      <c r="CC68" s="80" t="s">
        <v>320</v>
      </c>
      <c r="CD68" s="80" t="s">
        <v>321</v>
      </c>
      <c r="CE68" s="80" t="s">
        <v>322</v>
      </c>
      <c r="CF68" s="80" t="s">
        <v>323</v>
      </c>
      <c r="CG68" s="80" t="s">
        <v>324</v>
      </c>
      <c r="CH68" s="80" t="s">
        <v>325</v>
      </c>
      <c r="CI68" s="307"/>
      <c r="CJ68" s="80" t="s">
        <v>20</v>
      </c>
      <c r="CK68" s="172" t="s">
        <v>487</v>
      </c>
      <c r="CL68" s="74" t="s">
        <v>326</v>
      </c>
      <c r="CM68" s="74" t="s">
        <v>212</v>
      </c>
      <c r="CN68" s="80" t="s">
        <v>214</v>
      </c>
      <c r="CO68" s="80" t="s">
        <v>213</v>
      </c>
      <c r="CP68" s="80" t="s">
        <v>327</v>
      </c>
      <c r="CQ68" s="80" t="s">
        <v>236</v>
      </c>
      <c r="CR68" s="80" t="s">
        <v>328</v>
      </c>
      <c r="CS68" s="80" t="s">
        <v>237</v>
      </c>
      <c r="CT68" s="307"/>
      <c r="CU68" s="74" t="s">
        <v>273</v>
      </c>
      <c r="CV68" s="74" t="s">
        <v>274</v>
      </c>
      <c r="CW68" s="74" t="s">
        <v>275</v>
      </c>
      <c r="CX68" s="74" t="s">
        <v>329</v>
      </c>
      <c r="CY68" s="74" t="s">
        <v>330</v>
      </c>
      <c r="CZ68" s="74" t="s">
        <v>277</v>
      </c>
      <c r="DA68" s="74" t="s">
        <v>278</v>
      </c>
      <c r="DB68" s="74" t="s">
        <v>279</v>
      </c>
      <c r="DC68" s="74" t="s">
        <v>23</v>
      </c>
    </row>
    <row r="69" spans="1:107" ht="12" customHeight="1">
      <c r="A69" s="38" t="s">
        <v>40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76"/>
      <c r="U69" s="76"/>
      <c r="V69" s="38" t="s">
        <v>40</v>
      </c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6"/>
      <c r="AP69" s="76"/>
      <c r="AQ69" s="38" t="s">
        <v>40</v>
      </c>
      <c r="AR69" s="73"/>
      <c r="AS69" s="13"/>
      <c r="AT69" s="13"/>
      <c r="AU69" s="13"/>
      <c r="AV69" s="13"/>
      <c r="AW69" s="13"/>
      <c r="AX69" s="13"/>
      <c r="AY69" s="13"/>
      <c r="AZ69" s="13"/>
      <c r="BA69" s="13"/>
      <c r="BB69" s="80"/>
      <c r="BC69" s="14"/>
      <c r="BD69" s="14"/>
      <c r="BE69" s="14"/>
      <c r="BF69" s="14"/>
      <c r="BG69" s="38" t="s">
        <v>40</v>
      </c>
      <c r="BH69" s="73"/>
      <c r="BI69" s="13"/>
      <c r="BJ69" s="13"/>
      <c r="BK69" s="13"/>
      <c r="BL69" s="13"/>
      <c r="BM69" s="13"/>
      <c r="BN69" s="13"/>
      <c r="BO69" s="13"/>
      <c r="BP69" s="38" t="s">
        <v>40</v>
      </c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38" t="s">
        <v>40</v>
      </c>
      <c r="CJ69" s="13"/>
      <c r="CK69" s="13"/>
      <c r="CL69" s="13"/>
      <c r="CM69" s="13"/>
      <c r="CN69" s="13"/>
      <c r="CO69" s="73"/>
      <c r="CP69" s="13"/>
      <c r="CQ69" s="13"/>
      <c r="CR69" s="13"/>
      <c r="CS69" s="13"/>
      <c r="CT69" s="38" t="s">
        <v>40</v>
      </c>
      <c r="CU69" s="13"/>
      <c r="CV69" s="13"/>
      <c r="CW69" s="13"/>
      <c r="CX69" s="13"/>
      <c r="CY69" s="13"/>
      <c r="CZ69" s="13"/>
      <c r="DA69" s="13"/>
      <c r="DB69" s="13"/>
      <c r="DC69" s="13"/>
    </row>
    <row r="70" spans="1:107" ht="12" customHeight="1">
      <c r="A70" s="6" t="s">
        <v>85</v>
      </c>
      <c r="B70" s="14">
        <v>418</v>
      </c>
      <c r="C70" s="14">
        <v>198</v>
      </c>
      <c r="D70" s="14">
        <v>538</v>
      </c>
      <c r="E70" s="14">
        <v>127</v>
      </c>
      <c r="F70" s="14">
        <v>0</v>
      </c>
      <c r="G70" s="14">
        <v>0</v>
      </c>
      <c r="H70" s="14">
        <v>31</v>
      </c>
      <c r="I70" s="14">
        <v>6</v>
      </c>
      <c r="J70" s="14">
        <v>0</v>
      </c>
      <c r="K70" s="14">
        <v>0</v>
      </c>
      <c r="L70" s="14">
        <v>349</v>
      </c>
      <c r="M70" s="14">
        <v>177</v>
      </c>
      <c r="N70" s="14">
        <v>0</v>
      </c>
      <c r="O70" s="14">
        <v>0</v>
      </c>
      <c r="P70" s="14">
        <v>40</v>
      </c>
      <c r="Q70" s="14">
        <v>10</v>
      </c>
      <c r="R70" s="14">
        <v>0</v>
      </c>
      <c r="S70" s="14">
        <v>0</v>
      </c>
      <c r="T70" s="75">
        <v>1376</v>
      </c>
      <c r="U70" s="75">
        <v>518</v>
      </c>
      <c r="V70" s="6" t="s">
        <v>85</v>
      </c>
      <c r="W70" s="14">
        <v>43</v>
      </c>
      <c r="X70" s="14">
        <v>22</v>
      </c>
      <c r="Y70" s="14">
        <v>24</v>
      </c>
      <c r="Z70" s="14">
        <v>5</v>
      </c>
      <c r="AA70" s="14">
        <v>0</v>
      </c>
      <c r="AB70" s="14">
        <v>0</v>
      </c>
      <c r="AC70" s="14">
        <v>0</v>
      </c>
      <c r="AD70" s="14">
        <v>0</v>
      </c>
      <c r="AE70" s="14">
        <v>0</v>
      </c>
      <c r="AF70" s="14">
        <v>0</v>
      </c>
      <c r="AG70" s="14">
        <v>35</v>
      </c>
      <c r="AH70" s="14">
        <v>14</v>
      </c>
      <c r="AI70" s="14">
        <v>0</v>
      </c>
      <c r="AJ70" s="14">
        <v>0</v>
      </c>
      <c r="AK70" s="14">
        <v>0</v>
      </c>
      <c r="AL70" s="14">
        <v>0</v>
      </c>
      <c r="AM70" s="14">
        <v>0</v>
      </c>
      <c r="AN70" s="14">
        <v>0</v>
      </c>
      <c r="AO70" s="97">
        <v>102</v>
      </c>
      <c r="AP70" s="75">
        <v>41</v>
      </c>
      <c r="AQ70" s="6" t="s">
        <v>85</v>
      </c>
      <c r="AR70" s="75">
        <v>5</v>
      </c>
      <c r="AS70" s="14">
        <v>4</v>
      </c>
      <c r="AT70" s="14">
        <v>0</v>
      </c>
      <c r="AU70" s="14">
        <v>1</v>
      </c>
      <c r="AV70" s="14">
        <v>0</v>
      </c>
      <c r="AW70" s="14">
        <v>4</v>
      </c>
      <c r="AX70" s="14">
        <v>0</v>
      </c>
      <c r="AY70" s="14">
        <v>1</v>
      </c>
      <c r="AZ70" s="14">
        <v>0</v>
      </c>
      <c r="BA70" s="14">
        <v>15</v>
      </c>
      <c r="BB70" s="40">
        <v>11</v>
      </c>
      <c r="BC70" s="14">
        <v>0</v>
      </c>
      <c r="BD70" s="14">
        <v>0</v>
      </c>
      <c r="BE70" s="14">
        <v>0</v>
      </c>
      <c r="BF70" s="14">
        <v>2</v>
      </c>
      <c r="BG70" s="6" t="s">
        <v>85</v>
      </c>
      <c r="BH70" s="75">
        <v>1</v>
      </c>
      <c r="BI70" s="14">
        <v>275</v>
      </c>
      <c r="BJ70" s="14">
        <v>75</v>
      </c>
      <c r="BK70" s="14">
        <v>0</v>
      </c>
      <c r="BL70" s="14">
        <v>0</v>
      </c>
      <c r="BM70" s="14">
        <v>9</v>
      </c>
      <c r="BN70" s="14">
        <v>0</v>
      </c>
      <c r="BO70" s="14">
        <v>11</v>
      </c>
      <c r="BP70" s="6" t="s">
        <v>85</v>
      </c>
      <c r="BQ70" s="14">
        <v>332</v>
      </c>
      <c r="BR70" s="14">
        <v>146</v>
      </c>
      <c r="BS70" s="14">
        <v>260</v>
      </c>
      <c r="BT70" s="14">
        <v>114</v>
      </c>
      <c r="BU70" s="14">
        <v>240</v>
      </c>
      <c r="BV70" s="14">
        <v>110</v>
      </c>
      <c r="BW70" s="14">
        <v>27</v>
      </c>
      <c r="BX70" s="14">
        <v>8</v>
      </c>
      <c r="BY70" s="14">
        <v>20</v>
      </c>
      <c r="BZ70" s="14">
        <v>3</v>
      </c>
      <c r="CA70" s="14">
        <v>20</v>
      </c>
      <c r="CB70" s="14">
        <v>3</v>
      </c>
      <c r="CC70" s="14">
        <v>0</v>
      </c>
      <c r="CD70" s="14">
        <v>0</v>
      </c>
      <c r="CE70" s="14">
        <v>0</v>
      </c>
      <c r="CF70" s="14">
        <v>0</v>
      </c>
      <c r="CG70" s="14">
        <v>0</v>
      </c>
      <c r="CH70" s="14">
        <v>0</v>
      </c>
      <c r="CI70" s="6" t="s">
        <v>85</v>
      </c>
      <c r="CJ70" s="14">
        <v>4</v>
      </c>
      <c r="CK70" s="14">
        <v>7</v>
      </c>
      <c r="CL70" s="14">
        <v>5</v>
      </c>
      <c r="CM70" s="14">
        <v>0</v>
      </c>
      <c r="CN70" s="14">
        <v>0</v>
      </c>
      <c r="CO70" s="75">
        <v>0</v>
      </c>
      <c r="CP70" s="14">
        <v>16</v>
      </c>
      <c r="CQ70" s="14">
        <v>4</v>
      </c>
      <c r="CR70" s="14">
        <v>11</v>
      </c>
      <c r="CS70" s="14">
        <v>5</v>
      </c>
      <c r="CT70" s="6" t="s">
        <v>85</v>
      </c>
      <c r="CU70" s="14">
        <v>1</v>
      </c>
      <c r="CV70" s="14">
        <v>105</v>
      </c>
      <c r="CW70" s="14">
        <v>141</v>
      </c>
      <c r="CX70" s="14">
        <v>300</v>
      </c>
      <c r="CY70" s="14">
        <v>216</v>
      </c>
      <c r="CZ70" s="14">
        <v>94</v>
      </c>
      <c r="DA70" s="14">
        <v>94</v>
      </c>
      <c r="DB70" s="14">
        <v>0</v>
      </c>
      <c r="DC70" s="14">
        <v>223</v>
      </c>
    </row>
    <row r="71" spans="1:107" ht="12" customHeight="1">
      <c r="A71" s="6" t="s">
        <v>86</v>
      </c>
      <c r="B71" s="14">
        <v>305</v>
      </c>
      <c r="C71" s="14">
        <v>143</v>
      </c>
      <c r="D71" s="14">
        <v>163</v>
      </c>
      <c r="E71" s="14">
        <v>74</v>
      </c>
      <c r="F71" s="14">
        <v>3</v>
      </c>
      <c r="G71" s="14">
        <v>0</v>
      </c>
      <c r="H71" s="14">
        <v>66</v>
      </c>
      <c r="I71" s="14">
        <v>31</v>
      </c>
      <c r="J71" s="14">
        <v>0</v>
      </c>
      <c r="K71" s="14">
        <v>0</v>
      </c>
      <c r="L71" s="14">
        <v>248</v>
      </c>
      <c r="M71" s="14">
        <v>106</v>
      </c>
      <c r="N71" s="14">
        <v>3</v>
      </c>
      <c r="O71" s="14">
        <v>0</v>
      </c>
      <c r="P71" s="14">
        <v>42</v>
      </c>
      <c r="Q71" s="14">
        <v>17</v>
      </c>
      <c r="R71" s="14">
        <v>0</v>
      </c>
      <c r="S71" s="14">
        <v>0</v>
      </c>
      <c r="T71" s="75">
        <v>830</v>
      </c>
      <c r="U71" s="75">
        <v>371</v>
      </c>
      <c r="V71" s="6" t="s">
        <v>86</v>
      </c>
      <c r="W71" s="14">
        <v>22</v>
      </c>
      <c r="X71" s="14">
        <v>10</v>
      </c>
      <c r="Y71" s="14">
        <v>7</v>
      </c>
      <c r="Z71" s="14">
        <v>4</v>
      </c>
      <c r="AA71" s="14">
        <v>0</v>
      </c>
      <c r="AB71" s="14">
        <v>0</v>
      </c>
      <c r="AC71" s="14">
        <v>7</v>
      </c>
      <c r="AD71" s="14">
        <v>3</v>
      </c>
      <c r="AE71" s="14">
        <v>0</v>
      </c>
      <c r="AF71" s="14">
        <v>0</v>
      </c>
      <c r="AG71" s="14">
        <v>62</v>
      </c>
      <c r="AH71" s="14">
        <v>28</v>
      </c>
      <c r="AI71" s="14">
        <v>0</v>
      </c>
      <c r="AJ71" s="14">
        <v>0</v>
      </c>
      <c r="AK71" s="14">
        <v>17</v>
      </c>
      <c r="AL71" s="14">
        <v>6</v>
      </c>
      <c r="AM71" s="14">
        <v>0</v>
      </c>
      <c r="AN71" s="148">
        <v>0</v>
      </c>
      <c r="AO71" s="97">
        <v>115</v>
      </c>
      <c r="AP71" s="75">
        <v>51</v>
      </c>
      <c r="AQ71" s="6" t="s">
        <v>86</v>
      </c>
      <c r="AR71" s="75">
        <v>7</v>
      </c>
      <c r="AS71" s="14">
        <v>4</v>
      </c>
      <c r="AT71" s="14">
        <v>1</v>
      </c>
      <c r="AU71" s="14">
        <v>2</v>
      </c>
      <c r="AV71" s="14">
        <v>0</v>
      </c>
      <c r="AW71" s="14">
        <v>4</v>
      </c>
      <c r="AX71" s="14">
        <v>1</v>
      </c>
      <c r="AY71" s="14">
        <v>2</v>
      </c>
      <c r="AZ71" s="14">
        <v>0</v>
      </c>
      <c r="BA71" s="14">
        <v>21</v>
      </c>
      <c r="BB71" s="40">
        <v>12</v>
      </c>
      <c r="BC71" s="14">
        <v>0</v>
      </c>
      <c r="BD71" s="14">
        <v>12</v>
      </c>
      <c r="BE71" s="14">
        <v>0</v>
      </c>
      <c r="BF71" s="14">
        <v>3</v>
      </c>
      <c r="BG71" s="6" t="s">
        <v>86</v>
      </c>
      <c r="BH71" s="75">
        <v>0</v>
      </c>
      <c r="BI71" s="14">
        <v>2352</v>
      </c>
      <c r="BJ71" s="14">
        <v>0</v>
      </c>
      <c r="BK71" s="14">
        <v>0</v>
      </c>
      <c r="BL71" s="14">
        <v>0</v>
      </c>
      <c r="BM71" s="14">
        <v>99</v>
      </c>
      <c r="BN71" s="14">
        <v>45</v>
      </c>
      <c r="BO71" s="14">
        <v>125</v>
      </c>
      <c r="BP71" s="6" t="s">
        <v>86</v>
      </c>
      <c r="BQ71" s="14">
        <v>246</v>
      </c>
      <c r="BR71" s="14">
        <v>102</v>
      </c>
      <c r="BS71" s="14">
        <v>245</v>
      </c>
      <c r="BT71" s="14">
        <v>101</v>
      </c>
      <c r="BU71" s="14">
        <v>84</v>
      </c>
      <c r="BV71" s="14">
        <v>28</v>
      </c>
      <c r="BW71" s="14">
        <v>48</v>
      </c>
      <c r="BX71" s="14">
        <v>12</v>
      </c>
      <c r="BY71" s="14">
        <v>48</v>
      </c>
      <c r="BZ71" s="14">
        <v>12</v>
      </c>
      <c r="CA71" s="14">
        <v>11</v>
      </c>
      <c r="CB71" s="14">
        <v>2</v>
      </c>
      <c r="CC71" s="14">
        <v>5</v>
      </c>
      <c r="CD71" s="14">
        <v>0</v>
      </c>
      <c r="CE71" s="14">
        <v>5</v>
      </c>
      <c r="CF71" s="14">
        <v>0</v>
      </c>
      <c r="CG71" s="14">
        <v>0</v>
      </c>
      <c r="CH71" s="14">
        <v>0</v>
      </c>
      <c r="CI71" s="6" t="s">
        <v>86</v>
      </c>
      <c r="CJ71" s="14">
        <v>13</v>
      </c>
      <c r="CK71" s="14">
        <v>12</v>
      </c>
      <c r="CL71" s="14">
        <v>1</v>
      </c>
      <c r="CM71" s="14">
        <v>6</v>
      </c>
      <c r="CN71" s="14">
        <v>2</v>
      </c>
      <c r="CO71" s="75">
        <v>0</v>
      </c>
      <c r="CP71" s="14">
        <v>34</v>
      </c>
      <c r="CQ71" s="14">
        <v>14</v>
      </c>
      <c r="CR71" s="14">
        <v>28</v>
      </c>
      <c r="CS71" s="14">
        <v>15</v>
      </c>
      <c r="CT71" s="6" t="s">
        <v>86</v>
      </c>
      <c r="CU71" s="14">
        <v>232</v>
      </c>
      <c r="CV71" s="14">
        <v>303</v>
      </c>
      <c r="CW71" s="14">
        <v>439</v>
      </c>
      <c r="CX71" s="14">
        <v>249</v>
      </c>
      <c r="CY71" s="14">
        <v>60</v>
      </c>
      <c r="CZ71" s="14">
        <v>322</v>
      </c>
      <c r="DA71" s="14">
        <v>295</v>
      </c>
      <c r="DB71" s="14">
        <v>34</v>
      </c>
      <c r="DC71" s="14">
        <v>22</v>
      </c>
    </row>
    <row r="72" spans="1:107" ht="12" customHeight="1">
      <c r="A72" s="6" t="s">
        <v>87</v>
      </c>
      <c r="B72" s="14">
        <v>570</v>
      </c>
      <c r="C72" s="14">
        <v>236</v>
      </c>
      <c r="D72" s="14">
        <v>332</v>
      </c>
      <c r="E72" s="14">
        <v>150</v>
      </c>
      <c r="F72" s="14">
        <v>22</v>
      </c>
      <c r="G72" s="14">
        <v>3</v>
      </c>
      <c r="H72" s="14">
        <v>85</v>
      </c>
      <c r="I72" s="14">
        <v>25</v>
      </c>
      <c r="J72" s="14">
        <v>64</v>
      </c>
      <c r="K72" s="14">
        <v>16</v>
      </c>
      <c r="L72" s="14">
        <v>365</v>
      </c>
      <c r="M72" s="14">
        <v>185</v>
      </c>
      <c r="N72" s="14">
        <v>9</v>
      </c>
      <c r="O72" s="14">
        <v>1</v>
      </c>
      <c r="P72" s="14">
        <v>93</v>
      </c>
      <c r="Q72" s="14">
        <v>29</v>
      </c>
      <c r="R72" s="14">
        <v>0</v>
      </c>
      <c r="S72" s="14">
        <v>0</v>
      </c>
      <c r="T72" s="75">
        <v>1540</v>
      </c>
      <c r="U72" s="75">
        <v>645</v>
      </c>
      <c r="V72" s="6" t="s">
        <v>87</v>
      </c>
      <c r="W72" s="14">
        <v>107</v>
      </c>
      <c r="X72" s="14">
        <v>41</v>
      </c>
      <c r="Y72" s="14">
        <v>47</v>
      </c>
      <c r="Z72" s="14">
        <v>20</v>
      </c>
      <c r="AA72" s="14">
        <v>2</v>
      </c>
      <c r="AB72" s="14">
        <v>1</v>
      </c>
      <c r="AC72" s="14">
        <v>15</v>
      </c>
      <c r="AD72" s="14">
        <v>1</v>
      </c>
      <c r="AE72" s="14">
        <v>0</v>
      </c>
      <c r="AF72" s="14">
        <v>0</v>
      </c>
      <c r="AG72" s="14">
        <v>58</v>
      </c>
      <c r="AH72" s="14">
        <v>31</v>
      </c>
      <c r="AI72" s="14">
        <v>1</v>
      </c>
      <c r="AJ72" s="14">
        <v>0</v>
      </c>
      <c r="AK72" s="14">
        <v>6</v>
      </c>
      <c r="AL72" s="14">
        <v>3</v>
      </c>
      <c r="AM72" s="14">
        <v>0</v>
      </c>
      <c r="AN72" s="148">
        <v>0</v>
      </c>
      <c r="AO72" s="97">
        <v>236</v>
      </c>
      <c r="AP72" s="75">
        <v>97</v>
      </c>
      <c r="AQ72" s="6" t="s">
        <v>87</v>
      </c>
      <c r="AR72" s="75">
        <v>11</v>
      </c>
      <c r="AS72" s="14">
        <v>6</v>
      </c>
      <c r="AT72" s="14">
        <v>1</v>
      </c>
      <c r="AU72" s="14">
        <v>2</v>
      </c>
      <c r="AV72" s="14">
        <v>2</v>
      </c>
      <c r="AW72" s="14">
        <v>5</v>
      </c>
      <c r="AX72" s="14">
        <v>1</v>
      </c>
      <c r="AY72" s="14">
        <v>2</v>
      </c>
      <c r="AZ72" s="14">
        <v>0</v>
      </c>
      <c r="BA72" s="14">
        <v>30</v>
      </c>
      <c r="BB72" s="40">
        <v>30</v>
      </c>
      <c r="BC72" s="14">
        <v>0</v>
      </c>
      <c r="BD72" s="14">
        <v>0</v>
      </c>
      <c r="BE72" s="14">
        <v>0</v>
      </c>
      <c r="BF72" s="14">
        <v>5</v>
      </c>
      <c r="BG72" s="6" t="s">
        <v>87</v>
      </c>
      <c r="BH72" s="75">
        <v>0</v>
      </c>
      <c r="BI72" s="14">
        <v>684</v>
      </c>
      <c r="BJ72" s="14">
        <v>2</v>
      </c>
      <c r="BK72" s="14">
        <v>0</v>
      </c>
      <c r="BL72" s="14">
        <v>0</v>
      </c>
      <c r="BM72" s="14">
        <v>32</v>
      </c>
      <c r="BN72" s="14">
        <v>43</v>
      </c>
      <c r="BO72" s="14">
        <v>33</v>
      </c>
      <c r="BP72" s="6" t="s">
        <v>87</v>
      </c>
      <c r="BQ72" s="14">
        <v>247</v>
      </c>
      <c r="BR72" s="14">
        <v>116</v>
      </c>
      <c r="BS72" s="14">
        <v>247</v>
      </c>
      <c r="BT72" s="14">
        <v>116</v>
      </c>
      <c r="BU72" s="14">
        <v>150</v>
      </c>
      <c r="BV72" s="14">
        <v>68</v>
      </c>
      <c r="BW72" s="14">
        <v>81</v>
      </c>
      <c r="BX72" s="14">
        <v>25</v>
      </c>
      <c r="BY72" s="14">
        <v>81</v>
      </c>
      <c r="BZ72" s="14">
        <v>25</v>
      </c>
      <c r="CA72" s="14">
        <v>48</v>
      </c>
      <c r="CB72" s="14">
        <v>8</v>
      </c>
      <c r="CC72" s="14">
        <v>14</v>
      </c>
      <c r="CD72" s="14">
        <v>4</v>
      </c>
      <c r="CE72" s="14">
        <v>14</v>
      </c>
      <c r="CF72" s="14">
        <v>4</v>
      </c>
      <c r="CG72" s="14">
        <v>11</v>
      </c>
      <c r="CH72" s="14">
        <v>4</v>
      </c>
      <c r="CI72" s="6" t="s">
        <v>87</v>
      </c>
      <c r="CJ72" s="14">
        <v>24</v>
      </c>
      <c r="CK72" s="14">
        <v>6</v>
      </c>
      <c r="CL72" s="14">
        <v>1</v>
      </c>
      <c r="CM72" s="14">
        <v>25</v>
      </c>
      <c r="CN72" s="14">
        <v>0</v>
      </c>
      <c r="CO72" s="75">
        <v>1</v>
      </c>
      <c r="CP72" s="14">
        <v>57</v>
      </c>
      <c r="CQ72" s="14">
        <v>32</v>
      </c>
      <c r="CR72" s="14">
        <v>25</v>
      </c>
      <c r="CS72" s="14">
        <v>15</v>
      </c>
      <c r="CT72" s="6" t="s">
        <v>87</v>
      </c>
      <c r="CU72" s="14">
        <v>23</v>
      </c>
      <c r="CV72" s="14">
        <v>168</v>
      </c>
      <c r="CW72" s="14">
        <v>167</v>
      </c>
      <c r="CX72" s="14">
        <v>331</v>
      </c>
      <c r="CY72" s="14">
        <v>33</v>
      </c>
      <c r="CZ72" s="14">
        <v>337</v>
      </c>
      <c r="DA72" s="14">
        <v>251</v>
      </c>
      <c r="DB72" s="14">
        <v>295</v>
      </c>
      <c r="DC72" s="14">
        <v>91</v>
      </c>
    </row>
    <row r="73" spans="1:107" ht="12" customHeight="1">
      <c r="A73" s="38" t="s">
        <v>41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76"/>
      <c r="U73" s="76"/>
      <c r="V73" s="38" t="s">
        <v>41</v>
      </c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148"/>
      <c r="AO73" s="76"/>
      <c r="AP73" s="76"/>
      <c r="AQ73" s="38" t="s">
        <v>41</v>
      </c>
      <c r="AR73" s="73"/>
      <c r="AS73" s="13"/>
      <c r="AT73" s="13"/>
      <c r="AU73" s="13"/>
      <c r="AV73" s="13"/>
      <c r="AW73" s="13"/>
      <c r="AX73" s="13"/>
      <c r="AY73" s="13"/>
      <c r="AZ73" s="13"/>
      <c r="BA73" s="13"/>
      <c r="BB73" s="80"/>
      <c r="BC73" s="14"/>
      <c r="BD73" s="14"/>
      <c r="BE73" s="14"/>
      <c r="BF73" s="14"/>
      <c r="BG73" s="38" t="s">
        <v>41</v>
      </c>
      <c r="BH73" s="73"/>
      <c r="BI73" s="13"/>
      <c r="BJ73" s="13"/>
      <c r="BK73" s="13"/>
      <c r="BL73" s="13"/>
      <c r="BM73" s="13"/>
      <c r="BN73" s="13"/>
      <c r="BO73" s="13"/>
      <c r="BP73" s="38" t="s">
        <v>41</v>
      </c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38" t="s">
        <v>41</v>
      </c>
      <c r="CJ73" s="13"/>
      <c r="CK73" s="13"/>
      <c r="CL73" s="13"/>
      <c r="CM73" s="13"/>
      <c r="CN73" s="13"/>
      <c r="CO73" s="73"/>
      <c r="CP73" s="13"/>
      <c r="CQ73" s="13"/>
      <c r="CR73" s="13"/>
      <c r="CS73" s="13"/>
      <c r="CT73" s="38" t="s">
        <v>41</v>
      </c>
      <c r="CU73" s="13"/>
      <c r="CV73" s="13"/>
      <c r="CW73" s="13"/>
      <c r="CX73" s="13"/>
      <c r="CY73" s="13"/>
      <c r="CZ73" s="13"/>
      <c r="DA73" s="13"/>
      <c r="DB73" s="13"/>
      <c r="DC73" s="13"/>
    </row>
    <row r="74" spans="1:107" ht="12" customHeight="1">
      <c r="A74" s="6" t="s">
        <v>88</v>
      </c>
      <c r="B74" s="14">
        <v>228</v>
      </c>
      <c r="C74" s="14">
        <v>124</v>
      </c>
      <c r="D74" s="14">
        <v>313</v>
      </c>
      <c r="E74" s="14">
        <v>145</v>
      </c>
      <c r="F74" s="14">
        <v>0</v>
      </c>
      <c r="G74" s="14">
        <v>0</v>
      </c>
      <c r="H74" s="14">
        <v>53</v>
      </c>
      <c r="I74" s="14">
        <v>7</v>
      </c>
      <c r="J74" s="14">
        <v>0</v>
      </c>
      <c r="K74" s="14">
        <v>0</v>
      </c>
      <c r="L74" s="14">
        <v>322</v>
      </c>
      <c r="M74" s="14">
        <v>139</v>
      </c>
      <c r="N74" s="14">
        <v>0</v>
      </c>
      <c r="O74" s="14">
        <v>0</v>
      </c>
      <c r="P74" s="14">
        <v>20</v>
      </c>
      <c r="Q74" s="14">
        <v>6</v>
      </c>
      <c r="R74" s="14">
        <v>0</v>
      </c>
      <c r="S74" s="14">
        <v>0</v>
      </c>
      <c r="T74" s="75">
        <v>936</v>
      </c>
      <c r="U74" s="75">
        <v>421</v>
      </c>
      <c r="V74" s="6" t="s">
        <v>88</v>
      </c>
      <c r="W74" s="14">
        <v>56</v>
      </c>
      <c r="X74" s="14">
        <v>29</v>
      </c>
      <c r="Y74" s="14">
        <v>78</v>
      </c>
      <c r="Z74" s="14">
        <v>47</v>
      </c>
      <c r="AA74" s="14">
        <v>0</v>
      </c>
      <c r="AB74" s="14">
        <v>0</v>
      </c>
      <c r="AC74" s="14">
        <v>10</v>
      </c>
      <c r="AD74" s="14">
        <v>4</v>
      </c>
      <c r="AE74" s="14">
        <v>0</v>
      </c>
      <c r="AF74" s="14">
        <v>0</v>
      </c>
      <c r="AG74" s="14">
        <v>59</v>
      </c>
      <c r="AH74" s="14">
        <v>27</v>
      </c>
      <c r="AI74" s="14">
        <v>0</v>
      </c>
      <c r="AJ74" s="14">
        <v>0</v>
      </c>
      <c r="AK74" s="14">
        <v>11</v>
      </c>
      <c r="AL74" s="14">
        <v>3</v>
      </c>
      <c r="AM74" s="14">
        <v>0</v>
      </c>
      <c r="AN74" s="148">
        <v>0</v>
      </c>
      <c r="AO74" s="97">
        <v>214</v>
      </c>
      <c r="AP74" s="75">
        <v>110</v>
      </c>
      <c r="AQ74" s="6" t="s">
        <v>88</v>
      </c>
      <c r="AR74" s="75">
        <v>5</v>
      </c>
      <c r="AS74" s="14">
        <v>4</v>
      </c>
      <c r="AT74" s="14">
        <v>0</v>
      </c>
      <c r="AU74" s="14">
        <v>2</v>
      </c>
      <c r="AV74" s="14">
        <v>0</v>
      </c>
      <c r="AW74" s="14">
        <v>5</v>
      </c>
      <c r="AX74" s="14">
        <v>0</v>
      </c>
      <c r="AY74" s="14">
        <v>2</v>
      </c>
      <c r="AZ74" s="14">
        <v>0</v>
      </c>
      <c r="BA74" s="14">
        <v>18</v>
      </c>
      <c r="BB74" s="40">
        <v>14</v>
      </c>
      <c r="BC74" s="14">
        <v>0</v>
      </c>
      <c r="BD74" s="14">
        <v>1</v>
      </c>
      <c r="BE74" s="14">
        <v>0</v>
      </c>
      <c r="BF74" s="14">
        <v>3</v>
      </c>
      <c r="BG74" s="6" t="s">
        <v>88</v>
      </c>
      <c r="BH74" s="75">
        <v>0</v>
      </c>
      <c r="BI74" s="14">
        <v>130</v>
      </c>
      <c r="BJ74" s="14">
        <v>0</v>
      </c>
      <c r="BK74" s="14">
        <v>66</v>
      </c>
      <c r="BL74" s="14">
        <v>0</v>
      </c>
      <c r="BM74" s="14">
        <v>2</v>
      </c>
      <c r="BN74" s="14">
        <v>2</v>
      </c>
      <c r="BO74" s="14">
        <v>15</v>
      </c>
      <c r="BP74" s="6" t="s">
        <v>88</v>
      </c>
      <c r="BQ74" s="14">
        <v>0</v>
      </c>
      <c r="BR74" s="14">
        <v>0</v>
      </c>
      <c r="BS74" s="14">
        <v>0</v>
      </c>
      <c r="BT74" s="14">
        <v>0</v>
      </c>
      <c r="BU74" s="14">
        <v>0</v>
      </c>
      <c r="BV74" s="14">
        <v>0</v>
      </c>
      <c r="BW74" s="14">
        <v>0</v>
      </c>
      <c r="BX74" s="14">
        <v>0</v>
      </c>
      <c r="BY74" s="14">
        <v>0</v>
      </c>
      <c r="BZ74" s="14">
        <v>0</v>
      </c>
      <c r="CA74" s="14">
        <v>0</v>
      </c>
      <c r="CB74" s="14">
        <v>0</v>
      </c>
      <c r="CC74" s="14">
        <v>0</v>
      </c>
      <c r="CD74" s="14">
        <v>0</v>
      </c>
      <c r="CE74" s="14">
        <v>0</v>
      </c>
      <c r="CF74" s="14">
        <v>0</v>
      </c>
      <c r="CG74" s="14">
        <v>0</v>
      </c>
      <c r="CH74" s="14">
        <v>0</v>
      </c>
      <c r="CI74" s="6" t="s">
        <v>88</v>
      </c>
      <c r="CJ74" s="14">
        <v>13</v>
      </c>
      <c r="CK74" s="14">
        <v>6</v>
      </c>
      <c r="CL74" s="14">
        <v>1</v>
      </c>
      <c r="CM74" s="14">
        <v>12</v>
      </c>
      <c r="CN74" s="14">
        <v>0</v>
      </c>
      <c r="CO74" s="75">
        <v>0</v>
      </c>
      <c r="CP74" s="14">
        <v>32</v>
      </c>
      <c r="CQ74" s="14">
        <v>11</v>
      </c>
      <c r="CR74" s="14">
        <v>13</v>
      </c>
      <c r="CS74" s="14">
        <v>6</v>
      </c>
      <c r="CT74" s="6" t="s">
        <v>88</v>
      </c>
      <c r="CU74" s="14">
        <v>0</v>
      </c>
      <c r="CV74" s="14">
        <v>0</v>
      </c>
      <c r="CW74" s="14">
        <v>0</v>
      </c>
      <c r="CX74" s="14">
        <v>0</v>
      </c>
      <c r="CY74" s="14">
        <v>0</v>
      </c>
      <c r="CZ74" s="14">
        <v>0</v>
      </c>
      <c r="DA74" s="14">
        <v>0</v>
      </c>
      <c r="DB74" s="14">
        <v>0</v>
      </c>
      <c r="DC74" s="14">
        <v>0</v>
      </c>
    </row>
    <row r="75" spans="1:107" ht="12" customHeight="1">
      <c r="A75" s="6" t="s">
        <v>89</v>
      </c>
      <c r="B75" s="14">
        <v>123</v>
      </c>
      <c r="C75" s="14">
        <v>71</v>
      </c>
      <c r="D75" s="14">
        <v>100</v>
      </c>
      <c r="E75" s="14">
        <v>46</v>
      </c>
      <c r="F75" s="14">
        <v>0</v>
      </c>
      <c r="G75" s="14">
        <v>0</v>
      </c>
      <c r="H75" s="14">
        <v>18</v>
      </c>
      <c r="I75" s="14">
        <v>2</v>
      </c>
      <c r="J75" s="14">
        <v>0</v>
      </c>
      <c r="K75" s="14">
        <v>0</v>
      </c>
      <c r="L75" s="14">
        <v>72</v>
      </c>
      <c r="M75" s="14">
        <v>31</v>
      </c>
      <c r="N75" s="14">
        <v>0</v>
      </c>
      <c r="O75" s="14">
        <v>0</v>
      </c>
      <c r="P75" s="14">
        <v>12</v>
      </c>
      <c r="Q75" s="14">
        <v>4</v>
      </c>
      <c r="R75" s="14">
        <v>0</v>
      </c>
      <c r="S75" s="14">
        <v>0</v>
      </c>
      <c r="T75" s="75">
        <v>325</v>
      </c>
      <c r="U75" s="75">
        <v>154</v>
      </c>
      <c r="V75" s="6" t="s">
        <v>89</v>
      </c>
      <c r="W75" s="14">
        <v>68</v>
      </c>
      <c r="X75" s="14">
        <v>47</v>
      </c>
      <c r="Y75" s="14">
        <v>3</v>
      </c>
      <c r="Z75" s="14">
        <v>3</v>
      </c>
      <c r="AA75" s="14">
        <v>0</v>
      </c>
      <c r="AB75" s="14">
        <v>0</v>
      </c>
      <c r="AC75" s="14">
        <v>1</v>
      </c>
      <c r="AD75" s="14">
        <v>0</v>
      </c>
      <c r="AE75" s="14">
        <v>0</v>
      </c>
      <c r="AF75" s="14">
        <v>0</v>
      </c>
      <c r="AG75" s="14">
        <v>10</v>
      </c>
      <c r="AH75" s="14">
        <v>3</v>
      </c>
      <c r="AI75" s="14">
        <v>0</v>
      </c>
      <c r="AJ75" s="14">
        <v>0</v>
      </c>
      <c r="AK75" s="14">
        <v>3</v>
      </c>
      <c r="AL75" s="14">
        <v>0</v>
      </c>
      <c r="AM75" s="14">
        <v>0</v>
      </c>
      <c r="AN75" s="148">
        <v>0</v>
      </c>
      <c r="AO75" s="97">
        <v>85</v>
      </c>
      <c r="AP75" s="75">
        <v>53</v>
      </c>
      <c r="AQ75" s="6" t="s">
        <v>89</v>
      </c>
      <c r="AR75" s="75">
        <v>2</v>
      </c>
      <c r="AS75" s="14">
        <v>2</v>
      </c>
      <c r="AT75" s="14">
        <v>0</v>
      </c>
      <c r="AU75" s="14">
        <v>1</v>
      </c>
      <c r="AV75" s="14">
        <v>0</v>
      </c>
      <c r="AW75" s="14">
        <v>2</v>
      </c>
      <c r="AX75" s="14">
        <v>0</v>
      </c>
      <c r="AY75" s="14">
        <v>1</v>
      </c>
      <c r="AZ75" s="14">
        <v>0</v>
      </c>
      <c r="BA75" s="14">
        <v>8</v>
      </c>
      <c r="BB75" s="40">
        <v>8</v>
      </c>
      <c r="BC75" s="14">
        <v>0</v>
      </c>
      <c r="BD75" s="14">
        <v>0</v>
      </c>
      <c r="BE75" s="14">
        <v>0</v>
      </c>
      <c r="BF75" s="14">
        <v>1</v>
      </c>
      <c r="BG75" s="6" t="s">
        <v>89</v>
      </c>
      <c r="BH75" s="75">
        <v>0</v>
      </c>
      <c r="BI75" s="14">
        <v>121</v>
      </c>
      <c r="BJ75" s="14">
        <v>4</v>
      </c>
      <c r="BK75" s="14">
        <v>0</v>
      </c>
      <c r="BL75" s="14">
        <v>0</v>
      </c>
      <c r="BM75" s="14">
        <v>8</v>
      </c>
      <c r="BN75" s="14">
        <v>6</v>
      </c>
      <c r="BO75" s="14">
        <v>8</v>
      </c>
      <c r="BP75" s="6" t="s">
        <v>89</v>
      </c>
      <c r="BQ75" s="14">
        <v>66</v>
      </c>
      <c r="BR75" s="14">
        <v>25</v>
      </c>
      <c r="BS75" s="14">
        <v>66</v>
      </c>
      <c r="BT75" s="14">
        <v>25</v>
      </c>
      <c r="BU75" s="14">
        <v>43</v>
      </c>
      <c r="BV75" s="14">
        <v>15</v>
      </c>
      <c r="BW75" s="14">
        <v>7</v>
      </c>
      <c r="BX75" s="14">
        <v>0</v>
      </c>
      <c r="BY75" s="14">
        <v>7</v>
      </c>
      <c r="BZ75" s="14">
        <v>0</v>
      </c>
      <c r="CA75" s="14">
        <v>3</v>
      </c>
      <c r="CB75" s="14">
        <v>0</v>
      </c>
      <c r="CC75" s="14">
        <v>0</v>
      </c>
      <c r="CD75" s="14">
        <v>0</v>
      </c>
      <c r="CE75" s="14">
        <v>0</v>
      </c>
      <c r="CF75" s="14">
        <v>0</v>
      </c>
      <c r="CG75" s="14">
        <v>0</v>
      </c>
      <c r="CH75" s="14">
        <v>0</v>
      </c>
      <c r="CI75" s="6" t="s">
        <v>89</v>
      </c>
      <c r="CJ75" s="14">
        <v>1</v>
      </c>
      <c r="CK75" s="14">
        <v>10</v>
      </c>
      <c r="CL75" s="14">
        <v>1</v>
      </c>
      <c r="CM75" s="14">
        <v>2</v>
      </c>
      <c r="CN75" s="14">
        <v>0</v>
      </c>
      <c r="CO75" s="75">
        <v>0</v>
      </c>
      <c r="CP75" s="14">
        <v>14</v>
      </c>
      <c r="CQ75" s="14">
        <v>7</v>
      </c>
      <c r="CR75" s="14">
        <v>8</v>
      </c>
      <c r="CS75" s="14">
        <v>5</v>
      </c>
      <c r="CT75" s="6" t="s">
        <v>89</v>
      </c>
      <c r="CU75" s="14">
        <v>0</v>
      </c>
      <c r="CV75" s="14">
        <v>0</v>
      </c>
      <c r="CW75" s="14">
        <v>0</v>
      </c>
      <c r="CX75" s="14">
        <v>0</v>
      </c>
      <c r="CY75" s="14">
        <v>0</v>
      </c>
      <c r="CZ75" s="14">
        <v>0</v>
      </c>
      <c r="DA75" s="14">
        <v>0</v>
      </c>
      <c r="DB75" s="14">
        <v>0</v>
      </c>
      <c r="DC75" s="14">
        <v>0</v>
      </c>
    </row>
    <row r="76" spans="1:107" ht="12" customHeight="1">
      <c r="A76" s="6" t="s">
        <v>90</v>
      </c>
      <c r="B76" s="14">
        <v>28</v>
      </c>
      <c r="C76" s="14">
        <v>15</v>
      </c>
      <c r="D76" s="14">
        <v>27</v>
      </c>
      <c r="E76" s="14">
        <v>14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16</v>
      </c>
      <c r="M76" s="14">
        <v>9</v>
      </c>
      <c r="N76" s="14">
        <v>0</v>
      </c>
      <c r="O76" s="14">
        <v>0</v>
      </c>
      <c r="P76" s="14">
        <v>0</v>
      </c>
      <c r="Q76" s="14">
        <v>0</v>
      </c>
      <c r="R76" s="14">
        <v>0</v>
      </c>
      <c r="S76" s="14">
        <v>0</v>
      </c>
      <c r="T76" s="75">
        <v>71</v>
      </c>
      <c r="U76" s="75">
        <v>38</v>
      </c>
      <c r="V76" s="6" t="s">
        <v>90</v>
      </c>
      <c r="W76" s="14">
        <v>0</v>
      </c>
      <c r="X76" s="14">
        <v>0</v>
      </c>
      <c r="Y76" s="14">
        <v>0</v>
      </c>
      <c r="Z76" s="14">
        <v>0</v>
      </c>
      <c r="AA76" s="14">
        <v>0</v>
      </c>
      <c r="AB76" s="14">
        <v>0</v>
      </c>
      <c r="AC76" s="14">
        <v>0</v>
      </c>
      <c r="AD76" s="14">
        <v>0</v>
      </c>
      <c r="AE76" s="14">
        <v>0</v>
      </c>
      <c r="AF76" s="14">
        <v>0</v>
      </c>
      <c r="AG76" s="14">
        <v>2</v>
      </c>
      <c r="AH76" s="14">
        <v>1</v>
      </c>
      <c r="AI76" s="14">
        <v>0</v>
      </c>
      <c r="AJ76" s="14">
        <v>0</v>
      </c>
      <c r="AK76" s="14">
        <v>0</v>
      </c>
      <c r="AL76" s="14">
        <v>0</v>
      </c>
      <c r="AM76" s="14">
        <v>0</v>
      </c>
      <c r="AN76" s="148">
        <v>0</v>
      </c>
      <c r="AO76" s="97">
        <v>2</v>
      </c>
      <c r="AP76" s="75">
        <v>1</v>
      </c>
      <c r="AQ76" s="6" t="s">
        <v>90</v>
      </c>
      <c r="AR76" s="75">
        <v>1</v>
      </c>
      <c r="AS76" s="14">
        <v>1</v>
      </c>
      <c r="AT76" s="14">
        <v>0</v>
      </c>
      <c r="AU76" s="14">
        <v>0</v>
      </c>
      <c r="AV76" s="14">
        <v>0</v>
      </c>
      <c r="AW76" s="14">
        <v>1</v>
      </c>
      <c r="AX76" s="14">
        <v>0</v>
      </c>
      <c r="AY76" s="14">
        <v>0</v>
      </c>
      <c r="AZ76" s="14">
        <v>0</v>
      </c>
      <c r="BA76" s="14">
        <v>3</v>
      </c>
      <c r="BB76" s="40">
        <v>2</v>
      </c>
      <c r="BC76" s="14">
        <v>0</v>
      </c>
      <c r="BD76" s="14">
        <v>0</v>
      </c>
      <c r="BE76" s="14">
        <v>0</v>
      </c>
      <c r="BF76" s="14">
        <v>1</v>
      </c>
      <c r="BG76" s="6" t="s">
        <v>90</v>
      </c>
      <c r="BH76" s="75">
        <v>0</v>
      </c>
      <c r="BI76" s="14">
        <v>0</v>
      </c>
      <c r="BJ76" s="14">
        <v>0</v>
      </c>
      <c r="BK76" s="14">
        <v>0</v>
      </c>
      <c r="BL76" s="14">
        <v>0</v>
      </c>
      <c r="BM76" s="14">
        <v>2</v>
      </c>
      <c r="BN76" s="14">
        <v>2</v>
      </c>
      <c r="BO76" s="14">
        <v>2</v>
      </c>
      <c r="BP76" s="6" t="s">
        <v>90</v>
      </c>
      <c r="BQ76" s="14">
        <v>0</v>
      </c>
      <c r="BR76" s="14">
        <v>0</v>
      </c>
      <c r="BS76" s="14">
        <v>0</v>
      </c>
      <c r="BT76" s="14">
        <v>0</v>
      </c>
      <c r="BU76" s="14">
        <v>0</v>
      </c>
      <c r="BV76" s="14">
        <v>0</v>
      </c>
      <c r="BW76" s="14">
        <v>0</v>
      </c>
      <c r="BX76" s="14">
        <v>0</v>
      </c>
      <c r="BY76" s="14">
        <v>0</v>
      </c>
      <c r="BZ76" s="14">
        <v>0</v>
      </c>
      <c r="CA76" s="14">
        <v>0</v>
      </c>
      <c r="CB76" s="14">
        <v>0</v>
      </c>
      <c r="CC76" s="14">
        <v>0</v>
      </c>
      <c r="CD76" s="14">
        <v>0</v>
      </c>
      <c r="CE76" s="14">
        <v>0</v>
      </c>
      <c r="CF76" s="14">
        <v>0</v>
      </c>
      <c r="CG76" s="14">
        <v>0</v>
      </c>
      <c r="CH76" s="14">
        <v>0</v>
      </c>
      <c r="CI76" s="6" t="s">
        <v>90</v>
      </c>
      <c r="CJ76" s="14">
        <v>0</v>
      </c>
      <c r="CK76" s="14">
        <v>7</v>
      </c>
      <c r="CL76" s="14">
        <v>2</v>
      </c>
      <c r="CM76" s="14">
        <v>0</v>
      </c>
      <c r="CN76" s="14">
        <v>0</v>
      </c>
      <c r="CO76" s="75">
        <v>1</v>
      </c>
      <c r="CP76" s="14">
        <v>10</v>
      </c>
      <c r="CQ76" s="14">
        <v>5</v>
      </c>
      <c r="CR76" s="14">
        <v>1</v>
      </c>
      <c r="CS76" s="14">
        <v>0</v>
      </c>
      <c r="CT76" s="6" t="s">
        <v>90</v>
      </c>
      <c r="CU76" s="14">
        <v>0</v>
      </c>
      <c r="CV76" s="14">
        <v>0</v>
      </c>
      <c r="CW76" s="14">
        <v>0</v>
      </c>
      <c r="CX76" s="14">
        <v>0</v>
      </c>
      <c r="CY76" s="14">
        <v>0</v>
      </c>
      <c r="CZ76" s="14">
        <v>0</v>
      </c>
      <c r="DA76" s="14">
        <v>0</v>
      </c>
      <c r="DB76" s="14">
        <v>0</v>
      </c>
      <c r="DC76" s="14">
        <v>0</v>
      </c>
    </row>
    <row r="77" spans="1:107" ht="12" customHeight="1">
      <c r="A77" s="6" t="s">
        <v>91</v>
      </c>
      <c r="B77" s="14">
        <v>83</v>
      </c>
      <c r="C77" s="14">
        <v>21</v>
      </c>
      <c r="D77" s="14">
        <v>65</v>
      </c>
      <c r="E77" s="14">
        <v>26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48</v>
      </c>
      <c r="M77" s="14">
        <v>21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>
        <v>0</v>
      </c>
      <c r="T77" s="75">
        <v>196</v>
      </c>
      <c r="U77" s="75">
        <v>68</v>
      </c>
      <c r="V77" s="6" t="s">
        <v>91</v>
      </c>
      <c r="W77" s="14">
        <v>3</v>
      </c>
      <c r="X77" s="14">
        <v>1</v>
      </c>
      <c r="Y77" s="14">
        <v>2</v>
      </c>
      <c r="Z77" s="14">
        <v>0</v>
      </c>
      <c r="AA77" s="14">
        <v>0</v>
      </c>
      <c r="AB77" s="14">
        <v>0</v>
      </c>
      <c r="AC77" s="14">
        <v>0</v>
      </c>
      <c r="AD77" s="14">
        <v>0</v>
      </c>
      <c r="AE77" s="14">
        <v>0</v>
      </c>
      <c r="AF77" s="14">
        <v>0</v>
      </c>
      <c r="AG77" s="14">
        <v>18</v>
      </c>
      <c r="AH77" s="14">
        <v>9</v>
      </c>
      <c r="AI77" s="14">
        <v>0</v>
      </c>
      <c r="AJ77" s="14">
        <v>0</v>
      </c>
      <c r="AK77" s="14">
        <v>0</v>
      </c>
      <c r="AL77" s="14">
        <v>0</v>
      </c>
      <c r="AM77" s="14">
        <v>0</v>
      </c>
      <c r="AN77" s="148">
        <v>0</v>
      </c>
      <c r="AO77" s="97">
        <v>23</v>
      </c>
      <c r="AP77" s="75">
        <v>10</v>
      </c>
      <c r="AQ77" s="6" t="s">
        <v>91</v>
      </c>
      <c r="AR77" s="75">
        <v>1</v>
      </c>
      <c r="AS77" s="14">
        <v>1</v>
      </c>
      <c r="AT77" s="14">
        <v>0</v>
      </c>
      <c r="AU77" s="14">
        <v>0</v>
      </c>
      <c r="AV77" s="14">
        <v>0</v>
      </c>
      <c r="AW77" s="14">
        <v>1</v>
      </c>
      <c r="AX77" s="14">
        <v>0</v>
      </c>
      <c r="AY77" s="14">
        <v>0</v>
      </c>
      <c r="AZ77" s="14">
        <v>0</v>
      </c>
      <c r="BA77" s="14">
        <v>3</v>
      </c>
      <c r="BB77" s="40">
        <v>5</v>
      </c>
      <c r="BC77" s="14">
        <v>0</v>
      </c>
      <c r="BD77" s="14">
        <v>0</v>
      </c>
      <c r="BE77" s="14">
        <v>0</v>
      </c>
      <c r="BF77" s="14">
        <v>1</v>
      </c>
      <c r="BG77" s="6" t="s">
        <v>91</v>
      </c>
      <c r="BH77" s="75">
        <v>0</v>
      </c>
      <c r="BI77" s="14">
        <v>76</v>
      </c>
      <c r="BJ77" s="14">
        <v>0</v>
      </c>
      <c r="BK77" s="14">
        <v>0</v>
      </c>
      <c r="BL77" s="14">
        <v>0</v>
      </c>
      <c r="BM77" s="14">
        <v>2</v>
      </c>
      <c r="BN77" s="14">
        <v>0</v>
      </c>
      <c r="BO77" s="14">
        <v>4</v>
      </c>
      <c r="BP77" s="6" t="s">
        <v>91</v>
      </c>
      <c r="BQ77" s="14">
        <v>0</v>
      </c>
      <c r="BR77" s="14">
        <v>0</v>
      </c>
      <c r="BS77" s="14">
        <v>0</v>
      </c>
      <c r="BT77" s="14">
        <v>0</v>
      </c>
      <c r="BU77" s="14">
        <v>0</v>
      </c>
      <c r="BV77" s="14">
        <v>0</v>
      </c>
      <c r="BW77" s="14">
        <v>0</v>
      </c>
      <c r="BX77" s="14">
        <v>0</v>
      </c>
      <c r="BY77" s="14">
        <v>0</v>
      </c>
      <c r="BZ77" s="14">
        <v>0</v>
      </c>
      <c r="CA77" s="14">
        <v>0</v>
      </c>
      <c r="CB77" s="14">
        <v>0</v>
      </c>
      <c r="CC77" s="14">
        <v>0</v>
      </c>
      <c r="CD77" s="14">
        <v>0</v>
      </c>
      <c r="CE77" s="14">
        <v>0</v>
      </c>
      <c r="CF77" s="14">
        <v>0</v>
      </c>
      <c r="CG77" s="14">
        <v>0</v>
      </c>
      <c r="CH77" s="14">
        <v>0</v>
      </c>
      <c r="CI77" s="6" t="s">
        <v>91</v>
      </c>
      <c r="CJ77" s="14">
        <v>2</v>
      </c>
      <c r="CK77" s="14">
        <v>5</v>
      </c>
      <c r="CL77" s="14">
        <v>0</v>
      </c>
      <c r="CM77" s="14">
        <v>2</v>
      </c>
      <c r="CN77" s="14">
        <v>0</v>
      </c>
      <c r="CO77" s="75">
        <v>6</v>
      </c>
      <c r="CP77" s="14">
        <v>15</v>
      </c>
      <c r="CQ77" s="14">
        <v>7</v>
      </c>
      <c r="CR77" s="14">
        <v>0</v>
      </c>
      <c r="CS77" s="14">
        <v>0</v>
      </c>
      <c r="CT77" s="6" t="s">
        <v>91</v>
      </c>
      <c r="CU77" s="14">
        <v>0</v>
      </c>
      <c r="CV77" s="14">
        <v>0</v>
      </c>
      <c r="CW77" s="14">
        <v>0</v>
      </c>
      <c r="CX77" s="14">
        <v>0</v>
      </c>
      <c r="CY77" s="14">
        <v>0</v>
      </c>
      <c r="CZ77" s="14">
        <v>0</v>
      </c>
      <c r="DA77" s="14">
        <v>0</v>
      </c>
      <c r="DB77" s="14">
        <v>0</v>
      </c>
      <c r="DC77" s="14">
        <v>0</v>
      </c>
    </row>
    <row r="78" spans="1:107" ht="12" customHeight="1">
      <c r="A78" s="6" t="s">
        <v>92</v>
      </c>
      <c r="B78" s="14">
        <v>433</v>
      </c>
      <c r="C78" s="14">
        <v>172</v>
      </c>
      <c r="D78" s="14">
        <v>322</v>
      </c>
      <c r="E78" s="14">
        <v>156</v>
      </c>
      <c r="F78" s="14">
        <v>0</v>
      </c>
      <c r="G78" s="14">
        <v>0</v>
      </c>
      <c r="H78" s="14">
        <v>0</v>
      </c>
      <c r="I78" s="14">
        <v>0</v>
      </c>
      <c r="J78" s="14">
        <v>38</v>
      </c>
      <c r="K78" s="14">
        <v>8</v>
      </c>
      <c r="L78" s="14">
        <v>369</v>
      </c>
      <c r="M78" s="14">
        <v>149</v>
      </c>
      <c r="N78" s="14">
        <v>0</v>
      </c>
      <c r="O78" s="14">
        <v>0</v>
      </c>
      <c r="P78" s="14">
        <v>19</v>
      </c>
      <c r="Q78" s="14">
        <v>3</v>
      </c>
      <c r="R78" s="14">
        <v>0</v>
      </c>
      <c r="S78" s="14">
        <v>0</v>
      </c>
      <c r="T78" s="75">
        <v>1181</v>
      </c>
      <c r="U78" s="75">
        <v>488</v>
      </c>
      <c r="V78" s="6" t="s">
        <v>92</v>
      </c>
      <c r="W78" s="14">
        <v>37</v>
      </c>
      <c r="X78" s="14">
        <v>13</v>
      </c>
      <c r="Y78" s="14">
        <v>21</v>
      </c>
      <c r="Z78" s="14">
        <v>5</v>
      </c>
      <c r="AA78" s="14">
        <v>0</v>
      </c>
      <c r="AB78" s="14">
        <v>0</v>
      </c>
      <c r="AC78" s="14">
        <v>0</v>
      </c>
      <c r="AD78" s="14">
        <v>0</v>
      </c>
      <c r="AE78" s="14">
        <v>5</v>
      </c>
      <c r="AF78" s="14">
        <v>0</v>
      </c>
      <c r="AG78" s="14">
        <v>111</v>
      </c>
      <c r="AH78" s="14">
        <v>46</v>
      </c>
      <c r="AI78" s="14">
        <v>0</v>
      </c>
      <c r="AJ78" s="14">
        <v>0</v>
      </c>
      <c r="AK78" s="14">
        <v>10</v>
      </c>
      <c r="AL78" s="14">
        <v>2</v>
      </c>
      <c r="AM78" s="14">
        <v>0</v>
      </c>
      <c r="AN78" s="148">
        <v>0</v>
      </c>
      <c r="AO78" s="97">
        <v>184</v>
      </c>
      <c r="AP78" s="75">
        <v>66</v>
      </c>
      <c r="AQ78" s="6" t="s">
        <v>92</v>
      </c>
      <c r="AR78" s="75">
        <v>6</v>
      </c>
      <c r="AS78" s="14">
        <v>5</v>
      </c>
      <c r="AT78" s="14">
        <v>0</v>
      </c>
      <c r="AU78" s="14">
        <v>0</v>
      </c>
      <c r="AV78" s="14">
        <v>1</v>
      </c>
      <c r="AW78" s="14">
        <v>5</v>
      </c>
      <c r="AX78" s="14">
        <v>0</v>
      </c>
      <c r="AY78" s="14">
        <v>1</v>
      </c>
      <c r="AZ78" s="14">
        <v>0</v>
      </c>
      <c r="BA78" s="14">
        <v>18</v>
      </c>
      <c r="BB78" s="40">
        <v>12</v>
      </c>
      <c r="BC78" s="14">
        <v>0</v>
      </c>
      <c r="BD78" s="14">
        <v>5</v>
      </c>
      <c r="BE78" s="14">
        <v>0</v>
      </c>
      <c r="BF78" s="14">
        <v>3</v>
      </c>
      <c r="BG78" s="6" t="s">
        <v>92</v>
      </c>
      <c r="BH78" s="75">
        <v>0</v>
      </c>
      <c r="BI78" s="14">
        <v>345</v>
      </c>
      <c r="BJ78" s="14">
        <v>40</v>
      </c>
      <c r="BK78" s="14">
        <v>0</v>
      </c>
      <c r="BL78" s="14">
        <v>8</v>
      </c>
      <c r="BM78" s="14">
        <v>7</v>
      </c>
      <c r="BN78" s="14">
        <v>5</v>
      </c>
      <c r="BO78" s="14">
        <v>14</v>
      </c>
      <c r="BP78" s="6" t="s">
        <v>92</v>
      </c>
      <c r="BQ78" s="14">
        <v>418</v>
      </c>
      <c r="BR78" s="14">
        <v>172</v>
      </c>
      <c r="BS78" s="14">
        <v>411</v>
      </c>
      <c r="BT78" s="14">
        <v>171</v>
      </c>
      <c r="BU78" s="14">
        <v>99</v>
      </c>
      <c r="BV78" s="14">
        <v>31</v>
      </c>
      <c r="BW78" s="14">
        <v>30</v>
      </c>
      <c r="BX78" s="14">
        <v>6</v>
      </c>
      <c r="BY78" s="14">
        <v>30</v>
      </c>
      <c r="BZ78" s="14">
        <v>6</v>
      </c>
      <c r="CA78" s="14">
        <v>15</v>
      </c>
      <c r="CB78" s="14">
        <v>4</v>
      </c>
      <c r="CC78" s="14">
        <v>0</v>
      </c>
      <c r="CD78" s="14">
        <v>0</v>
      </c>
      <c r="CE78" s="14">
        <v>0</v>
      </c>
      <c r="CF78" s="14">
        <v>0</v>
      </c>
      <c r="CG78" s="14">
        <v>0</v>
      </c>
      <c r="CH78" s="14">
        <v>0</v>
      </c>
      <c r="CI78" s="6" t="s">
        <v>92</v>
      </c>
      <c r="CJ78" s="14">
        <v>5</v>
      </c>
      <c r="CK78" s="14">
        <v>18</v>
      </c>
      <c r="CL78" s="14">
        <v>0</v>
      </c>
      <c r="CM78" s="14">
        <v>11</v>
      </c>
      <c r="CN78" s="14">
        <v>0</v>
      </c>
      <c r="CO78" s="75">
        <v>5</v>
      </c>
      <c r="CP78" s="14">
        <v>39</v>
      </c>
      <c r="CQ78" s="14">
        <v>15</v>
      </c>
      <c r="CR78" s="14">
        <v>15</v>
      </c>
      <c r="CS78" s="14">
        <v>7</v>
      </c>
      <c r="CT78" s="6" t="s">
        <v>92</v>
      </c>
      <c r="CU78" s="14">
        <v>0</v>
      </c>
      <c r="CV78" s="14">
        <v>0</v>
      </c>
      <c r="CW78" s="14">
        <v>0</v>
      </c>
      <c r="CX78" s="14">
        <v>0</v>
      </c>
      <c r="CY78" s="14">
        <v>0</v>
      </c>
      <c r="CZ78" s="14">
        <v>0</v>
      </c>
      <c r="DA78" s="14">
        <v>0</v>
      </c>
      <c r="DB78" s="14">
        <v>0</v>
      </c>
      <c r="DC78" s="14">
        <v>0</v>
      </c>
    </row>
    <row r="79" spans="1:107" ht="12" customHeight="1">
      <c r="A79" s="6" t="s">
        <v>93</v>
      </c>
      <c r="B79" s="14">
        <v>262</v>
      </c>
      <c r="C79" s="14">
        <v>107</v>
      </c>
      <c r="D79" s="14">
        <v>133</v>
      </c>
      <c r="E79" s="14">
        <v>59</v>
      </c>
      <c r="F79" s="14">
        <v>0</v>
      </c>
      <c r="G79" s="14">
        <v>0</v>
      </c>
      <c r="H79" s="14">
        <v>31</v>
      </c>
      <c r="I79" s="14">
        <v>8</v>
      </c>
      <c r="J79" s="14">
        <v>0</v>
      </c>
      <c r="K79" s="14">
        <v>0</v>
      </c>
      <c r="L79" s="14">
        <v>96</v>
      </c>
      <c r="M79" s="14">
        <v>36</v>
      </c>
      <c r="N79" s="14">
        <v>0</v>
      </c>
      <c r="O79" s="14">
        <v>0</v>
      </c>
      <c r="P79" s="14">
        <v>8</v>
      </c>
      <c r="Q79" s="14">
        <v>2</v>
      </c>
      <c r="R79" s="14">
        <v>0</v>
      </c>
      <c r="S79" s="14">
        <v>0</v>
      </c>
      <c r="T79" s="75">
        <v>530</v>
      </c>
      <c r="U79" s="75">
        <v>212</v>
      </c>
      <c r="V79" s="6" t="s">
        <v>93</v>
      </c>
      <c r="W79" s="14">
        <v>27</v>
      </c>
      <c r="X79" s="14">
        <v>10</v>
      </c>
      <c r="Y79" s="14">
        <v>5</v>
      </c>
      <c r="Z79" s="14">
        <v>2</v>
      </c>
      <c r="AA79" s="14">
        <v>0</v>
      </c>
      <c r="AB79" s="14">
        <v>0</v>
      </c>
      <c r="AC79" s="14">
        <v>1</v>
      </c>
      <c r="AD79" s="14">
        <v>0</v>
      </c>
      <c r="AE79" s="14">
        <v>0</v>
      </c>
      <c r="AF79" s="14">
        <v>0</v>
      </c>
      <c r="AG79" s="14">
        <v>10</v>
      </c>
      <c r="AH79" s="14">
        <v>3</v>
      </c>
      <c r="AI79" s="14">
        <v>0</v>
      </c>
      <c r="AJ79" s="14">
        <v>0</v>
      </c>
      <c r="AK79" s="14">
        <v>1</v>
      </c>
      <c r="AL79" s="14">
        <v>0</v>
      </c>
      <c r="AM79" s="14">
        <v>0</v>
      </c>
      <c r="AN79" s="148">
        <v>0</v>
      </c>
      <c r="AO79" s="97">
        <v>44</v>
      </c>
      <c r="AP79" s="75">
        <v>15</v>
      </c>
      <c r="AQ79" s="6" t="s">
        <v>93</v>
      </c>
      <c r="AR79" s="75">
        <v>5</v>
      </c>
      <c r="AS79" s="14">
        <v>3</v>
      </c>
      <c r="AT79" s="14">
        <v>0</v>
      </c>
      <c r="AU79" s="14">
        <v>1</v>
      </c>
      <c r="AV79" s="14">
        <v>0</v>
      </c>
      <c r="AW79" s="14">
        <v>2</v>
      </c>
      <c r="AX79" s="14">
        <v>0</v>
      </c>
      <c r="AY79" s="14">
        <v>1</v>
      </c>
      <c r="AZ79" s="14">
        <v>0</v>
      </c>
      <c r="BA79" s="14">
        <v>12</v>
      </c>
      <c r="BB79" s="40">
        <v>12</v>
      </c>
      <c r="BC79" s="14">
        <v>0</v>
      </c>
      <c r="BD79" s="14">
        <v>2</v>
      </c>
      <c r="BE79" s="14">
        <v>0</v>
      </c>
      <c r="BF79" s="14">
        <v>3</v>
      </c>
      <c r="BG79" s="6" t="s">
        <v>93</v>
      </c>
      <c r="BH79" s="75">
        <v>6</v>
      </c>
      <c r="BI79" s="14">
        <v>93</v>
      </c>
      <c r="BJ79" s="14">
        <v>137</v>
      </c>
      <c r="BK79" s="14">
        <v>0</v>
      </c>
      <c r="BL79" s="14">
        <v>0</v>
      </c>
      <c r="BM79" s="14">
        <v>10</v>
      </c>
      <c r="BN79" s="14">
        <v>12</v>
      </c>
      <c r="BO79" s="14">
        <v>17</v>
      </c>
      <c r="BP79" s="6" t="s">
        <v>93</v>
      </c>
      <c r="BQ79" s="14">
        <v>122</v>
      </c>
      <c r="BR79" s="14">
        <v>56</v>
      </c>
      <c r="BS79" s="14">
        <v>119</v>
      </c>
      <c r="BT79" s="14">
        <v>53</v>
      </c>
      <c r="BU79" s="14">
        <v>99</v>
      </c>
      <c r="BV79" s="14">
        <v>47</v>
      </c>
      <c r="BW79" s="14">
        <v>14</v>
      </c>
      <c r="BX79" s="14">
        <v>3</v>
      </c>
      <c r="BY79" s="14">
        <v>12</v>
      </c>
      <c r="BZ79" s="14">
        <v>2</v>
      </c>
      <c r="CA79" s="14">
        <v>12</v>
      </c>
      <c r="CB79" s="14">
        <v>2</v>
      </c>
      <c r="CC79" s="14">
        <v>0</v>
      </c>
      <c r="CD79" s="14">
        <v>0</v>
      </c>
      <c r="CE79" s="14">
        <v>0</v>
      </c>
      <c r="CF79" s="14">
        <v>0</v>
      </c>
      <c r="CG79" s="14">
        <v>0</v>
      </c>
      <c r="CH79" s="14">
        <v>0</v>
      </c>
      <c r="CI79" s="6" t="s">
        <v>93</v>
      </c>
      <c r="CJ79" s="14">
        <v>0</v>
      </c>
      <c r="CK79" s="14">
        <v>13</v>
      </c>
      <c r="CL79" s="14">
        <v>3</v>
      </c>
      <c r="CM79" s="14">
        <v>7</v>
      </c>
      <c r="CN79" s="14">
        <v>0</v>
      </c>
      <c r="CO79" s="75">
        <v>0</v>
      </c>
      <c r="CP79" s="14">
        <v>23</v>
      </c>
      <c r="CQ79" s="14">
        <v>9</v>
      </c>
      <c r="CR79" s="14">
        <v>4</v>
      </c>
      <c r="CS79" s="14">
        <v>1</v>
      </c>
      <c r="CT79" s="6" t="s">
        <v>93</v>
      </c>
      <c r="CU79" s="14">
        <v>2</v>
      </c>
      <c r="CV79" s="14">
        <v>2</v>
      </c>
      <c r="CW79" s="14">
        <v>2</v>
      </c>
      <c r="CX79" s="14">
        <v>2</v>
      </c>
      <c r="CY79" s="14">
        <v>0</v>
      </c>
      <c r="CZ79" s="14">
        <v>2</v>
      </c>
      <c r="DA79" s="14">
        <v>2</v>
      </c>
      <c r="DB79" s="14">
        <v>2</v>
      </c>
      <c r="DC79" s="14">
        <v>5</v>
      </c>
    </row>
    <row r="80" spans="1:107" ht="12" customHeight="1">
      <c r="A80" s="6" t="s">
        <v>94</v>
      </c>
      <c r="B80" s="14">
        <v>339</v>
      </c>
      <c r="C80" s="14">
        <v>141</v>
      </c>
      <c r="D80" s="14">
        <v>133</v>
      </c>
      <c r="E80" s="14">
        <v>62</v>
      </c>
      <c r="F80" s="14">
        <v>0</v>
      </c>
      <c r="G80" s="14">
        <v>0</v>
      </c>
      <c r="H80" s="14">
        <v>60</v>
      </c>
      <c r="I80" s="14">
        <v>18</v>
      </c>
      <c r="J80" s="14">
        <v>0</v>
      </c>
      <c r="K80" s="14">
        <v>0</v>
      </c>
      <c r="L80" s="14">
        <v>85</v>
      </c>
      <c r="M80" s="14">
        <v>41</v>
      </c>
      <c r="N80" s="14">
        <v>0</v>
      </c>
      <c r="O80" s="14">
        <v>0</v>
      </c>
      <c r="P80" s="14">
        <v>15</v>
      </c>
      <c r="Q80" s="14">
        <v>7</v>
      </c>
      <c r="R80" s="14">
        <v>0</v>
      </c>
      <c r="S80" s="14">
        <v>0</v>
      </c>
      <c r="T80" s="75">
        <v>632</v>
      </c>
      <c r="U80" s="75">
        <v>269</v>
      </c>
      <c r="V80" s="6" t="s">
        <v>94</v>
      </c>
      <c r="W80" s="14">
        <v>46</v>
      </c>
      <c r="X80" s="14">
        <v>15</v>
      </c>
      <c r="Y80" s="14">
        <v>38</v>
      </c>
      <c r="Z80" s="14">
        <v>10</v>
      </c>
      <c r="AA80" s="14">
        <v>0</v>
      </c>
      <c r="AB80" s="14">
        <v>0</v>
      </c>
      <c r="AC80" s="14">
        <v>11</v>
      </c>
      <c r="AD80" s="14">
        <v>2</v>
      </c>
      <c r="AE80" s="14">
        <v>0</v>
      </c>
      <c r="AF80" s="14">
        <v>0</v>
      </c>
      <c r="AG80" s="14">
        <v>16</v>
      </c>
      <c r="AH80" s="14">
        <v>6</v>
      </c>
      <c r="AI80" s="14">
        <v>0</v>
      </c>
      <c r="AJ80" s="14">
        <v>0</v>
      </c>
      <c r="AK80" s="14">
        <v>1</v>
      </c>
      <c r="AL80" s="14">
        <v>1</v>
      </c>
      <c r="AM80" s="14">
        <v>0</v>
      </c>
      <c r="AN80" s="148">
        <v>0</v>
      </c>
      <c r="AO80" s="97">
        <v>112</v>
      </c>
      <c r="AP80" s="75">
        <v>34</v>
      </c>
      <c r="AQ80" s="6" t="s">
        <v>94</v>
      </c>
      <c r="AR80" s="75">
        <v>4</v>
      </c>
      <c r="AS80" s="14">
        <v>1</v>
      </c>
      <c r="AT80" s="14">
        <v>0</v>
      </c>
      <c r="AU80" s="14">
        <v>1</v>
      </c>
      <c r="AV80" s="14">
        <v>0</v>
      </c>
      <c r="AW80" s="14">
        <v>1</v>
      </c>
      <c r="AX80" s="14">
        <v>0</v>
      </c>
      <c r="AY80" s="14">
        <v>1</v>
      </c>
      <c r="AZ80" s="14">
        <v>0</v>
      </c>
      <c r="BA80" s="14">
        <v>8</v>
      </c>
      <c r="BB80" s="40">
        <v>8</v>
      </c>
      <c r="BC80" s="14">
        <v>0</v>
      </c>
      <c r="BD80" s="14">
        <v>0</v>
      </c>
      <c r="BE80" s="14">
        <v>0</v>
      </c>
      <c r="BF80" s="14">
        <v>1</v>
      </c>
      <c r="BG80" s="6" t="s">
        <v>94</v>
      </c>
      <c r="BH80" s="75">
        <v>0</v>
      </c>
      <c r="BI80" s="14">
        <v>152</v>
      </c>
      <c r="BJ80" s="14">
        <v>51</v>
      </c>
      <c r="BK80" s="14">
        <v>0</v>
      </c>
      <c r="BL80" s="14">
        <v>0</v>
      </c>
      <c r="BM80" s="14">
        <v>16</v>
      </c>
      <c r="BN80" s="14">
        <v>5</v>
      </c>
      <c r="BO80" s="14">
        <v>8</v>
      </c>
      <c r="BP80" s="6" t="s">
        <v>94</v>
      </c>
      <c r="BQ80" s="14">
        <v>60</v>
      </c>
      <c r="BR80" s="14">
        <v>34</v>
      </c>
      <c r="BS80" s="14">
        <v>60</v>
      </c>
      <c r="BT80" s="14">
        <v>34</v>
      </c>
      <c r="BU80" s="14">
        <v>15</v>
      </c>
      <c r="BV80" s="14">
        <v>5</v>
      </c>
      <c r="BW80" s="14">
        <v>5</v>
      </c>
      <c r="BX80" s="14">
        <v>3</v>
      </c>
      <c r="BY80" s="14">
        <v>5</v>
      </c>
      <c r="BZ80" s="14">
        <v>3</v>
      </c>
      <c r="CA80" s="14">
        <v>0</v>
      </c>
      <c r="CB80" s="14">
        <v>0</v>
      </c>
      <c r="CC80" s="14">
        <v>0</v>
      </c>
      <c r="CD80" s="14">
        <v>0</v>
      </c>
      <c r="CE80" s="14">
        <v>0</v>
      </c>
      <c r="CF80" s="14">
        <v>0</v>
      </c>
      <c r="CG80" s="14">
        <v>0</v>
      </c>
      <c r="CH80" s="14">
        <v>0</v>
      </c>
      <c r="CI80" s="6" t="s">
        <v>94</v>
      </c>
      <c r="CJ80" s="14">
        <v>15</v>
      </c>
      <c r="CK80" s="14">
        <v>3</v>
      </c>
      <c r="CL80" s="14">
        <v>2</v>
      </c>
      <c r="CM80" s="14">
        <v>3</v>
      </c>
      <c r="CN80" s="14">
        <v>0</v>
      </c>
      <c r="CO80" s="75">
        <v>5</v>
      </c>
      <c r="CP80" s="14">
        <v>28</v>
      </c>
      <c r="CQ80" s="14">
        <v>14</v>
      </c>
      <c r="CR80" s="14">
        <v>12</v>
      </c>
      <c r="CS80" s="14">
        <v>7</v>
      </c>
      <c r="CT80" s="6" t="s">
        <v>94</v>
      </c>
      <c r="CU80" s="14">
        <v>21</v>
      </c>
      <c r="CV80" s="14">
        <v>17</v>
      </c>
      <c r="CW80" s="14">
        <v>35</v>
      </c>
      <c r="CX80" s="14">
        <v>25</v>
      </c>
      <c r="CY80" s="14">
        <v>5</v>
      </c>
      <c r="CZ80" s="14">
        <v>12</v>
      </c>
      <c r="DA80" s="14">
        <v>13</v>
      </c>
      <c r="DB80" s="14">
        <v>14</v>
      </c>
      <c r="DC80" s="14">
        <v>22</v>
      </c>
    </row>
    <row r="81" spans="1:107" ht="12" customHeight="1">
      <c r="A81" s="6" t="s">
        <v>95</v>
      </c>
      <c r="B81" s="14">
        <v>1172</v>
      </c>
      <c r="C81" s="14">
        <v>507</v>
      </c>
      <c r="D81" s="14">
        <v>740</v>
      </c>
      <c r="E81" s="14">
        <v>341</v>
      </c>
      <c r="F81" s="14">
        <v>14</v>
      </c>
      <c r="G81" s="14">
        <v>3</v>
      </c>
      <c r="H81" s="14">
        <v>276</v>
      </c>
      <c r="I81" s="14">
        <v>75</v>
      </c>
      <c r="J81" s="14">
        <v>22</v>
      </c>
      <c r="K81" s="14">
        <v>10</v>
      </c>
      <c r="L81" s="14">
        <v>1110</v>
      </c>
      <c r="M81" s="14">
        <v>480</v>
      </c>
      <c r="N81" s="14">
        <v>20</v>
      </c>
      <c r="O81" s="14">
        <v>4</v>
      </c>
      <c r="P81" s="14">
        <v>214</v>
      </c>
      <c r="Q81" s="14">
        <v>69</v>
      </c>
      <c r="R81" s="14">
        <v>33</v>
      </c>
      <c r="S81" s="14">
        <v>14</v>
      </c>
      <c r="T81" s="75">
        <v>3601</v>
      </c>
      <c r="U81" s="75">
        <v>1503</v>
      </c>
      <c r="V81" s="6" t="s">
        <v>95</v>
      </c>
      <c r="W81" s="14">
        <v>157</v>
      </c>
      <c r="X81" s="14">
        <v>64</v>
      </c>
      <c r="Y81" s="14">
        <v>112</v>
      </c>
      <c r="Z81" s="14">
        <v>45</v>
      </c>
      <c r="AA81" s="14">
        <v>6</v>
      </c>
      <c r="AB81" s="14">
        <v>2</v>
      </c>
      <c r="AC81" s="14">
        <v>50</v>
      </c>
      <c r="AD81" s="14">
        <v>19</v>
      </c>
      <c r="AE81" s="14">
        <v>12</v>
      </c>
      <c r="AF81" s="14">
        <v>6</v>
      </c>
      <c r="AG81" s="14">
        <v>497</v>
      </c>
      <c r="AH81" s="14">
        <v>279</v>
      </c>
      <c r="AI81" s="14">
        <v>14</v>
      </c>
      <c r="AJ81" s="14">
        <v>2</v>
      </c>
      <c r="AK81" s="14">
        <v>21</v>
      </c>
      <c r="AL81" s="14">
        <v>6</v>
      </c>
      <c r="AM81" s="14">
        <v>0</v>
      </c>
      <c r="AN81" s="148">
        <v>0</v>
      </c>
      <c r="AO81" s="97">
        <v>869</v>
      </c>
      <c r="AP81" s="75">
        <v>423</v>
      </c>
      <c r="AQ81" s="6" t="s">
        <v>95</v>
      </c>
      <c r="AR81" s="75">
        <v>20</v>
      </c>
      <c r="AS81" s="14">
        <v>10</v>
      </c>
      <c r="AT81" s="14">
        <v>1</v>
      </c>
      <c r="AU81" s="14">
        <v>6</v>
      </c>
      <c r="AV81" s="14">
        <v>1</v>
      </c>
      <c r="AW81" s="14">
        <v>14</v>
      </c>
      <c r="AX81" s="14">
        <v>1</v>
      </c>
      <c r="AY81" s="14">
        <v>6</v>
      </c>
      <c r="AZ81" s="14">
        <v>1</v>
      </c>
      <c r="BA81" s="14">
        <v>60</v>
      </c>
      <c r="BB81" s="40">
        <v>46</v>
      </c>
      <c r="BC81" s="14">
        <v>0</v>
      </c>
      <c r="BD81" s="14">
        <v>0</v>
      </c>
      <c r="BE81" s="14">
        <v>0</v>
      </c>
      <c r="BF81" s="14">
        <v>4</v>
      </c>
      <c r="BG81" s="6" t="s">
        <v>95</v>
      </c>
      <c r="BH81" s="75">
        <v>0</v>
      </c>
      <c r="BI81" s="14">
        <v>1370</v>
      </c>
      <c r="BJ81" s="14">
        <v>0</v>
      </c>
      <c r="BK81" s="14">
        <v>146</v>
      </c>
      <c r="BL81" s="14">
        <v>0</v>
      </c>
      <c r="BM81" s="14">
        <v>45</v>
      </c>
      <c r="BN81" s="14">
        <v>0</v>
      </c>
      <c r="BO81" s="14">
        <v>45</v>
      </c>
      <c r="BP81" s="6" t="s">
        <v>95</v>
      </c>
      <c r="BQ81" s="14">
        <v>972</v>
      </c>
      <c r="BR81" s="14">
        <v>458</v>
      </c>
      <c r="BS81" s="14">
        <v>876</v>
      </c>
      <c r="BT81" s="14">
        <v>456</v>
      </c>
      <c r="BU81" s="14">
        <v>311</v>
      </c>
      <c r="BV81" s="14">
        <v>120</v>
      </c>
      <c r="BW81" s="14">
        <v>197</v>
      </c>
      <c r="BX81" s="14">
        <v>39</v>
      </c>
      <c r="BY81" s="14">
        <v>191</v>
      </c>
      <c r="BZ81" s="14">
        <v>36</v>
      </c>
      <c r="CA81" s="14">
        <v>71</v>
      </c>
      <c r="CB81" s="14">
        <v>11</v>
      </c>
      <c r="CC81" s="14">
        <v>22</v>
      </c>
      <c r="CD81" s="14">
        <v>3</v>
      </c>
      <c r="CE81" s="14">
        <v>21</v>
      </c>
      <c r="CF81" s="14">
        <v>3</v>
      </c>
      <c r="CG81" s="14">
        <v>8</v>
      </c>
      <c r="CH81" s="14">
        <v>1</v>
      </c>
      <c r="CI81" s="6" t="s">
        <v>95</v>
      </c>
      <c r="CJ81" s="14">
        <v>111</v>
      </c>
      <c r="CK81" s="14">
        <v>5</v>
      </c>
      <c r="CL81" s="14">
        <v>9</v>
      </c>
      <c r="CM81" s="14">
        <v>41</v>
      </c>
      <c r="CN81" s="14">
        <v>0</v>
      </c>
      <c r="CO81" s="75">
        <v>0</v>
      </c>
      <c r="CP81" s="14">
        <v>166</v>
      </c>
      <c r="CQ81" s="14">
        <v>77</v>
      </c>
      <c r="CR81" s="14">
        <v>72</v>
      </c>
      <c r="CS81" s="14">
        <v>47</v>
      </c>
      <c r="CT81" s="6" t="s">
        <v>95</v>
      </c>
      <c r="CU81" s="14">
        <v>30</v>
      </c>
      <c r="CV81" s="14">
        <v>25</v>
      </c>
      <c r="CW81" s="14">
        <v>50</v>
      </c>
      <c r="CX81" s="14">
        <v>83</v>
      </c>
      <c r="CY81" s="14">
        <v>10</v>
      </c>
      <c r="CZ81" s="14">
        <v>110</v>
      </c>
      <c r="DA81" s="14">
        <v>95</v>
      </c>
      <c r="DB81" s="14">
        <v>80</v>
      </c>
      <c r="DC81" s="14">
        <v>54</v>
      </c>
    </row>
    <row r="82" spans="1:107" ht="12" customHeight="1">
      <c r="A82" s="6" t="s">
        <v>96</v>
      </c>
      <c r="B82" s="14">
        <v>416</v>
      </c>
      <c r="C82" s="14">
        <v>191</v>
      </c>
      <c r="D82" s="14">
        <v>362</v>
      </c>
      <c r="E82" s="14">
        <v>146</v>
      </c>
      <c r="F82" s="14">
        <v>0</v>
      </c>
      <c r="G82" s="14">
        <v>0</v>
      </c>
      <c r="H82" s="14">
        <v>89</v>
      </c>
      <c r="I82" s="14">
        <v>29</v>
      </c>
      <c r="J82" s="14">
        <v>0</v>
      </c>
      <c r="K82" s="14">
        <v>0</v>
      </c>
      <c r="L82" s="14">
        <v>353</v>
      </c>
      <c r="M82" s="14">
        <v>169</v>
      </c>
      <c r="N82" s="14">
        <v>0</v>
      </c>
      <c r="O82" s="14">
        <v>0</v>
      </c>
      <c r="P82" s="14">
        <v>92</v>
      </c>
      <c r="Q82" s="14">
        <v>27</v>
      </c>
      <c r="R82" s="14">
        <v>0</v>
      </c>
      <c r="S82" s="14">
        <v>0</v>
      </c>
      <c r="T82" s="75">
        <v>1312</v>
      </c>
      <c r="U82" s="75">
        <v>562</v>
      </c>
      <c r="V82" s="6" t="s">
        <v>96</v>
      </c>
      <c r="W82" s="14">
        <v>90</v>
      </c>
      <c r="X82" s="14">
        <v>35</v>
      </c>
      <c r="Y82" s="14">
        <v>59</v>
      </c>
      <c r="Z82" s="14">
        <v>26</v>
      </c>
      <c r="AA82" s="14">
        <v>0</v>
      </c>
      <c r="AB82" s="14">
        <v>0</v>
      </c>
      <c r="AC82" s="14">
        <v>12</v>
      </c>
      <c r="AD82" s="14">
        <v>8</v>
      </c>
      <c r="AE82" s="14">
        <v>0</v>
      </c>
      <c r="AF82" s="14">
        <v>0</v>
      </c>
      <c r="AG82" s="14">
        <v>56</v>
      </c>
      <c r="AH82" s="14">
        <v>33</v>
      </c>
      <c r="AI82" s="14">
        <v>0</v>
      </c>
      <c r="AJ82" s="14">
        <v>0</v>
      </c>
      <c r="AK82" s="14">
        <v>13</v>
      </c>
      <c r="AL82" s="14">
        <v>8</v>
      </c>
      <c r="AM82" s="14">
        <v>0</v>
      </c>
      <c r="AN82" s="148">
        <v>0</v>
      </c>
      <c r="AO82" s="97">
        <v>230</v>
      </c>
      <c r="AP82" s="75">
        <v>110</v>
      </c>
      <c r="AQ82" s="6" t="s">
        <v>96</v>
      </c>
      <c r="AR82" s="75">
        <v>7</v>
      </c>
      <c r="AS82" s="14">
        <v>7</v>
      </c>
      <c r="AT82" s="14">
        <v>0</v>
      </c>
      <c r="AU82" s="14">
        <v>3</v>
      </c>
      <c r="AV82" s="14">
        <v>0</v>
      </c>
      <c r="AW82" s="14">
        <v>6</v>
      </c>
      <c r="AX82" s="14">
        <v>0</v>
      </c>
      <c r="AY82" s="14">
        <v>3</v>
      </c>
      <c r="AZ82" s="14">
        <v>0</v>
      </c>
      <c r="BA82" s="14">
        <v>26</v>
      </c>
      <c r="BB82" s="40">
        <v>22</v>
      </c>
      <c r="BC82" s="14">
        <v>0</v>
      </c>
      <c r="BD82" s="14">
        <v>2</v>
      </c>
      <c r="BE82" s="14">
        <v>0</v>
      </c>
      <c r="BF82" s="14">
        <v>5</v>
      </c>
      <c r="BG82" s="6" t="s">
        <v>96</v>
      </c>
      <c r="BH82" s="75">
        <v>150</v>
      </c>
      <c r="BI82" s="14">
        <v>2356</v>
      </c>
      <c r="BJ82" s="14">
        <v>200</v>
      </c>
      <c r="BK82" s="14">
        <v>0</v>
      </c>
      <c r="BL82" s="14">
        <v>0</v>
      </c>
      <c r="BM82" s="14">
        <v>124</v>
      </c>
      <c r="BN82" s="14">
        <v>22</v>
      </c>
      <c r="BO82" s="14">
        <v>105</v>
      </c>
      <c r="BP82" s="6" t="s">
        <v>96</v>
      </c>
      <c r="BQ82" s="14">
        <v>468</v>
      </c>
      <c r="BR82" s="14">
        <v>249</v>
      </c>
      <c r="BS82" s="14">
        <v>468</v>
      </c>
      <c r="BT82" s="14">
        <v>249</v>
      </c>
      <c r="BU82" s="14">
        <v>79</v>
      </c>
      <c r="BV82" s="14">
        <v>27</v>
      </c>
      <c r="BW82" s="14">
        <v>75</v>
      </c>
      <c r="BX82" s="14">
        <v>28</v>
      </c>
      <c r="BY82" s="14">
        <v>75</v>
      </c>
      <c r="BZ82" s="14">
        <v>28</v>
      </c>
      <c r="CA82" s="14">
        <v>7</v>
      </c>
      <c r="CB82" s="14">
        <v>3</v>
      </c>
      <c r="CC82" s="14">
        <v>0</v>
      </c>
      <c r="CD82" s="14">
        <v>0</v>
      </c>
      <c r="CE82" s="14">
        <v>0</v>
      </c>
      <c r="CF82" s="14">
        <v>0</v>
      </c>
      <c r="CG82" s="14">
        <v>0</v>
      </c>
      <c r="CH82" s="14">
        <v>0</v>
      </c>
      <c r="CI82" s="6" t="s">
        <v>96</v>
      </c>
      <c r="CJ82" s="14">
        <v>18</v>
      </c>
      <c r="CK82" s="14">
        <v>25</v>
      </c>
      <c r="CL82" s="14">
        <v>3</v>
      </c>
      <c r="CM82" s="14">
        <v>23</v>
      </c>
      <c r="CN82" s="14">
        <v>0</v>
      </c>
      <c r="CO82" s="75">
        <v>0</v>
      </c>
      <c r="CP82" s="14">
        <v>69</v>
      </c>
      <c r="CQ82" s="14">
        <v>26</v>
      </c>
      <c r="CR82" s="14">
        <v>35</v>
      </c>
      <c r="CS82" s="14">
        <v>15</v>
      </c>
      <c r="CT82" s="6" t="s">
        <v>96</v>
      </c>
      <c r="CU82" s="14">
        <v>0</v>
      </c>
      <c r="CV82" s="14">
        <v>0</v>
      </c>
      <c r="CW82" s="14">
        <v>0</v>
      </c>
      <c r="CX82" s="14">
        <v>0</v>
      </c>
      <c r="CY82" s="14">
        <v>0</v>
      </c>
      <c r="CZ82" s="14">
        <v>5</v>
      </c>
      <c r="DA82" s="14">
        <v>2</v>
      </c>
      <c r="DB82" s="14">
        <v>0</v>
      </c>
      <c r="DC82" s="14">
        <v>11</v>
      </c>
    </row>
    <row r="83" spans="1:107" ht="12" customHeight="1">
      <c r="A83" s="38" t="s">
        <v>42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76"/>
      <c r="U83" s="76"/>
      <c r="V83" s="38" t="s">
        <v>42</v>
      </c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148"/>
      <c r="AO83" s="76"/>
      <c r="AP83" s="76"/>
      <c r="AQ83" s="38" t="s">
        <v>42</v>
      </c>
      <c r="AR83" s="9"/>
      <c r="AS83" s="30"/>
      <c r="AT83" s="30"/>
      <c r="AU83" s="30"/>
      <c r="AV83" s="30"/>
      <c r="AW83" s="30"/>
      <c r="AX83" s="30"/>
      <c r="AY83" s="30"/>
      <c r="AZ83" s="30"/>
      <c r="BA83" s="30"/>
      <c r="BB83" s="80"/>
      <c r="BC83" s="32"/>
      <c r="BD83" s="32"/>
      <c r="BE83" s="32"/>
      <c r="BF83" s="32"/>
      <c r="BG83" s="38" t="s">
        <v>42</v>
      </c>
      <c r="BH83" s="9"/>
      <c r="BI83" s="30"/>
      <c r="BJ83" s="30"/>
      <c r="BK83" s="30"/>
      <c r="BL83" s="30"/>
      <c r="BM83" s="30"/>
      <c r="BN83" s="30"/>
      <c r="BO83" s="30"/>
      <c r="BP83" s="38" t="s">
        <v>42</v>
      </c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8" t="s">
        <v>42</v>
      </c>
      <c r="CJ83" s="30"/>
      <c r="CK83" s="30"/>
      <c r="CL83" s="30"/>
      <c r="CM83" s="30"/>
      <c r="CN83" s="30"/>
      <c r="CO83" s="9"/>
      <c r="CP83" s="30"/>
      <c r="CQ83" s="30"/>
      <c r="CR83" s="30"/>
      <c r="CS83" s="30"/>
      <c r="CT83" s="38" t="s">
        <v>42</v>
      </c>
      <c r="CU83" s="30"/>
      <c r="CV83" s="30"/>
      <c r="CW83" s="30"/>
      <c r="CX83" s="30"/>
      <c r="CY83" s="30"/>
      <c r="CZ83" s="30"/>
      <c r="DA83" s="30"/>
      <c r="DB83" s="30"/>
      <c r="DC83" s="30"/>
    </row>
    <row r="84" spans="1:107" ht="12" customHeight="1">
      <c r="A84" s="6" t="s">
        <v>97</v>
      </c>
      <c r="B84" s="14">
        <v>18</v>
      </c>
      <c r="C84" s="14">
        <v>6</v>
      </c>
      <c r="D84" s="14">
        <v>21</v>
      </c>
      <c r="E84" s="14">
        <v>5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19</v>
      </c>
      <c r="M84" s="14">
        <v>2</v>
      </c>
      <c r="N84" s="14">
        <v>0</v>
      </c>
      <c r="O84" s="14">
        <v>0</v>
      </c>
      <c r="P84" s="14">
        <v>0</v>
      </c>
      <c r="Q84" s="14">
        <v>0</v>
      </c>
      <c r="R84" s="14">
        <v>0</v>
      </c>
      <c r="S84" s="14">
        <v>0</v>
      </c>
      <c r="T84" s="75">
        <v>58</v>
      </c>
      <c r="U84" s="75">
        <v>13</v>
      </c>
      <c r="V84" s="6" t="s">
        <v>97</v>
      </c>
      <c r="W84" s="14">
        <v>6</v>
      </c>
      <c r="X84" s="14">
        <v>2</v>
      </c>
      <c r="Y84" s="14">
        <v>0</v>
      </c>
      <c r="Z84" s="14">
        <v>0</v>
      </c>
      <c r="AA84" s="14">
        <v>0</v>
      </c>
      <c r="AB84" s="14">
        <v>0</v>
      </c>
      <c r="AC84" s="14">
        <v>0</v>
      </c>
      <c r="AD84" s="14">
        <v>0</v>
      </c>
      <c r="AE84" s="14">
        <v>0</v>
      </c>
      <c r="AF84" s="14">
        <v>0</v>
      </c>
      <c r="AG84" s="14">
        <v>0</v>
      </c>
      <c r="AH84" s="14">
        <v>0</v>
      </c>
      <c r="AI84" s="14">
        <v>0</v>
      </c>
      <c r="AJ84" s="14">
        <v>0</v>
      </c>
      <c r="AK84" s="14">
        <v>0</v>
      </c>
      <c r="AL84" s="14">
        <v>0</v>
      </c>
      <c r="AM84" s="14">
        <v>0</v>
      </c>
      <c r="AN84" s="148">
        <v>0</v>
      </c>
      <c r="AO84" s="97">
        <v>6</v>
      </c>
      <c r="AP84" s="75">
        <v>2</v>
      </c>
      <c r="AQ84" s="6" t="s">
        <v>97</v>
      </c>
      <c r="AR84" s="75">
        <v>1</v>
      </c>
      <c r="AS84" s="14">
        <v>1</v>
      </c>
      <c r="AT84" s="14">
        <v>0</v>
      </c>
      <c r="AU84" s="14">
        <v>0</v>
      </c>
      <c r="AV84" s="14">
        <v>0</v>
      </c>
      <c r="AW84" s="14">
        <v>1</v>
      </c>
      <c r="AX84" s="14">
        <v>0</v>
      </c>
      <c r="AY84" s="14">
        <v>0</v>
      </c>
      <c r="AZ84" s="14">
        <v>0</v>
      </c>
      <c r="BA84" s="14">
        <v>3</v>
      </c>
      <c r="BB84" s="40">
        <v>1</v>
      </c>
      <c r="BC84" s="14">
        <v>0</v>
      </c>
      <c r="BD84" s="14">
        <v>4</v>
      </c>
      <c r="BE84" s="14">
        <v>0</v>
      </c>
      <c r="BF84" s="14">
        <v>1</v>
      </c>
      <c r="BG84" s="6" t="s">
        <v>97</v>
      </c>
      <c r="BH84" s="75">
        <v>0</v>
      </c>
      <c r="BI84" s="14">
        <v>40</v>
      </c>
      <c r="BJ84" s="14">
        <v>0</v>
      </c>
      <c r="BK84" s="14">
        <v>3</v>
      </c>
      <c r="BL84" s="14">
        <v>0</v>
      </c>
      <c r="BM84" s="14">
        <v>4</v>
      </c>
      <c r="BN84" s="14">
        <v>0</v>
      </c>
      <c r="BO84" s="14">
        <v>4</v>
      </c>
      <c r="BP84" s="6" t="s">
        <v>97</v>
      </c>
      <c r="BQ84" s="14">
        <v>16</v>
      </c>
      <c r="BR84" s="14">
        <v>2</v>
      </c>
      <c r="BS84" s="14">
        <v>16</v>
      </c>
      <c r="BT84" s="14">
        <v>2</v>
      </c>
      <c r="BU84" s="14">
        <v>1</v>
      </c>
      <c r="BV84" s="14">
        <v>1</v>
      </c>
      <c r="BW84" s="14">
        <v>0</v>
      </c>
      <c r="BX84" s="14">
        <v>0</v>
      </c>
      <c r="BY84" s="14">
        <v>0</v>
      </c>
      <c r="BZ84" s="14">
        <v>0</v>
      </c>
      <c r="CA84" s="14">
        <v>0</v>
      </c>
      <c r="CB84" s="14">
        <v>0</v>
      </c>
      <c r="CC84" s="14">
        <v>0</v>
      </c>
      <c r="CD84" s="14">
        <v>0</v>
      </c>
      <c r="CE84" s="14">
        <v>0</v>
      </c>
      <c r="CF84" s="14">
        <v>0</v>
      </c>
      <c r="CG84" s="14">
        <v>0</v>
      </c>
      <c r="CH84" s="14">
        <v>0</v>
      </c>
      <c r="CI84" s="6" t="s">
        <v>97</v>
      </c>
      <c r="CJ84" s="14">
        <v>0</v>
      </c>
      <c r="CK84" s="14">
        <v>0</v>
      </c>
      <c r="CL84" s="14">
        <v>5</v>
      </c>
      <c r="CM84" s="14">
        <v>3</v>
      </c>
      <c r="CN84" s="14">
        <v>0</v>
      </c>
      <c r="CO84" s="75">
        <v>0</v>
      </c>
      <c r="CP84" s="14">
        <v>8</v>
      </c>
      <c r="CQ84" s="14">
        <v>3</v>
      </c>
      <c r="CR84" s="14">
        <v>2</v>
      </c>
      <c r="CS84" s="14">
        <v>1</v>
      </c>
      <c r="CT84" s="6" t="s">
        <v>97</v>
      </c>
      <c r="CU84" s="14">
        <v>0</v>
      </c>
      <c r="CV84" s="14">
        <v>0</v>
      </c>
      <c r="CW84" s="14">
        <v>0</v>
      </c>
      <c r="CX84" s="14">
        <v>0</v>
      </c>
      <c r="CY84" s="14">
        <v>0</v>
      </c>
      <c r="CZ84" s="14">
        <v>0</v>
      </c>
      <c r="DA84" s="14">
        <v>0</v>
      </c>
      <c r="DB84" s="14">
        <v>0</v>
      </c>
      <c r="DC84" s="14">
        <v>2</v>
      </c>
    </row>
    <row r="85" spans="1:107" ht="12" customHeight="1">
      <c r="A85" s="6" t="s">
        <v>98</v>
      </c>
      <c r="B85" s="14">
        <v>870</v>
      </c>
      <c r="C85" s="14">
        <v>332</v>
      </c>
      <c r="D85" s="14">
        <v>259</v>
      </c>
      <c r="E85" s="14">
        <v>127</v>
      </c>
      <c r="F85" s="14">
        <v>0</v>
      </c>
      <c r="G85" s="14">
        <v>0</v>
      </c>
      <c r="H85" s="14">
        <v>30</v>
      </c>
      <c r="I85" s="14">
        <v>10</v>
      </c>
      <c r="J85" s="14">
        <v>209</v>
      </c>
      <c r="K85" s="14">
        <v>61</v>
      </c>
      <c r="L85" s="14">
        <v>460</v>
      </c>
      <c r="M85" s="14">
        <v>180</v>
      </c>
      <c r="N85" s="14">
        <v>17</v>
      </c>
      <c r="O85" s="14">
        <v>0</v>
      </c>
      <c r="P85" s="14">
        <v>160</v>
      </c>
      <c r="Q85" s="14">
        <v>35</v>
      </c>
      <c r="R85" s="14">
        <v>0</v>
      </c>
      <c r="S85" s="14">
        <v>0</v>
      </c>
      <c r="T85" s="75">
        <v>2005</v>
      </c>
      <c r="U85" s="75">
        <v>745</v>
      </c>
      <c r="V85" s="6" t="s">
        <v>98</v>
      </c>
      <c r="W85" s="14">
        <v>61</v>
      </c>
      <c r="X85" s="14">
        <v>25</v>
      </c>
      <c r="Y85" s="14">
        <v>17</v>
      </c>
      <c r="Z85" s="14">
        <v>2</v>
      </c>
      <c r="AA85" s="14">
        <v>0</v>
      </c>
      <c r="AB85" s="14">
        <v>0</v>
      </c>
      <c r="AC85" s="14">
        <v>2</v>
      </c>
      <c r="AD85" s="14">
        <v>1</v>
      </c>
      <c r="AE85" s="14">
        <v>16</v>
      </c>
      <c r="AF85" s="14">
        <v>6</v>
      </c>
      <c r="AG85" s="14">
        <v>132</v>
      </c>
      <c r="AH85" s="14">
        <v>42</v>
      </c>
      <c r="AI85" s="14">
        <v>17</v>
      </c>
      <c r="AJ85" s="14">
        <v>0</v>
      </c>
      <c r="AK85" s="14">
        <v>23</v>
      </c>
      <c r="AL85" s="14">
        <v>2</v>
      </c>
      <c r="AM85" s="14">
        <v>0</v>
      </c>
      <c r="AN85" s="148">
        <v>0</v>
      </c>
      <c r="AO85" s="97">
        <v>268</v>
      </c>
      <c r="AP85" s="75">
        <v>78</v>
      </c>
      <c r="AQ85" s="6" t="s">
        <v>98</v>
      </c>
      <c r="AR85" s="75">
        <v>14</v>
      </c>
      <c r="AS85" s="14">
        <v>4</v>
      </c>
      <c r="AT85" s="14">
        <v>0</v>
      </c>
      <c r="AU85" s="14">
        <v>1</v>
      </c>
      <c r="AV85" s="14">
        <v>3</v>
      </c>
      <c r="AW85" s="14">
        <v>7</v>
      </c>
      <c r="AX85" s="14">
        <v>1</v>
      </c>
      <c r="AY85" s="14">
        <v>2</v>
      </c>
      <c r="AZ85" s="14">
        <v>0</v>
      </c>
      <c r="BA85" s="14">
        <v>32</v>
      </c>
      <c r="BB85" s="40">
        <v>30</v>
      </c>
      <c r="BC85" s="14">
        <v>0</v>
      </c>
      <c r="BD85" s="14">
        <v>2</v>
      </c>
      <c r="BE85" s="14">
        <v>2</v>
      </c>
      <c r="BF85" s="14">
        <v>3</v>
      </c>
      <c r="BG85" s="6" t="s">
        <v>98</v>
      </c>
      <c r="BH85" s="75">
        <v>0</v>
      </c>
      <c r="BI85" s="14">
        <v>884</v>
      </c>
      <c r="BJ85" s="14">
        <v>0</v>
      </c>
      <c r="BK85" s="14">
        <v>0</v>
      </c>
      <c r="BL85" s="14">
        <v>0</v>
      </c>
      <c r="BM85" s="14">
        <v>23</v>
      </c>
      <c r="BN85" s="14">
        <v>3</v>
      </c>
      <c r="BO85" s="14">
        <v>33</v>
      </c>
      <c r="BP85" s="6" t="s">
        <v>98</v>
      </c>
      <c r="BQ85" s="14">
        <v>352</v>
      </c>
      <c r="BR85" s="14">
        <v>122</v>
      </c>
      <c r="BS85" s="14">
        <v>345</v>
      </c>
      <c r="BT85" s="14">
        <v>118</v>
      </c>
      <c r="BU85" s="14">
        <v>170</v>
      </c>
      <c r="BV85" s="14">
        <v>75</v>
      </c>
      <c r="BW85" s="14">
        <v>69</v>
      </c>
      <c r="BX85" s="14">
        <v>13</v>
      </c>
      <c r="BY85" s="14">
        <v>69</v>
      </c>
      <c r="BZ85" s="14">
        <v>13</v>
      </c>
      <c r="CA85" s="14">
        <v>13</v>
      </c>
      <c r="CB85" s="14">
        <v>2</v>
      </c>
      <c r="CC85" s="14">
        <v>13</v>
      </c>
      <c r="CD85" s="14">
        <v>0</v>
      </c>
      <c r="CE85" s="14">
        <v>13</v>
      </c>
      <c r="CF85" s="14">
        <v>0</v>
      </c>
      <c r="CG85" s="14">
        <v>4</v>
      </c>
      <c r="CH85" s="14">
        <v>0</v>
      </c>
      <c r="CI85" s="6" t="s">
        <v>98</v>
      </c>
      <c r="CJ85" s="14">
        <v>18</v>
      </c>
      <c r="CK85" s="14">
        <v>18</v>
      </c>
      <c r="CL85" s="14">
        <v>7</v>
      </c>
      <c r="CM85" s="14">
        <v>3</v>
      </c>
      <c r="CN85" s="14">
        <v>0</v>
      </c>
      <c r="CO85" s="75">
        <v>0</v>
      </c>
      <c r="CP85" s="14">
        <v>46</v>
      </c>
      <c r="CQ85" s="14">
        <v>14</v>
      </c>
      <c r="CR85" s="14">
        <v>14</v>
      </c>
      <c r="CS85" s="14">
        <v>7</v>
      </c>
      <c r="CT85" s="6" t="s">
        <v>98</v>
      </c>
      <c r="CU85" s="14">
        <v>0</v>
      </c>
      <c r="CV85" s="14">
        <v>0</v>
      </c>
      <c r="CW85" s="14">
        <v>0</v>
      </c>
      <c r="CX85" s="14">
        <v>0</v>
      </c>
      <c r="CY85" s="14">
        <v>0</v>
      </c>
      <c r="CZ85" s="14">
        <v>0</v>
      </c>
      <c r="DA85" s="14">
        <v>0</v>
      </c>
      <c r="DB85" s="14">
        <v>0</v>
      </c>
      <c r="DC85" s="14">
        <v>7</v>
      </c>
    </row>
    <row r="86" spans="1:107" ht="12" customHeight="1">
      <c r="A86" s="6" t="s">
        <v>99</v>
      </c>
      <c r="B86" s="14">
        <v>149</v>
      </c>
      <c r="C86" s="14">
        <v>40</v>
      </c>
      <c r="D86" s="14">
        <v>85</v>
      </c>
      <c r="E86" s="14">
        <v>31</v>
      </c>
      <c r="F86" s="14">
        <v>0</v>
      </c>
      <c r="G86" s="14">
        <v>0</v>
      </c>
      <c r="H86" s="14">
        <v>63</v>
      </c>
      <c r="I86" s="14">
        <v>22</v>
      </c>
      <c r="J86" s="14">
        <v>0</v>
      </c>
      <c r="K86" s="14">
        <v>0</v>
      </c>
      <c r="L86" s="14">
        <v>132</v>
      </c>
      <c r="M86" s="14">
        <v>72</v>
      </c>
      <c r="N86" s="14">
        <v>0</v>
      </c>
      <c r="O86" s="14">
        <v>0</v>
      </c>
      <c r="P86" s="14">
        <v>15</v>
      </c>
      <c r="Q86" s="14">
        <v>3</v>
      </c>
      <c r="R86" s="14">
        <v>0</v>
      </c>
      <c r="S86" s="14">
        <v>0</v>
      </c>
      <c r="T86" s="75">
        <v>444</v>
      </c>
      <c r="U86" s="75">
        <v>168</v>
      </c>
      <c r="V86" s="6" t="s">
        <v>99</v>
      </c>
      <c r="W86" s="14">
        <v>45</v>
      </c>
      <c r="X86" s="14">
        <v>5</v>
      </c>
      <c r="Y86" s="14">
        <v>3</v>
      </c>
      <c r="Z86" s="14">
        <v>0</v>
      </c>
      <c r="AA86" s="14">
        <v>0</v>
      </c>
      <c r="AB86" s="14">
        <v>0</v>
      </c>
      <c r="AC86" s="14">
        <v>6</v>
      </c>
      <c r="AD86" s="14">
        <v>1</v>
      </c>
      <c r="AE86" s="14">
        <v>0</v>
      </c>
      <c r="AF86" s="14">
        <v>0</v>
      </c>
      <c r="AG86" s="14">
        <v>70</v>
      </c>
      <c r="AH86" s="14">
        <v>31</v>
      </c>
      <c r="AI86" s="14">
        <v>0</v>
      </c>
      <c r="AJ86" s="14">
        <v>0</v>
      </c>
      <c r="AK86" s="14">
        <v>8</v>
      </c>
      <c r="AL86" s="14">
        <v>1</v>
      </c>
      <c r="AM86" s="14">
        <v>0</v>
      </c>
      <c r="AN86" s="148">
        <v>0</v>
      </c>
      <c r="AO86" s="97">
        <v>132</v>
      </c>
      <c r="AP86" s="75">
        <v>38</v>
      </c>
      <c r="AQ86" s="6" t="s">
        <v>99</v>
      </c>
      <c r="AR86" s="75">
        <v>3</v>
      </c>
      <c r="AS86" s="14">
        <v>1</v>
      </c>
      <c r="AT86" s="14">
        <v>0</v>
      </c>
      <c r="AU86" s="14">
        <v>1</v>
      </c>
      <c r="AV86" s="14">
        <v>0</v>
      </c>
      <c r="AW86" s="14">
        <v>2</v>
      </c>
      <c r="AX86" s="14">
        <v>0</v>
      </c>
      <c r="AY86" s="14">
        <v>1</v>
      </c>
      <c r="AZ86" s="14">
        <v>0</v>
      </c>
      <c r="BA86" s="14">
        <v>8</v>
      </c>
      <c r="BB86" s="40">
        <v>3</v>
      </c>
      <c r="BC86" s="14">
        <v>0</v>
      </c>
      <c r="BD86" s="14">
        <v>5</v>
      </c>
      <c r="BE86" s="14">
        <v>0</v>
      </c>
      <c r="BF86" s="14">
        <v>1</v>
      </c>
      <c r="BG86" s="6" t="s">
        <v>99</v>
      </c>
      <c r="BH86" s="75">
        <v>0</v>
      </c>
      <c r="BI86" s="14">
        <v>140</v>
      </c>
      <c r="BJ86" s="14">
        <v>0</v>
      </c>
      <c r="BK86" s="14">
        <v>0</v>
      </c>
      <c r="BL86" s="14">
        <v>0</v>
      </c>
      <c r="BM86" s="14">
        <v>8</v>
      </c>
      <c r="BN86" s="14">
        <v>0</v>
      </c>
      <c r="BO86" s="14">
        <v>0</v>
      </c>
      <c r="BP86" s="6" t="s">
        <v>99</v>
      </c>
      <c r="BQ86" s="14">
        <v>146</v>
      </c>
      <c r="BR86" s="14">
        <v>65</v>
      </c>
      <c r="BS86" s="14">
        <v>146</v>
      </c>
      <c r="BT86" s="14">
        <v>65</v>
      </c>
      <c r="BU86" s="14">
        <v>35</v>
      </c>
      <c r="BV86" s="14">
        <v>15</v>
      </c>
      <c r="BW86" s="14">
        <v>13</v>
      </c>
      <c r="BX86" s="14">
        <v>1</v>
      </c>
      <c r="BY86" s="14">
        <v>13</v>
      </c>
      <c r="BZ86" s="14">
        <v>1</v>
      </c>
      <c r="CA86" s="14">
        <v>4</v>
      </c>
      <c r="CB86" s="14">
        <v>0</v>
      </c>
      <c r="CC86" s="14">
        <v>0</v>
      </c>
      <c r="CD86" s="14">
        <v>0</v>
      </c>
      <c r="CE86" s="14">
        <v>0</v>
      </c>
      <c r="CF86" s="14">
        <v>0</v>
      </c>
      <c r="CG86" s="14">
        <v>0</v>
      </c>
      <c r="CH86" s="14">
        <v>0</v>
      </c>
      <c r="CI86" s="6" t="s">
        <v>99</v>
      </c>
      <c r="CJ86" s="14">
        <v>0</v>
      </c>
      <c r="CK86" s="14">
        <v>3</v>
      </c>
      <c r="CL86" s="14">
        <v>2</v>
      </c>
      <c r="CM86" s="14">
        <v>3</v>
      </c>
      <c r="CN86" s="14">
        <v>0</v>
      </c>
      <c r="CO86" s="75">
        <v>0</v>
      </c>
      <c r="CP86" s="14">
        <v>8</v>
      </c>
      <c r="CQ86" s="14">
        <v>2</v>
      </c>
      <c r="CR86" s="14">
        <v>5</v>
      </c>
      <c r="CS86" s="14">
        <v>1</v>
      </c>
      <c r="CT86" s="6" t="s">
        <v>99</v>
      </c>
      <c r="CU86" s="14">
        <v>0</v>
      </c>
      <c r="CV86" s="14">
        <v>0</v>
      </c>
      <c r="CW86" s="14">
        <v>0</v>
      </c>
      <c r="CX86" s="14">
        <v>0</v>
      </c>
      <c r="CY86" s="14">
        <v>0</v>
      </c>
      <c r="CZ86" s="14">
        <v>0</v>
      </c>
      <c r="DA86" s="14">
        <v>0</v>
      </c>
      <c r="DB86" s="14">
        <v>0</v>
      </c>
      <c r="DC86" s="14">
        <v>0</v>
      </c>
    </row>
    <row r="87" spans="1:107" ht="12" customHeight="1">
      <c r="A87" s="6" t="s">
        <v>423</v>
      </c>
      <c r="B87" s="14">
        <v>499</v>
      </c>
      <c r="C87" s="14">
        <v>156</v>
      </c>
      <c r="D87" s="14">
        <v>272</v>
      </c>
      <c r="E87" s="14">
        <v>70</v>
      </c>
      <c r="F87" s="14">
        <v>38</v>
      </c>
      <c r="G87" s="14">
        <v>2</v>
      </c>
      <c r="H87" s="14">
        <v>138</v>
      </c>
      <c r="I87" s="14">
        <v>47</v>
      </c>
      <c r="J87" s="14">
        <v>0</v>
      </c>
      <c r="K87" s="14">
        <v>0</v>
      </c>
      <c r="L87" s="14">
        <v>156</v>
      </c>
      <c r="M87" s="14">
        <v>49</v>
      </c>
      <c r="N87" s="14">
        <v>14</v>
      </c>
      <c r="O87" s="14">
        <v>1</v>
      </c>
      <c r="P87" s="14">
        <v>47</v>
      </c>
      <c r="Q87" s="14">
        <v>20</v>
      </c>
      <c r="R87" s="14">
        <v>0</v>
      </c>
      <c r="S87" s="14">
        <v>0</v>
      </c>
      <c r="T87" s="75">
        <v>1164</v>
      </c>
      <c r="U87" s="75">
        <v>345</v>
      </c>
      <c r="V87" s="6" t="s">
        <v>423</v>
      </c>
      <c r="W87" s="14">
        <v>59</v>
      </c>
      <c r="X87" s="14">
        <v>15</v>
      </c>
      <c r="Y87" s="14">
        <v>32</v>
      </c>
      <c r="Z87" s="14">
        <v>9</v>
      </c>
      <c r="AA87" s="14">
        <v>13</v>
      </c>
      <c r="AB87" s="14">
        <v>0</v>
      </c>
      <c r="AC87" s="14">
        <v>36</v>
      </c>
      <c r="AD87" s="14">
        <v>13</v>
      </c>
      <c r="AE87" s="14">
        <v>0</v>
      </c>
      <c r="AF87" s="14">
        <v>0</v>
      </c>
      <c r="AG87" s="14">
        <v>55</v>
      </c>
      <c r="AH87" s="14">
        <v>11</v>
      </c>
      <c r="AI87" s="14">
        <v>4</v>
      </c>
      <c r="AJ87" s="14">
        <v>0</v>
      </c>
      <c r="AK87" s="14">
        <v>32</v>
      </c>
      <c r="AL87" s="14">
        <v>7</v>
      </c>
      <c r="AM87" s="14">
        <v>0</v>
      </c>
      <c r="AN87" s="148">
        <v>0</v>
      </c>
      <c r="AO87" s="97">
        <v>231</v>
      </c>
      <c r="AP87" s="75">
        <v>55</v>
      </c>
      <c r="AQ87" s="6" t="s">
        <v>423</v>
      </c>
      <c r="AR87" s="75">
        <v>7</v>
      </c>
      <c r="AS87" s="14">
        <v>4</v>
      </c>
      <c r="AT87" s="14">
        <v>1</v>
      </c>
      <c r="AU87" s="14">
        <v>2</v>
      </c>
      <c r="AV87" s="14">
        <v>0</v>
      </c>
      <c r="AW87" s="14">
        <v>4</v>
      </c>
      <c r="AX87" s="14">
        <v>1</v>
      </c>
      <c r="AY87" s="14">
        <v>1</v>
      </c>
      <c r="AZ87" s="14">
        <v>0</v>
      </c>
      <c r="BA87" s="14">
        <v>20</v>
      </c>
      <c r="BB87" s="40">
        <v>15</v>
      </c>
      <c r="BC87" s="14">
        <v>0</v>
      </c>
      <c r="BD87" s="14">
        <v>5</v>
      </c>
      <c r="BE87" s="14">
        <v>0</v>
      </c>
      <c r="BF87" s="14">
        <v>4</v>
      </c>
      <c r="BG87" s="6" t="s">
        <v>423</v>
      </c>
      <c r="BH87" s="75">
        <v>0</v>
      </c>
      <c r="BI87" s="14">
        <v>424</v>
      </c>
      <c r="BJ87" s="14">
        <v>13</v>
      </c>
      <c r="BK87" s="14">
        <v>0</v>
      </c>
      <c r="BL87" s="14">
        <v>0</v>
      </c>
      <c r="BM87" s="14">
        <v>33</v>
      </c>
      <c r="BN87" s="14">
        <v>13</v>
      </c>
      <c r="BO87" s="14">
        <v>19</v>
      </c>
      <c r="BP87" s="6" t="s">
        <v>423</v>
      </c>
      <c r="BQ87" s="14">
        <v>154</v>
      </c>
      <c r="BR87" s="14">
        <v>45</v>
      </c>
      <c r="BS87" s="14">
        <v>149</v>
      </c>
      <c r="BT87" s="14">
        <v>45</v>
      </c>
      <c r="BU87" s="14">
        <v>75</v>
      </c>
      <c r="BV87" s="14">
        <v>27</v>
      </c>
      <c r="BW87" s="14">
        <v>72</v>
      </c>
      <c r="BX87" s="14">
        <v>23</v>
      </c>
      <c r="BY87" s="14">
        <v>72</v>
      </c>
      <c r="BZ87" s="14">
        <v>23</v>
      </c>
      <c r="CA87" s="14">
        <v>41</v>
      </c>
      <c r="CB87" s="14">
        <v>15</v>
      </c>
      <c r="CC87" s="14">
        <v>13</v>
      </c>
      <c r="CD87" s="14">
        <v>2</v>
      </c>
      <c r="CE87" s="14">
        <v>13</v>
      </c>
      <c r="CF87" s="14">
        <v>2</v>
      </c>
      <c r="CG87" s="14">
        <v>4</v>
      </c>
      <c r="CH87" s="14">
        <v>2</v>
      </c>
      <c r="CI87" s="6" t="s">
        <v>423</v>
      </c>
      <c r="CJ87" s="14">
        <v>17</v>
      </c>
      <c r="CK87" s="14">
        <v>15</v>
      </c>
      <c r="CL87" s="14">
        <v>2</v>
      </c>
      <c r="CM87" s="14">
        <v>8</v>
      </c>
      <c r="CN87" s="14">
        <v>0</v>
      </c>
      <c r="CO87" s="75">
        <v>0</v>
      </c>
      <c r="CP87" s="14">
        <v>42</v>
      </c>
      <c r="CQ87" s="14">
        <v>19</v>
      </c>
      <c r="CR87" s="14">
        <v>15</v>
      </c>
      <c r="CS87" s="14">
        <v>4</v>
      </c>
      <c r="CT87" s="6" t="s">
        <v>423</v>
      </c>
      <c r="CU87" s="14">
        <v>71</v>
      </c>
      <c r="CV87" s="14">
        <v>36</v>
      </c>
      <c r="CW87" s="14">
        <v>93</v>
      </c>
      <c r="CX87" s="14">
        <v>300</v>
      </c>
      <c r="CY87" s="14">
        <v>70</v>
      </c>
      <c r="CZ87" s="14">
        <v>715</v>
      </c>
      <c r="DA87" s="14">
        <v>233</v>
      </c>
      <c r="DB87" s="14">
        <v>101</v>
      </c>
      <c r="DC87" s="14">
        <v>185</v>
      </c>
    </row>
    <row r="88" spans="1:107" ht="12" customHeight="1">
      <c r="A88" s="6" t="s">
        <v>101</v>
      </c>
      <c r="B88" s="14">
        <v>325</v>
      </c>
      <c r="C88" s="14">
        <v>109</v>
      </c>
      <c r="D88" s="14">
        <v>63</v>
      </c>
      <c r="E88" s="14">
        <v>26</v>
      </c>
      <c r="F88" s="14">
        <v>0</v>
      </c>
      <c r="G88" s="14">
        <v>0</v>
      </c>
      <c r="H88" s="14">
        <v>46</v>
      </c>
      <c r="I88" s="14">
        <v>8</v>
      </c>
      <c r="J88" s="14">
        <v>0</v>
      </c>
      <c r="K88" s="14">
        <v>0</v>
      </c>
      <c r="L88" s="14">
        <v>107</v>
      </c>
      <c r="M88" s="14">
        <v>28</v>
      </c>
      <c r="N88" s="14">
        <v>0</v>
      </c>
      <c r="O88" s="14">
        <v>0</v>
      </c>
      <c r="P88" s="14">
        <v>18</v>
      </c>
      <c r="Q88" s="14">
        <v>3</v>
      </c>
      <c r="R88" s="14">
        <v>0</v>
      </c>
      <c r="S88" s="14">
        <v>0</v>
      </c>
      <c r="T88" s="75">
        <v>559</v>
      </c>
      <c r="U88" s="75">
        <v>174</v>
      </c>
      <c r="V88" s="6" t="s">
        <v>101</v>
      </c>
      <c r="W88" s="14">
        <v>0</v>
      </c>
      <c r="X88" s="14">
        <v>0</v>
      </c>
      <c r="Y88" s="14">
        <v>0</v>
      </c>
      <c r="Z88" s="14">
        <v>0</v>
      </c>
      <c r="AA88" s="14">
        <v>0</v>
      </c>
      <c r="AB88" s="14">
        <v>0</v>
      </c>
      <c r="AC88" s="14">
        <v>0</v>
      </c>
      <c r="AD88" s="14">
        <v>0</v>
      </c>
      <c r="AE88" s="14">
        <v>0</v>
      </c>
      <c r="AF88" s="14">
        <v>0</v>
      </c>
      <c r="AG88" s="14">
        <v>42</v>
      </c>
      <c r="AH88" s="14">
        <v>12</v>
      </c>
      <c r="AI88" s="14">
        <v>0</v>
      </c>
      <c r="AJ88" s="14">
        <v>0</v>
      </c>
      <c r="AK88" s="14">
        <v>6</v>
      </c>
      <c r="AL88" s="14">
        <v>1</v>
      </c>
      <c r="AM88" s="14">
        <v>0</v>
      </c>
      <c r="AN88" s="148">
        <v>0</v>
      </c>
      <c r="AO88" s="97">
        <v>48</v>
      </c>
      <c r="AP88" s="75">
        <v>13</v>
      </c>
      <c r="AQ88" s="6" t="s">
        <v>101</v>
      </c>
      <c r="AR88" s="75">
        <v>5</v>
      </c>
      <c r="AS88" s="14">
        <v>2</v>
      </c>
      <c r="AT88" s="14">
        <v>0</v>
      </c>
      <c r="AU88" s="14">
        <v>1</v>
      </c>
      <c r="AV88" s="14">
        <v>0</v>
      </c>
      <c r="AW88" s="14">
        <v>3</v>
      </c>
      <c r="AX88" s="14">
        <v>0</v>
      </c>
      <c r="AY88" s="14">
        <v>1</v>
      </c>
      <c r="AZ88" s="14">
        <v>0</v>
      </c>
      <c r="BA88" s="14">
        <v>12</v>
      </c>
      <c r="BB88" s="40">
        <v>10</v>
      </c>
      <c r="BC88" s="14">
        <v>0</v>
      </c>
      <c r="BD88" s="14">
        <v>1</v>
      </c>
      <c r="BE88" s="14">
        <v>1</v>
      </c>
      <c r="BF88" s="14">
        <v>2</v>
      </c>
      <c r="BG88" s="6" t="s">
        <v>101</v>
      </c>
      <c r="BH88" s="75">
        <v>0</v>
      </c>
      <c r="BI88" s="14">
        <v>210</v>
      </c>
      <c r="BJ88" s="14">
        <v>0</v>
      </c>
      <c r="BK88" s="14">
        <v>0</v>
      </c>
      <c r="BL88" s="14">
        <v>0</v>
      </c>
      <c r="BM88" s="14">
        <v>9</v>
      </c>
      <c r="BN88" s="14">
        <v>16</v>
      </c>
      <c r="BO88" s="14">
        <v>13</v>
      </c>
      <c r="BP88" s="6" t="s">
        <v>101</v>
      </c>
      <c r="BQ88" s="14">
        <v>89</v>
      </c>
      <c r="BR88" s="14">
        <v>28</v>
      </c>
      <c r="BS88" s="14">
        <v>89</v>
      </c>
      <c r="BT88" s="14">
        <v>28</v>
      </c>
      <c r="BU88" s="14">
        <v>35</v>
      </c>
      <c r="BV88" s="14">
        <v>14</v>
      </c>
      <c r="BW88" s="14">
        <v>15</v>
      </c>
      <c r="BX88" s="14">
        <v>3</v>
      </c>
      <c r="BY88" s="14">
        <v>15</v>
      </c>
      <c r="BZ88" s="14">
        <v>3</v>
      </c>
      <c r="CA88" s="14">
        <v>4</v>
      </c>
      <c r="CB88" s="14">
        <v>0</v>
      </c>
      <c r="CC88" s="14">
        <v>0</v>
      </c>
      <c r="CD88" s="14">
        <v>0</v>
      </c>
      <c r="CE88" s="14">
        <v>0</v>
      </c>
      <c r="CF88" s="14">
        <v>0</v>
      </c>
      <c r="CG88" s="14">
        <v>0</v>
      </c>
      <c r="CH88" s="14">
        <v>0</v>
      </c>
      <c r="CI88" s="6" t="s">
        <v>101</v>
      </c>
      <c r="CJ88" s="14">
        <v>7</v>
      </c>
      <c r="CK88" s="14">
        <v>2</v>
      </c>
      <c r="CL88" s="14">
        <v>4</v>
      </c>
      <c r="CM88" s="14">
        <v>7</v>
      </c>
      <c r="CN88" s="14">
        <v>0</v>
      </c>
      <c r="CO88" s="75">
        <v>1</v>
      </c>
      <c r="CP88" s="14">
        <v>21</v>
      </c>
      <c r="CQ88" s="14">
        <v>5</v>
      </c>
      <c r="CR88" s="14">
        <v>6</v>
      </c>
      <c r="CS88" s="14">
        <v>3</v>
      </c>
      <c r="CT88" s="6" t="s">
        <v>101</v>
      </c>
      <c r="CU88" s="14">
        <v>13</v>
      </c>
      <c r="CV88" s="14">
        <v>1</v>
      </c>
      <c r="CW88" s="14">
        <v>5</v>
      </c>
      <c r="CX88" s="14">
        <v>5</v>
      </c>
      <c r="CY88" s="14">
        <v>1</v>
      </c>
      <c r="CZ88" s="14">
        <v>1</v>
      </c>
      <c r="DA88" s="14">
        <v>6</v>
      </c>
      <c r="DB88" s="14">
        <v>0</v>
      </c>
      <c r="DC88" s="14">
        <v>0</v>
      </c>
    </row>
    <row r="89" spans="1:107" ht="12" customHeight="1">
      <c r="A89" s="38" t="s">
        <v>43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76"/>
      <c r="U89" s="76"/>
      <c r="V89" s="38" t="s">
        <v>43</v>
      </c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148"/>
      <c r="AO89" s="76"/>
      <c r="AP89" s="76"/>
      <c r="AQ89" s="38" t="s">
        <v>43</v>
      </c>
      <c r="AR89" s="9"/>
      <c r="AS89" s="30"/>
      <c r="AT89" s="30"/>
      <c r="AU89" s="30"/>
      <c r="AV89" s="30"/>
      <c r="AW89" s="30"/>
      <c r="AX89" s="30"/>
      <c r="AY89" s="30"/>
      <c r="AZ89" s="30"/>
      <c r="BA89" s="30"/>
      <c r="BB89" s="80"/>
      <c r="BC89" s="32"/>
      <c r="BD89" s="32"/>
      <c r="BE89" s="32"/>
      <c r="BF89" s="32"/>
      <c r="BG89" s="38" t="s">
        <v>43</v>
      </c>
      <c r="BH89" s="9"/>
      <c r="BI89" s="30"/>
      <c r="BJ89" s="30"/>
      <c r="BK89" s="30"/>
      <c r="BL89" s="30"/>
      <c r="BM89" s="30"/>
      <c r="BN89" s="30"/>
      <c r="BO89" s="30"/>
      <c r="BP89" s="38" t="s">
        <v>43</v>
      </c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8" t="s">
        <v>43</v>
      </c>
      <c r="CJ89" s="30"/>
      <c r="CK89" s="30"/>
      <c r="CL89" s="30"/>
      <c r="CM89" s="30"/>
      <c r="CN89" s="30"/>
      <c r="CO89" s="9"/>
      <c r="CP89" s="30"/>
      <c r="CQ89" s="30"/>
      <c r="CR89" s="30"/>
      <c r="CS89" s="30"/>
      <c r="CT89" s="38" t="s">
        <v>43</v>
      </c>
      <c r="CU89" s="30"/>
      <c r="CV89" s="30"/>
      <c r="CW89" s="30"/>
      <c r="CX89" s="30"/>
      <c r="CY89" s="30"/>
      <c r="CZ89" s="30"/>
      <c r="DA89" s="30"/>
      <c r="DB89" s="30"/>
      <c r="DC89" s="30"/>
    </row>
    <row r="90" spans="1:107" ht="12" customHeight="1">
      <c r="A90" s="6" t="s">
        <v>225</v>
      </c>
      <c r="B90" s="14">
        <v>176</v>
      </c>
      <c r="C90" s="14">
        <v>82</v>
      </c>
      <c r="D90" s="14">
        <v>50</v>
      </c>
      <c r="E90" s="14">
        <v>20</v>
      </c>
      <c r="F90" s="14">
        <v>0</v>
      </c>
      <c r="G90" s="14">
        <v>0</v>
      </c>
      <c r="H90" s="14">
        <v>16</v>
      </c>
      <c r="I90" s="14">
        <v>4</v>
      </c>
      <c r="J90" s="14">
        <v>0</v>
      </c>
      <c r="K90" s="14">
        <v>0</v>
      </c>
      <c r="L90" s="14">
        <v>49</v>
      </c>
      <c r="M90" s="14">
        <v>27</v>
      </c>
      <c r="N90" s="14">
        <v>0</v>
      </c>
      <c r="O90" s="14">
        <v>0</v>
      </c>
      <c r="P90" s="14">
        <v>9</v>
      </c>
      <c r="Q90" s="14">
        <v>4</v>
      </c>
      <c r="R90" s="14">
        <v>0</v>
      </c>
      <c r="S90" s="14">
        <v>0</v>
      </c>
      <c r="T90" s="75">
        <v>300</v>
      </c>
      <c r="U90" s="75">
        <v>137</v>
      </c>
      <c r="V90" s="6" t="s">
        <v>225</v>
      </c>
      <c r="W90" s="14">
        <v>2</v>
      </c>
      <c r="X90" s="14">
        <v>0</v>
      </c>
      <c r="Y90" s="14">
        <v>12</v>
      </c>
      <c r="Z90" s="14">
        <v>2</v>
      </c>
      <c r="AA90" s="14">
        <v>0</v>
      </c>
      <c r="AB90" s="14">
        <v>0</v>
      </c>
      <c r="AC90" s="14">
        <v>4</v>
      </c>
      <c r="AD90" s="14">
        <v>1</v>
      </c>
      <c r="AE90" s="14">
        <v>0</v>
      </c>
      <c r="AF90" s="14">
        <v>0</v>
      </c>
      <c r="AG90" s="14">
        <v>14</v>
      </c>
      <c r="AH90" s="14">
        <v>7</v>
      </c>
      <c r="AI90" s="14">
        <v>0</v>
      </c>
      <c r="AJ90" s="14">
        <v>0</v>
      </c>
      <c r="AK90" s="14">
        <v>5</v>
      </c>
      <c r="AL90" s="14">
        <v>1</v>
      </c>
      <c r="AM90" s="14">
        <v>0</v>
      </c>
      <c r="AN90" s="148">
        <v>0</v>
      </c>
      <c r="AO90" s="97">
        <v>37</v>
      </c>
      <c r="AP90" s="75">
        <v>11</v>
      </c>
      <c r="AQ90" s="6" t="s">
        <v>225</v>
      </c>
      <c r="AR90" s="75">
        <v>3</v>
      </c>
      <c r="AS90" s="14">
        <v>1</v>
      </c>
      <c r="AT90" s="14">
        <v>0</v>
      </c>
      <c r="AU90" s="14">
        <v>1</v>
      </c>
      <c r="AV90" s="14">
        <v>0</v>
      </c>
      <c r="AW90" s="14">
        <v>1</v>
      </c>
      <c r="AX90" s="14">
        <v>0</v>
      </c>
      <c r="AY90" s="14">
        <v>1</v>
      </c>
      <c r="AZ90" s="14">
        <v>0</v>
      </c>
      <c r="BA90" s="14">
        <v>7</v>
      </c>
      <c r="BB90" s="40">
        <v>5</v>
      </c>
      <c r="BC90" s="14">
        <v>0</v>
      </c>
      <c r="BD90" s="14">
        <v>1</v>
      </c>
      <c r="BE90" s="14">
        <v>0</v>
      </c>
      <c r="BF90" s="14">
        <v>1</v>
      </c>
      <c r="BG90" s="6" t="s">
        <v>225</v>
      </c>
      <c r="BH90" s="75">
        <v>0</v>
      </c>
      <c r="BI90" s="14">
        <v>144</v>
      </c>
      <c r="BJ90" s="14">
        <v>0</v>
      </c>
      <c r="BK90" s="14">
        <v>0</v>
      </c>
      <c r="BL90" s="14">
        <v>0</v>
      </c>
      <c r="BM90" s="14">
        <v>1</v>
      </c>
      <c r="BN90" s="14">
        <v>0</v>
      </c>
      <c r="BO90" s="14">
        <v>8</v>
      </c>
      <c r="BP90" s="6" t="s">
        <v>225</v>
      </c>
      <c r="BQ90" s="14">
        <v>29</v>
      </c>
      <c r="BR90" s="14">
        <v>20</v>
      </c>
      <c r="BS90" s="14">
        <v>29</v>
      </c>
      <c r="BT90" s="14">
        <v>20</v>
      </c>
      <c r="BU90" s="14">
        <v>13</v>
      </c>
      <c r="BV90" s="14">
        <v>10</v>
      </c>
      <c r="BW90" s="14">
        <v>9</v>
      </c>
      <c r="BX90" s="14">
        <v>2</v>
      </c>
      <c r="BY90" s="14">
        <v>9</v>
      </c>
      <c r="BZ90" s="14">
        <v>2</v>
      </c>
      <c r="CA90" s="14">
        <v>2</v>
      </c>
      <c r="CB90" s="14">
        <v>0</v>
      </c>
      <c r="CC90" s="14">
        <v>0</v>
      </c>
      <c r="CD90" s="14">
        <v>0</v>
      </c>
      <c r="CE90" s="14">
        <v>0</v>
      </c>
      <c r="CF90" s="14">
        <v>0</v>
      </c>
      <c r="CG90" s="14">
        <v>0</v>
      </c>
      <c r="CH90" s="14">
        <v>0</v>
      </c>
      <c r="CI90" s="6" t="s">
        <v>225</v>
      </c>
      <c r="CJ90" s="14">
        <v>4</v>
      </c>
      <c r="CK90" s="14">
        <v>6</v>
      </c>
      <c r="CL90" s="14">
        <v>0</v>
      </c>
      <c r="CM90" s="14">
        <v>1</v>
      </c>
      <c r="CN90" s="14">
        <v>0</v>
      </c>
      <c r="CO90" s="75">
        <v>0</v>
      </c>
      <c r="CP90" s="14">
        <v>11</v>
      </c>
      <c r="CQ90" s="14">
        <v>4</v>
      </c>
      <c r="CR90" s="14">
        <v>2</v>
      </c>
      <c r="CS90" s="14">
        <v>0</v>
      </c>
      <c r="CT90" s="6" t="s">
        <v>225</v>
      </c>
      <c r="CU90" s="14">
        <v>0</v>
      </c>
      <c r="CV90" s="14">
        <v>0</v>
      </c>
      <c r="CW90" s="14">
        <v>0</v>
      </c>
      <c r="CX90" s="14">
        <v>0</v>
      </c>
      <c r="CY90" s="14">
        <v>0</v>
      </c>
      <c r="CZ90" s="14">
        <v>0</v>
      </c>
      <c r="DA90" s="14">
        <v>0</v>
      </c>
      <c r="DB90" s="14">
        <v>0</v>
      </c>
      <c r="DC90" s="14">
        <v>0</v>
      </c>
    </row>
    <row r="91" spans="1:107" ht="12" customHeight="1">
      <c r="A91" s="6" t="s">
        <v>103</v>
      </c>
      <c r="B91" s="14">
        <v>704</v>
      </c>
      <c r="C91" s="14">
        <v>366</v>
      </c>
      <c r="D91" s="14">
        <v>318</v>
      </c>
      <c r="E91" s="14">
        <v>183</v>
      </c>
      <c r="F91" s="14">
        <v>0</v>
      </c>
      <c r="G91" s="14">
        <v>0</v>
      </c>
      <c r="H91" s="14">
        <v>82</v>
      </c>
      <c r="I91" s="14">
        <v>30</v>
      </c>
      <c r="J91" s="14">
        <v>0</v>
      </c>
      <c r="K91" s="14">
        <v>0</v>
      </c>
      <c r="L91" s="14">
        <v>383</v>
      </c>
      <c r="M91" s="14">
        <v>212</v>
      </c>
      <c r="N91" s="14">
        <v>0</v>
      </c>
      <c r="O91" s="14">
        <v>0</v>
      </c>
      <c r="P91" s="14">
        <v>55</v>
      </c>
      <c r="Q91" s="14">
        <v>13</v>
      </c>
      <c r="R91" s="14">
        <v>0</v>
      </c>
      <c r="S91" s="14">
        <v>0</v>
      </c>
      <c r="T91" s="75">
        <v>1542</v>
      </c>
      <c r="U91" s="75">
        <v>804</v>
      </c>
      <c r="V91" s="6" t="s">
        <v>103</v>
      </c>
      <c r="W91" s="14">
        <v>77</v>
      </c>
      <c r="X91" s="14">
        <v>39</v>
      </c>
      <c r="Y91" s="14">
        <v>19</v>
      </c>
      <c r="Z91" s="14">
        <v>8</v>
      </c>
      <c r="AA91" s="14">
        <v>0</v>
      </c>
      <c r="AB91" s="14">
        <v>0</v>
      </c>
      <c r="AC91" s="14">
        <v>2</v>
      </c>
      <c r="AD91" s="14">
        <v>0</v>
      </c>
      <c r="AE91" s="14">
        <v>0</v>
      </c>
      <c r="AF91" s="14">
        <v>0</v>
      </c>
      <c r="AG91" s="14">
        <v>163</v>
      </c>
      <c r="AH91" s="14">
        <v>95</v>
      </c>
      <c r="AI91" s="14">
        <v>0</v>
      </c>
      <c r="AJ91" s="14">
        <v>0</v>
      </c>
      <c r="AK91" s="14">
        <v>16</v>
      </c>
      <c r="AL91" s="14">
        <v>4</v>
      </c>
      <c r="AM91" s="14">
        <v>0</v>
      </c>
      <c r="AN91" s="148">
        <v>0</v>
      </c>
      <c r="AO91" s="97">
        <v>277</v>
      </c>
      <c r="AP91" s="75">
        <v>146</v>
      </c>
      <c r="AQ91" s="6" t="s">
        <v>103</v>
      </c>
      <c r="AR91" s="75">
        <v>10</v>
      </c>
      <c r="AS91" s="14">
        <v>6</v>
      </c>
      <c r="AT91" s="14">
        <v>0</v>
      </c>
      <c r="AU91" s="14">
        <v>3</v>
      </c>
      <c r="AV91" s="14">
        <v>0</v>
      </c>
      <c r="AW91" s="14">
        <v>6</v>
      </c>
      <c r="AX91" s="14">
        <v>0</v>
      </c>
      <c r="AY91" s="14">
        <v>3</v>
      </c>
      <c r="AZ91" s="14">
        <v>0</v>
      </c>
      <c r="BA91" s="14">
        <v>28</v>
      </c>
      <c r="BB91" s="40">
        <v>25</v>
      </c>
      <c r="BC91" s="14">
        <v>0</v>
      </c>
      <c r="BD91" s="14">
        <v>0</v>
      </c>
      <c r="BE91" s="14">
        <v>0</v>
      </c>
      <c r="BF91" s="14">
        <v>3</v>
      </c>
      <c r="BG91" s="6" t="s">
        <v>103</v>
      </c>
      <c r="BH91" s="75">
        <v>0</v>
      </c>
      <c r="BI91" s="14">
        <v>619</v>
      </c>
      <c r="BJ91" s="14">
        <v>0</v>
      </c>
      <c r="BK91" s="14">
        <v>0</v>
      </c>
      <c r="BL91" s="14">
        <v>0</v>
      </c>
      <c r="BM91" s="14">
        <v>21</v>
      </c>
      <c r="BN91" s="14">
        <v>12</v>
      </c>
      <c r="BO91" s="14">
        <v>13</v>
      </c>
      <c r="BP91" s="6" t="s">
        <v>103</v>
      </c>
      <c r="BQ91" s="14">
        <v>280</v>
      </c>
      <c r="BR91" s="14">
        <v>156</v>
      </c>
      <c r="BS91" s="14">
        <v>279</v>
      </c>
      <c r="BT91" s="14">
        <v>156</v>
      </c>
      <c r="BU91" s="14">
        <v>59</v>
      </c>
      <c r="BV91" s="14">
        <v>29</v>
      </c>
      <c r="BW91" s="14">
        <v>32</v>
      </c>
      <c r="BX91" s="14">
        <v>6</v>
      </c>
      <c r="BY91" s="14">
        <v>32</v>
      </c>
      <c r="BZ91" s="14">
        <v>6</v>
      </c>
      <c r="CA91" s="14">
        <v>11</v>
      </c>
      <c r="CB91" s="14">
        <v>4</v>
      </c>
      <c r="CC91" s="14">
        <v>0</v>
      </c>
      <c r="CD91" s="14">
        <v>0</v>
      </c>
      <c r="CE91" s="14">
        <v>0</v>
      </c>
      <c r="CF91" s="14">
        <v>0</v>
      </c>
      <c r="CG91" s="14">
        <v>0</v>
      </c>
      <c r="CH91" s="14">
        <v>0</v>
      </c>
      <c r="CI91" s="6" t="s">
        <v>103</v>
      </c>
      <c r="CJ91" s="14">
        <v>19</v>
      </c>
      <c r="CK91" s="14">
        <v>12</v>
      </c>
      <c r="CL91" s="14">
        <v>2</v>
      </c>
      <c r="CM91" s="14">
        <v>11</v>
      </c>
      <c r="CN91" s="14">
        <v>0</v>
      </c>
      <c r="CO91" s="75">
        <v>0</v>
      </c>
      <c r="CP91" s="14">
        <v>44</v>
      </c>
      <c r="CQ91" s="14">
        <v>17</v>
      </c>
      <c r="CR91" s="14">
        <v>13</v>
      </c>
      <c r="CS91" s="14">
        <v>5</v>
      </c>
      <c r="CT91" s="6" t="s">
        <v>103</v>
      </c>
      <c r="CU91" s="14">
        <v>0</v>
      </c>
      <c r="CV91" s="14">
        <v>0</v>
      </c>
      <c r="CW91" s="14">
        <v>0</v>
      </c>
      <c r="CX91" s="14">
        <v>0</v>
      </c>
      <c r="CY91" s="14">
        <v>0</v>
      </c>
      <c r="CZ91" s="14">
        <v>0</v>
      </c>
      <c r="DA91" s="14">
        <v>4</v>
      </c>
      <c r="DB91" s="14">
        <v>0</v>
      </c>
      <c r="DC91" s="14">
        <v>32</v>
      </c>
    </row>
    <row r="92" spans="1:107" ht="12" customHeight="1">
      <c r="A92" s="6" t="s">
        <v>104</v>
      </c>
      <c r="B92" s="14">
        <v>317</v>
      </c>
      <c r="C92" s="14">
        <v>129</v>
      </c>
      <c r="D92" s="14">
        <v>121</v>
      </c>
      <c r="E92" s="14">
        <v>63</v>
      </c>
      <c r="F92" s="14">
        <v>24</v>
      </c>
      <c r="G92" s="14">
        <v>4</v>
      </c>
      <c r="H92" s="14">
        <v>79</v>
      </c>
      <c r="I92" s="14">
        <v>33</v>
      </c>
      <c r="J92" s="14">
        <v>0</v>
      </c>
      <c r="K92" s="14">
        <v>0</v>
      </c>
      <c r="L92" s="14">
        <v>109</v>
      </c>
      <c r="M92" s="14">
        <v>54</v>
      </c>
      <c r="N92" s="14">
        <v>24</v>
      </c>
      <c r="O92" s="14">
        <v>11</v>
      </c>
      <c r="P92" s="14">
        <v>43</v>
      </c>
      <c r="Q92" s="14">
        <v>14</v>
      </c>
      <c r="R92" s="14">
        <v>0</v>
      </c>
      <c r="S92" s="14">
        <v>0</v>
      </c>
      <c r="T92" s="75">
        <v>717</v>
      </c>
      <c r="U92" s="75">
        <v>308</v>
      </c>
      <c r="V92" s="6" t="s">
        <v>104</v>
      </c>
      <c r="W92" s="14">
        <v>37</v>
      </c>
      <c r="X92" s="14">
        <v>12</v>
      </c>
      <c r="Y92" s="14">
        <v>10</v>
      </c>
      <c r="Z92" s="14">
        <v>5</v>
      </c>
      <c r="AA92" s="14">
        <v>1</v>
      </c>
      <c r="AB92" s="14">
        <v>0</v>
      </c>
      <c r="AC92" s="14">
        <v>5</v>
      </c>
      <c r="AD92" s="14">
        <v>2</v>
      </c>
      <c r="AE92" s="14">
        <v>0</v>
      </c>
      <c r="AF92" s="14">
        <v>0</v>
      </c>
      <c r="AG92" s="14">
        <v>26</v>
      </c>
      <c r="AH92" s="14">
        <v>13</v>
      </c>
      <c r="AI92" s="14">
        <v>2</v>
      </c>
      <c r="AJ92" s="14">
        <v>2</v>
      </c>
      <c r="AK92" s="14">
        <v>10</v>
      </c>
      <c r="AL92" s="14">
        <v>5</v>
      </c>
      <c r="AM92" s="14">
        <v>0</v>
      </c>
      <c r="AN92" s="148">
        <v>0</v>
      </c>
      <c r="AO92" s="97">
        <v>91</v>
      </c>
      <c r="AP92" s="75">
        <v>39</v>
      </c>
      <c r="AQ92" s="6" t="s">
        <v>104</v>
      </c>
      <c r="AR92" s="75">
        <v>8</v>
      </c>
      <c r="AS92" s="14">
        <v>3</v>
      </c>
      <c r="AT92" s="14">
        <v>1</v>
      </c>
      <c r="AU92" s="14">
        <v>2</v>
      </c>
      <c r="AV92" s="14">
        <v>0</v>
      </c>
      <c r="AW92" s="14">
        <v>3</v>
      </c>
      <c r="AX92" s="14">
        <v>1</v>
      </c>
      <c r="AY92" s="14">
        <v>1</v>
      </c>
      <c r="AZ92" s="14">
        <v>0</v>
      </c>
      <c r="BA92" s="14">
        <v>19</v>
      </c>
      <c r="BB92" s="40">
        <v>17</v>
      </c>
      <c r="BC92" s="14">
        <v>0</v>
      </c>
      <c r="BD92" s="14">
        <v>1</v>
      </c>
      <c r="BE92" s="14">
        <v>0</v>
      </c>
      <c r="BF92" s="14">
        <v>2</v>
      </c>
      <c r="BG92" s="6" t="s">
        <v>104</v>
      </c>
      <c r="BH92" s="75">
        <v>0</v>
      </c>
      <c r="BI92" s="14">
        <v>389</v>
      </c>
      <c r="BJ92" s="14">
        <v>0</v>
      </c>
      <c r="BK92" s="14">
        <v>0</v>
      </c>
      <c r="BL92" s="14">
        <v>0</v>
      </c>
      <c r="BM92" s="14">
        <v>18</v>
      </c>
      <c r="BN92" s="14">
        <v>13</v>
      </c>
      <c r="BO92" s="14">
        <v>18</v>
      </c>
      <c r="BP92" s="6" t="s">
        <v>104</v>
      </c>
      <c r="BQ92" s="14">
        <v>134</v>
      </c>
      <c r="BR92" s="14">
        <v>77</v>
      </c>
      <c r="BS92" s="14">
        <v>134</v>
      </c>
      <c r="BT92" s="14">
        <v>77</v>
      </c>
      <c r="BU92" s="14">
        <v>65</v>
      </c>
      <c r="BV92" s="14">
        <v>42</v>
      </c>
      <c r="BW92" s="14">
        <v>42</v>
      </c>
      <c r="BX92" s="14">
        <v>15</v>
      </c>
      <c r="BY92" s="14">
        <v>42</v>
      </c>
      <c r="BZ92" s="14">
        <v>15</v>
      </c>
      <c r="CA92" s="14">
        <v>18</v>
      </c>
      <c r="CB92" s="14">
        <v>6</v>
      </c>
      <c r="CC92" s="14">
        <v>12</v>
      </c>
      <c r="CD92" s="14">
        <v>6</v>
      </c>
      <c r="CE92" s="14">
        <v>12</v>
      </c>
      <c r="CF92" s="14">
        <v>6</v>
      </c>
      <c r="CG92" s="14">
        <v>10</v>
      </c>
      <c r="CH92" s="14">
        <v>4</v>
      </c>
      <c r="CI92" s="6" t="s">
        <v>104</v>
      </c>
      <c r="CJ92" s="14">
        <v>7</v>
      </c>
      <c r="CK92" s="14">
        <v>16</v>
      </c>
      <c r="CL92" s="14">
        <v>2</v>
      </c>
      <c r="CM92" s="14">
        <v>9</v>
      </c>
      <c r="CN92" s="14">
        <v>0</v>
      </c>
      <c r="CO92" s="75">
        <v>1</v>
      </c>
      <c r="CP92" s="14">
        <v>35</v>
      </c>
      <c r="CQ92" s="14">
        <v>15</v>
      </c>
      <c r="CR92" s="14">
        <v>18</v>
      </c>
      <c r="CS92" s="14">
        <v>7</v>
      </c>
      <c r="CT92" s="6" t="s">
        <v>104</v>
      </c>
      <c r="CU92" s="14">
        <v>91</v>
      </c>
      <c r="CV92" s="14">
        <v>1</v>
      </c>
      <c r="CW92" s="14">
        <v>26</v>
      </c>
      <c r="CX92" s="14">
        <v>0</v>
      </c>
      <c r="CY92" s="14">
        <v>0</v>
      </c>
      <c r="CZ92" s="14">
        <v>7</v>
      </c>
      <c r="DA92" s="14">
        <v>2</v>
      </c>
      <c r="DB92" s="14">
        <v>18</v>
      </c>
      <c r="DC92" s="14">
        <v>14</v>
      </c>
    </row>
    <row r="93" spans="1:107" ht="12" customHeight="1">
      <c r="A93" s="6" t="s">
        <v>105</v>
      </c>
      <c r="B93" s="14">
        <v>125</v>
      </c>
      <c r="C93" s="14">
        <v>44</v>
      </c>
      <c r="D93" s="14">
        <v>56</v>
      </c>
      <c r="E93" s="14">
        <v>20</v>
      </c>
      <c r="F93" s="14">
        <v>0</v>
      </c>
      <c r="G93" s="14">
        <v>0</v>
      </c>
      <c r="H93" s="14">
        <v>10</v>
      </c>
      <c r="I93" s="14">
        <v>3</v>
      </c>
      <c r="J93" s="14">
        <v>0</v>
      </c>
      <c r="K93" s="14">
        <v>0</v>
      </c>
      <c r="L93" s="14">
        <v>101</v>
      </c>
      <c r="M93" s="14">
        <v>45</v>
      </c>
      <c r="N93" s="14">
        <v>0</v>
      </c>
      <c r="O93" s="14">
        <v>0</v>
      </c>
      <c r="P93" s="14">
        <v>14</v>
      </c>
      <c r="Q93" s="14">
        <v>0</v>
      </c>
      <c r="R93" s="14">
        <v>0</v>
      </c>
      <c r="S93" s="14">
        <v>0</v>
      </c>
      <c r="T93" s="75">
        <v>306</v>
      </c>
      <c r="U93" s="75">
        <v>112</v>
      </c>
      <c r="V93" s="6" t="s">
        <v>105</v>
      </c>
      <c r="W93" s="14">
        <v>12</v>
      </c>
      <c r="X93" s="14">
        <v>5</v>
      </c>
      <c r="Y93" s="14">
        <v>21</v>
      </c>
      <c r="Z93" s="14">
        <v>5</v>
      </c>
      <c r="AA93" s="14">
        <v>0</v>
      </c>
      <c r="AB93" s="14">
        <v>0</v>
      </c>
      <c r="AC93" s="14">
        <v>0</v>
      </c>
      <c r="AD93" s="14">
        <v>0</v>
      </c>
      <c r="AE93" s="14">
        <v>0</v>
      </c>
      <c r="AF93" s="14">
        <v>0</v>
      </c>
      <c r="AG93" s="14">
        <v>50</v>
      </c>
      <c r="AH93" s="14">
        <v>26</v>
      </c>
      <c r="AI93" s="14">
        <v>0</v>
      </c>
      <c r="AJ93" s="14">
        <v>0</v>
      </c>
      <c r="AK93" s="14">
        <v>8</v>
      </c>
      <c r="AL93" s="14">
        <v>0</v>
      </c>
      <c r="AM93" s="14">
        <v>0</v>
      </c>
      <c r="AN93" s="148">
        <v>0</v>
      </c>
      <c r="AO93" s="97">
        <v>91</v>
      </c>
      <c r="AP93" s="75">
        <v>36</v>
      </c>
      <c r="AQ93" s="6" t="s">
        <v>105</v>
      </c>
      <c r="AR93" s="75">
        <v>5</v>
      </c>
      <c r="AS93" s="14">
        <v>3</v>
      </c>
      <c r="AT93" s="14">
        <v>0</v>
      </c>
      <c r="AU93" s="14">
        <v>1</v>
      </c>
      <c r="AV93" s="14">
        <v>0</v>
      </c>
      <c r="AW93" s="14">
        <v>4</v>
      </c>
      <c r="AX93" s="14">
        <v>0</v>
      </c>
      <c r="AY93" s="14">
        <v>1</v>
      </c>
      <c r="AZ93" s="14">
        <v>0</v>
      </c>
      <c r="BA93" s="14">
        <v>14</v>
      </c>
      <c r="BB93" s="40">
        <v>14</v>
      </c>
      <c r="BC93" s="14">
        <v>0</v>
      </c>
      <c r="BD93" s="14">
        <v>0</v>
      </c>
      <c r="BE93" s="14">
        <v>0</v>
      </c>
      <c r="BF93" s="14">
        <v>3</v>
      </c>
      <c r="BG93" s="6" t="s">
        <v>105</v>
      </c>
      <c r="BH93" s="75">
        <v>0</v>
      </c>
      <c r="BI93" s="14">
        <v>228</v>
      </c>
      <c r="BJ93" s="14">
        <v>0</v>
      </c>
      <c r="BK93" s="14">
        <v>0</v>
      </c>
      <c r="BL93" s="14">
        <v>3</v>
      </c>
      <c r="BM93" s="14">
        <v>21</v>
      </c>
      <c r="BN93" s="14">
        <v>6</v>
      </c>
      <c r="BO93" s="14">
        <v>14</v>
      </c>
      <c r="BP93" s="6" t="s">
        <v>105</v>
      </c>
      <c r="BQ93" s="14">
        <v>91</v>
      </c>
      <c r="BR93" s="14">
        <v>38</v>
      </c>
      <c r="BS93" s="14">
        <v>91</v>
      </c>
      <c r="BT93" s="14">
        <v>38</v>
      </c>
      <c r="BU93" s="14">
        <v>7</v>
      </c>
      <c r="BV93" s="14">
        <v>4</v>
      </c>
      <c r="BW93" s="14">
        <v>26</v>
      </c>
      <c r="BX93" s="14">
        <v>4</v>
      </c>
      <c r="BY93" s="14">
        <v>25</v>
      </c>
      <c r="BZ93" s="14">
        <v>4</v>
      </c>
      <c r="CA93" s="14">
        <v>4</v>
      </c>
      <c r="CB93" s="14">
        <v>0</v>
      </c>
      <c r="CC93" s="14">
        <v>0</v>
      </c>
      <c r="CD93" s="14">
        <v>0</v>
      </c>
      <c r="CE93" s="14">
        <v>0</v>
      </c>
      <c r="CF93" s="14">
        <v>0</v>
      </c>
      <c r="CG93" s="14">
        <v>0</v>
      </c>
      <c r="CH93" s="14">
        <v>0</v>
      </c>
      <c r="CI93" s="6" t="s">
        <v>105</v>
      </c>
      <c r="CJ93" s="14">
        <v>25</v>
      </c>
      <c r="CK93" s="14">
        <v>0</v>
      </c>
      <c r="CL93" s="14">
        <v>0</v>
      </c>
      <c r="CM93" s="14">
        <v>4</v>
      </c>
      <c r="CN93" s="14">
        <v>0</v>
      </c>
      <c r="CO93" s="75">
        <v>0</v>
      </c>
      <c r="CP93" s="14">
        <v>29</v>
      </c>
      <c r="CQ93" s="14">
        <v>11</v>
      </c>
      <c r="CR93" s="14">
        <v>15</v>
      </c>
      <c r="CS93" s="14">
        <v>7</v>
      </c>
      <c r="CT93" s="6" t="s">
        <v>105</v>
      </c>
      <c r="CU93" s="14">
        <v>19</v>
      </c>
      <c r="CV93" s="14">
        <v>22</v>
      </c>
      <c r="CW93" s="14">
        <v>59</v>
      </c>
      <c r="CX93" s="14">
        <v>113</v>
      </c>
      <c r="CY93" s="14">
        <v>12</v>
      </c>
      <c r="CZ93" s="14">
        <v>176</v>
      </c>
      <c r="DA93" s="14">
        <v>74</v>
      </c>
      <c r="DB93" s="14">
        <v>22</v>
      </c>
      <c r="DC93" s="14">
        <v>8</v>
      </c>
    </row>
    <row r="94" spans="1:107" ht="12" customHeight="1">
      <c r="A94" s="6" t="s">
        <v>106</v>
      </c>
      <c r="B94" s="14">
        <v>1323</v>
      </c>
      <c r="C94" s="14">
        <v>801</v>
      </c>
      <c r="D94" s="14">
        <v>377</v>
      </c>
      <c r="E94" s="14">
        <v>252</v>
      </c>
      <c r="F94" s="14">
        <v>0</v>
      </c>
      <c r="G94" s="14">
        <v>0</v>
      </c>
      <c r="H94" s="14">
        <v>0</v>
      </c>
      <c r="I94" s="14">
        <v>0</v>
      </c>
      <c r="J94" s="14">
        <v>650</v>
      </c>
      <c r="K94" s="14">
        <v>293</v>
      </c>
      <c r="L94" s="14">
        <v>589</v>
      </c>
      <c r="M94" s="14">
        <v>344</v>
      </c>
      <c r="N94" s="14">
        <v>50</v>
      </c>
      <c r="O94" s="14">
        <v>9</v>
      </c>
      <c r="P94" s="14">
        <v>510</v>
      </c>
      <c r="Q94" s="14">
        <v>201</v>
      </c>
      <c r="R94" s="14">
        <v>0</v>
      </c>
      <c r="S94" s="14">
        <v>0</v>
      </c>
      <c r="T94" s="75">
        <v>3499</v>
      </c>
      <c r="U94" s="75">
        <v>1900</v>
      </c>
      <c r="V94" s="6" t="s">
        <v>106</v>
      </c>
      <c r="W94" s="14">
        <v>108</v>
      </c>
      <c r="X94" s="14">
        <v>55</v>
      </c>
      <c r="Y94" s="14">
        <v>12</v>
      </c>
      <c r="Z94" s="14">
        <v>6</v>
      </c>
      <c r="AA94" s="14">
        <v>0</v>
      </c>
      <c r="AB94" s="14">
        <v>0</v>
      </c>
      <c r="AC94" s="14">
        <v>0</v>
      </c>
      <c r="AD94" s="14">
        <v>0</v>
      </c>
      <c r="AE94" s="14">
        <v>25</v>
      </c>
      <c r="AF94" s="14">
        <v>8</v>
      </c>
      <c r="AG94" s="14">
        <v>133</v>
      </c>
      <c r="AH94" s="14">
        <v>70</v>
      </c>
      <c r="AI94" s="14">
        <v>6</v>
      </c>
      <c r="AJ94" s="14">
        <v>1</v>
      </c>
      <c r="AK94" s="14">
        <v>101</v>
      </c>
      <c r="AL94" s="14">
        <v>40</v>
      </c>
      <c r="AM94" s="14">
        <v>0</v>
      </c>
      <c r="AN94" s="148">
        <v>0</v>
      </c>
      <c r="AO94" s="97">
        <v>385</v>
      </c>
      <c r="AP94" s="75">
        <v>180</v>
      </c>
      <c r="AQ94" s="6" t="s">
        <v>106</v>
      </c>
      <c r="AR94" s="75">
        <v>21</v>
      </c>
      <c r="AS94" s="14">
        <v>7</v>
      </c>
      <c r="AT94" s="14">
        <v>0</v>
      </c>
      <c r="AU94" s="14">
        <v>0</v>
      </c>
      <c r="AV94" s="14">
        <v>12</v>
      </c>
      <c r="AW94" s="14">
        <v>9</v>
      </c>
      <c r="AX94" s="14">
        <v>1</v>
      </c>
      <c r="AY94" s="14">
        <v>9</v>
      </c>
      <c r="AZ94" s="14">
        <v>0</v>
      </c>
      <c r="BA94" s="14">
        <v>59</v>
      </c>
      <c r="BB94" s="40">
        <v>59</v>
      </c>
      <c r="BC94" s="14">
        <v>0</v>
      </c>
      <c r="BD94" s="14">
        <v>0</v>
      </c>
      <c r="BE94" s="14">
        <v>0</v>
      </c>
      <c r="BF94" s="14">
        <v>1</v>
      </c>
      <c r="BG94" s="6" t="s">
        <v>106</v>
      </c>
      <c r="BH94" s="75">
        <v>0</v>
      </c>
      <c r="BI94" s="14">
        <v>1192</v>
      </c>
      <c r="BJ94" s="14">
        <v>0</v>
      </c>
      <c r="BK94" s="14">
        <v>52</v>
      </c>
      <c r="BL94" s="14">
        <v>0</v>
      </c>
      <c r="BM94" s="14">
        <v>60</v>
      </c>
      <c r="BN94" s="14">
        <v>30</v>
      </c>
      <c r="BO94" s="14">
        <v>64</v>
      </c>
      <c r="BP94" s="6" t="s">
        <v>106</v>
      </c>
      <c r="BQ94" s="14">
        <v>567</v>
      </c>
      <c r="BR94" s="14">
        <v>340</v>
      </c>
      <c r="BS94" s="14">
        <v>564</v>
      </c>
      <c r="BT94" s="14">
        <v>338</v>
      </c>
      <c r="BU94" s="14">
        <v>275</v>
      </c>
      <c r="BV94" s="14">
        <v>167</v>
      </c>
      <c r="BW94" s="14">
        <v>553</v>
      </c>
      <c r="BX94" s="14">
        <v>216</v>
      </c>
      <c r="BY94" s="14">
        <v>551</v>
      </c>
      <c r="BZ94" s="14">
        <v>215</v>
      </c>
      <c r="CA94" s="14">
        <v>294</v>
      </c>
      <c r="CB94" s="14">
        <v>133</v>
      </c>
      <c r="CC94" s="14">
        <v>38</v>
      </c>
      <c r="CD94" s="14">
        <v>8</v>
      </c>
      <c r="CE94" s="14">
        <v>38</v>
      </c>
      <c r="CF94" s="14">
        <v>8</v>
      </c>
      <c r="CG94" s="14">
        <v>24</v>
      </c>
      <c r="CH94" s="14">
        <v>7</v>
      </c>
      <c r="CI94" s="6" t="s">
        <v>106</v>
      </c>
      <c r="CJ94" s="14">
        <v>72</v>
      </c>
      <c r="CK94" s="14">
        <v>40</v>
      </c>
      <c r="CL94" s="14">
        <v>8</v>
      </c>
      <c r="CM94" s="14">
        <v>19</v>
      </c>
      <c r="CN94" s="14">
        <v>0</v>
      </c>
      <c r="CO94" s="75">
        <v>0</v>
      </c>
      <c r="CP94" s="14">
        <v>139</v>
      </c>
      <c r="CQ94" s="14">
        <v>78</v>
      </c>
      <c r="CR94" s="14">
        <v>40</v>
      </c>
      <c r="CS94" s="14">
        <v>22</v>
      </c>
      <c r="CT94" s="6" t="s">
        <v>106</v>
      </c>
      <c r="CU94" s="14">
        <v>0</v>
      </c>
      <c r="CV94" s="14">
        <v>0</v>
      </c>
      <c r="CW94" s="14">
        <v>497</v>
      </c>
      <c r="CX94" s="14">
        <v>915</v>
      </c>
      <c r="CY94" s="14">
        <v>0</v>
      </c>
      <c r="CZ94" s="14">
        <v>1769</v>
      </c>
      <c r="DA94" s="14">
        <v>801</v>
      </c>
      <c r="DB94" s="14">
        <v>621</v>
      </c>
      <c r="DC94" s="14">
        <v>1817</v>
      </c>
    </row>
    <row r="95" spans="1:107" ht="12" customHeight="1">
      <c r="A95" s="6" t="s">
        <v>107</v>
      </c>
      <c r="B95" s="14">
        <v>884</v>
      </c>
      <c r="C95" s="14">
        <v>424</v>
      </c>
      <c r="D95" s="14">
        <v>214</v>
      </c>
      <c r="E95" s="14">
        <v>121</v>
      </c>
      <c r="F95" s="14">
        <v>24</v>
      </c>
      <c r="G95" s="14">
        <v>4</v>
      </c>
      <c r="H95" s="14">
        <v>160</v>
      </c>
      <c r="I95" s="14">
        <v>59</v>
      </c>
      <c r="J95" s="14">
        <v>35</v>
      </c>
      <c r="K95" s="14">
        <v>11</v>
      </c>
      <c r="L95" s="14">
        <v>251</v>
      </c>
      <c r="M95" s="14">
        <v>144</v>
      </c>
      <c r="N95" s="14">
        <v>11</v>
      </c>
      <c r="O95" s="14">
        <v>0</v>
      </c>
      <c r="P95" s="14">
        <v>115</v>
      </c>
      <c r="Q95" s="14">
        <v>46</v>
      </c>
      <c r="R95" s="14">
        <v>0</v>
      </c>
      <c r="S95" s="14">
        <v>0</v>
      </c>
      <c r="T95" s="75">
        <v>1694</v>
      </c>
      <c r="U95" s="75">
        <v>809</v>
      </c>
      <c r="V95" s="6" t="s">
        <v>107</v>
      </c>
      <c r="W95" s="14">
        <v>71</v>
      </c>
      <c r="X95" s="14">
        <v>34</v>
      </c>
      <c r="Y95" s="14">
        <v>19</v>
      </c>
      <c r="Z95" s="14">
        <v>7</v>
      </c>
      <c r="AA95" s="14">
        <v>0</v>
      </c>
      <c r="AB95" s="14">
        <v>0</v>
      </c>
      <c r="AC95" s="14">
        <v>18</v>
      </c>
      <c r="AD95" s="14">
        <v>8</v>
      </c>
      <c r="AE95" s="14">
        <v>3</v>
      </c>
      <c r="AF95" s="14">
        <v>0</v>
      </c>
      <c r="AG95" s="14">
        <v>40</v>
      </c>
      <c r="AH95" s="14">
        <v>23</v>
      </c>
      <c r="AI95" s="14">
        <v>2</v>
      </c>
      <c r="AJ95" s="14">
        <v>0</v>
      </c>
      <c r="AK95" s="14">
        <v>24</v>
      </c>
      <c r="AL95" s="14">
        <v>9</v>
      </c>
      <c r="AM95" s="14">
        <v>0</v>
      </c>
      <c r="AN95" s="148">
        <v>0</v>
      </c>
      <c r="AO95" s="97">
        <v>177</v>
      </c>
      <c r="AP95" s="75">
        <v>81</v>
      </c>
      <c r="AQ95" s="6" t="s">
        <v>107</v>
      </c>
      <c r="AR95" s="75">
        <v>15</v>
      </c>
      <c r="AS95" s="14">
        <v>5</v>
      </c>
      <c r="AT95" s="14">
        <v>1</v>
      </c>
      <c r="AU95" s="14">
        <v>3</v>
      </c>
      <c r="AV95" s="14">
        <v>1</v>
      </c>
      <c r="AW95" s="14">
        <v>4</v>
      </c>
      <c r="AX95" s="14">
        <v>1</v>
      </c>
      <c r="AY95" s="14">
        <v>3</v>
      </c>
      <c r="AZ95" s="14">
        <v>0</v>
      </c>
      <c r="BA95" s="14">
        <v>33</v>
      </c>
      <c r="BB95" s="40">
        <v>28</v>
      </c>
      <c r="BC95" s="14">
        <v>0</v>
      </c>
      <c r="BD95" s="14">
        <v>7</v>
      </c>
      <c r="BE95" s="14">
        <v>0</v>
      </c>
      <c r="BF95" s="14">
        <v>2</v>
      </c>
      <c r="BG95" s="6" t="s">
        <v>107</v>
      </c>
      <c r="BH95" s="75">
        <v>0</v>
      </c>
      <c r="BI95" s="14">
        <v>561</v>
      </c>
      <c r="BJ95" s="14">
        <v>0</v>
      </c>
      <c r="BK95" s="14">
        <v>0</v>
      </c>
      <c r="BL95" s="14">
        <v>0</v>
      </c>
      <c r="BM95" s="14">
        <v>12</v>
      </c>
      <c r="BN95" s="14">
        <v>15</v>
      </c>
      <c r="BO95" s="14">
        <v>28</v>
      </c>
      <c r="BP95" s="6" t="s">
        <v>107</v>
      </c>
      <c r="BQ95" s="14">
        <v>218</v>
      </c>
      <c r="BR95" s="14">
        <v>121</v>
      </c>
      <c r="BS95" s="14">
        <v>218</v>
      </c>
      <c r="BT95" s="14">
        <v>121</v>
      </c>
      <c r="BU95" s="14">
        <v>84</v>
      </c>
      <c r="BV95" s="14">
        <v>43</v>
      </c>
      <c r="BW95" s="14">
        <v>109</v>
      </c>
      <c r="BX95" s="14">
        <v>43</v>
      </c>
      <c r="BY95" s="14">
        <v>109</v>
      </c>
      <c r="BZ95" s="14">
        <v>43</v>
      </c>
      <c r="CA95" s="14">
        <v>45</v>
      </c>
      <c r="CB95" s="14">
        <v>18</v>
      </c>
      <c r="CC95" s="14">
        <v>13</v>
      </c>
      <c r="CD95" s="14">
        <v>4</v>
      </c>
      <c r="CE95" s="14">
        <v>13</v>
      </c>
      <c r="CF95" s="14">
        <v>4</v>
      </c>
      <c r="CG95" s="14">
        <v>4</v>
      </c>
      <c r="CH95" s="14">
        <v>1</v>
      </c>
      <c r="CI95" s="6" t="s">
        <v>107</v>
      </c>
      <c r="CJ95" s="14">
        <v>24</v>
      </c>
      <c r="CK95" s="14">
        <v>19</v>
      </c>
      <c r="CL95" s="14">
        <v>0</v>
      </c>
      <c r="CM95" s="14">
        <v>19</v>
      </c>
      <c r="CN95" s="14">
        <v>0</v>
      </c>
      <c r="CO95" s="75">
        <v>0</v>
      </c>
      <c r="CP95" s="14">
        <v>62</v>
      </c>
      <c r="CQ95" s="14">
        <v>28</v>
      </c>
      <c r="CR95" s="14">
        <v>20</v>
      </c>
      <c r="CS95" s="14">
        <v>10</v>
      </c>
      <c r="CT95" s="6" t="s">
        <v>107</v>
      </c>
      <c r="CU95" s="14">
        <v>1</v>
      </c>
      <c r="CV95" s="14">
        <v>1</v>
      </c>
      <c r="CW95" s="14">
        <v>1</v>
      </c>
      <c r="CX95" s="14">
        <v>2</v>
      </c>
      <c r="CY95" s="14">
        <v>0</v>
      </c>
      <c r="CZ95" s="14">
        <v>4</v>
      </c>
      <c r="DA95" s="14">
        <v>12</v>
      </c>
      <c r="DB95" s="14">
        <v>3</v>
      </c>
      <c r="DC95" s="14">
        <v>6</v>
      </c>
    </row>
    <row r="96" spans="1:107" ht="12" customHeight="1">
      <c r="A96" s="6" t="s">
        <v>108</v>
      </c>
      <c r="B96" s="14">
        <v>215</v>
      </c>
      <c r="C96" s="14">
        <v>101</v>
      </c>
      <c r="D96" s="14">
        <v>37</v>
      </c>
      <c r="E96" s="14">
        <v>20</v>
      </c>
      <c r="F96" s="14">
        <v>13</v>
      </c>
      <c r="G96" s="14">
        <v>1</v>
      </c>
      <c r="H96" s="14">
        <v>43</v>
      </c>
      <c r="I96" s="14">
        <v>13</v>
      </c>
      <c r="J96" s="14">
        <v>17</v>
      </c>
      <c r="K96" s="14">
        <v>8</v>
      </c>
      <c r="L96" s="14">
        <v>58</v>
      </c>
      <c r="M96" s="14">
        <v>34</v>
      </c>
      <c r="N96" s="14">
        <v>7</v>
      </c>
      <c r="O96" s="14">
        <v>2</v>
      </c>
      <c r="P96" s="14">
        <v>9</v>
      </c>
      <c r="Q96" s="14">
        <v>4</v>
      </c>
      <c r="R96" s="14">
        <v>0</v>
      </c>
      <c r="S96" s="14">
        <v>0</v>
      </c>
      <c r="T96" s="75">
        <v>399</v>
      </c>
      <c r="U96" s="75">
        <v>183</v>
      </c>
      <c r="V96" s="6" t="s">
        <v>108</v>
      </c>
      <c r="W96" s="14">
        <v>7</v>
      </c>
      <c r="X96" s="14">
        <v>0</v>
      </c>
      <c r="Y96" s="14">
        <v>0</v>
      </c>
      <c r="Z96" s="14">
        <v>0</v>
      </c>
      <c r="AA96" s="14">
        <v>0</v>
      </c>
      <c r="AB96" s="14">
        <v>0</v>
      </c>
      <c r="AC96" s="14">
        <v>0</v>
      </c>
      <c r="AD96" s="14">
        <v>0</v>
      </c>
      <c r="AE96" s="14">
        <v>0</v>
      </c>
      <c r="AF96" s="14">
        <v>0</v>
      </c>
      <c r="AG96" s="14">
        <v>16</v>
      </c>
      <c r="AH96" s="14">
        <v>11</v>
      </c>
      <c r="AI96" s="14">
        <v>1</v>
      </c>
      <c r="AJ96" s="14">
        <v>0</v>
      </c>
      <c r="AK96" s="14">
        <v>0</v>
      </c>
      <c r="AL96" s="14">
        <v>0</v>
      </c>
      <c r="AM96" s="14">
        <v>0</v>
      </c>
      <c r="AN96" s="148">
        <v>0</v>
      </c>
      <c r="AO96" s="97">
        <v>24</v>
      </c>
      <c r="AP96" s="75">
        <v>11</v>
      </c>
      <c r="AQ96" s="6" t="s">
        <v>108</v>
      </c>
      <c r="AR96" s="75">
        <v>6</v>
      </c>
      <c r="AS96" s="14">
        <v>2</v>
      </c>
      <c r="AT96" s="14">
        <v>1</v>
      </c>
      <c r="AU96" s="14">
        <v>1</v>
      </c>
      <c r="AV96" s="14">
        <v>1</v>
      </c>
      <c r="AW96" s="14">
        <v>1</v>
      </c>
      <c r="AX96" s="14">
        <v>1</v>
      </c>
      <c r="AY96" s="14">
        <v>1</v>
      </c>
      <c r="AZ96" s="14">
        <v>0</v>
      </c>
      <c r="BA96" s="14">
        <v>14</v>
      </c>
      <c r="BB96" s="40">
        <v>14</v>
      </c>
      <c r="BC96" s="14">
        <v>0</v>
      </c>
      <c r="BD96" s="14">
        <v>0</v>
      </c>
      <c r="BE96" s="14">
        <v>0</v>
      </c>
      <c r="BF96" s="14">
        <v>2</v>
      </c>
      <c r="BG96" s="6" t="s">
        <v>108</v>
      </c>
      <c r="BH96" s="75">
        <v>0</v>
      </c>
      <c r="BI96" s="14">
        <v>204</v>
      </c>
      <c r="BJ96" s="14">
        <v>26</v>
      </c>
      <c r="BK96" s="14">
        <v>0</v>
      </c>
      <c r="BL96" s="14">
        <v>0</v>
      </c>
      <c r="BM96" s="14">
        <v>13</v>
      </c>
      <c r="BN96" s="14">
        <v>0</v>
      </c>
      <c r="BO96" s="14">
        <v>14</v>
      </c>
      <c r="BP96" s="6" t="s">
        <v>108</v>
      </c>
      <c r="BQ96" s="14">
        <v>50</v>
      </c>
      <c r="BR96" s="14">
        <v>30</v>
      </c>
      <c r="BS96" s="14">
        <v>49</v>
      </c>
      <c r="BT96" s="14">
        <v>29</v>
      </c>
      <c r="BU96" s="14">
        <v>18</v>
      </c>
      <c r="BV96" s="14">
        <v>8</v>
      </c>
      <c r="BW96" s="14">
        <v>19</v>
      </c>
      <c r="BX96" s="14">
        <v>7</v>
      </c>
      <c r="BY96" s="14">
        <v>19</v>
      </c>
      <c r="BZ96" s="14">
        <v>7</v>
      </c>
      <c r="CA96" s="14">
        <v>10</v>
      </c>
      <c r="CB96" s="14">
        <v>2</v>
      </c>
      <c r="CC96" s="14">
        <v>6</v>
      </c>
      <c r="CD96" s="14">
        <v>2</v>
      </c>
      <c r="CE96" s="14">
        <v>6</v>
      </c>
      <c r="CF96" s="14">
        <v>2</v>
      </c>
      <c r="CG96" s="14">
        <v>3</v>
      </c>
      <c r="CH96" s="14">
        <v>1</v>
      </c>
      <c r="CI96" s="6" t="s">
        <v>108</v>
      </c>
      <c r="CJ96" s="14">
        <v>15</v>
      </c>
      <c r="CK96" s="14">
        <v>11</v>
      </c>
      <c r="CL96" s="14">
        <v>1</v>
      </c>
      <c r="CM96" s="14">
        <v>6</v>
      </c>
      <c r="CN96" s="14">
        <v>0</v>
      </c>
      <c r="CO96" s="75">
        <v>0</v>
      </c>
      <c r="CP96" s="14">
        <v>33</v>
      </c>
      <c r="CQ96" s="14">
        <v>19</v>
      </c>
      <c r="CR96" s="14">
        <v>10</v>
      </c>
      <c r="CS96" s="14">
        <v>4</v>
      </c>
      <c r="CT96" s="6" t="s">
        <v>108</v>
      </c>
      <c r="CU96" s="14">
        <v>0</v>
      </c>
      <c r="CV96" s="14">
        <v>0</v>
      </c>
      <c r="CW96" s="14">
        <v>0</v>
      </c>
      <c r="CX96" s="14">
        <v>0</v>
      </c>
      <c r="CY96" s="14">
        <v>0</v>
      </c>
      <c r="CZ96" s="14">
        <v>0</v>
      </c>
      <c r="DA96" s="14">
        <v>0</v>
      </c>
      <c r="DB96" s="14">
        <v>2</v>
      </c>
      <c r="DC96" s="14">
        <v>4</v>
      </c>
    </row>
    <row r="97" spans="1:108" ht="12" customHeight="1">
      <c r="A97" s="38" t="s">
        <v>44</v>
      </c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76"/>
      <c r="U97" s="76"/>
      <c r="V97" s="38" t="s">
        <v>44</v>
      </c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  <c r="AL97" s="73"/>
      <c r="AM97" s="73"/>
      <c r="AN97" s="148"/>
      <c r="AO97" s="76"/>
      <c r="AP97" s="76"/>
      <c r="AQ97" s="38" t="s">
        <v>44</v>
      </c>
      <c r="AR97" s="73"/>
      <c r="AS97" s="13"/>
      <c r="AT97" s="13"/>
      <c r="AU97" s="13"/>
      <c r="AV97" s="13"/>
      <c r="AW97" s="13"/>
      <c r="AX97" s="13"/>
      <c r="AY97" s="13"/>
      <c r="AZ97" s="13"/>
      <c r="BA97" s="13"/>
      <c r="BB97" s="80"/>
      <c r="BC97" s="14"/>
      <c r="BD97" s="14"/>
      <c r="BE97" s="14"/>
      <c r="BF97" s="14"/>
      <c r="BG97" s="38" t="s">
        <v>44</v>
      </c>
      <c r="BH97" s="73"/>
      <c r="BI97" s="13"/>
      <c r="BJ97" s="13"/>
      <c r="BK97" s="13"/>
      <c r="BL97" s="13"/>
      <c r="BM97" s="13"/>
      <c r="BN97" s="13"/>
      <c r="BO97" s="13"/>
      <c r="BP97" s="38" t="s">
        <v>44</v>
      </c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38" t="s">
        <v>44</v>
      </c>
      <c r="CJ97" s="13"/>
      <c r="CK97" s="13"/>
      <c r="CL97" s="13"/>
      <c r="CM97" s="13"/>
      <c r="CN97" s="13"/>
      <c r="CO97" s="73"/>
      <c r="CP97" s="13"/>
      <c r="CQ97" s="13"/>
      <c r="CR97" s="13"/>
      <c r="CS97" s="13"/>
      <c r="CT97" s="38" t="s">
        <v>44</v>
      </c>
      <c r="CU97" s="13"/>
      <c r="CV97" s="13"/>
      <c r="CW97" s="13"/>
      <c r="CX97" s="13"/>
      <c r="CY97" s="13"/>
      <c r="CZ97" s="13"/>
      <c r="DA97" s="13"/>
      <c r="DB97" s="13"/>
      <c r="DC97" s="13"/>
    </row>
    <row r="98" spans="1:108" ht="12" customHeight="1">
      <c r="A98" s="6" t="s">
        <v>109</v>
      </c>
      <c r="B98" s="14">
        <v>11</v>
      </c>
      <c r="C98" s="14">
        <v>3</v>
      </c>
      <c r="D98" s="14">
        <v>0</v>
      </c>
      <c r="E98" s="14">
        <v>0</v>
      </c>
      <c r="F98" s="14">
        <v>0</v>
      </c>
      <c r="G98" s="14">
        <v>0</v>
      </c>
      <c r="H98" s="14">
        <v>21</v>
      </c>
      <c r="I98" s="14">
        <v>3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v>0</v>
      </c>
      <c r="P98" s="14">
        <v>0</v>
      </c>
      <c r="Q98" s="14">
        <v>0</v>
      </c>
      <c r="R98" s="14">
        <v>0</v>
      </c>
      <c r="S98" s="14">
        <v>0</v>
      </c>
      <c r="T98" s="75">
        <v>32</v>
      </c>
      <c r="U98" s="75">
        <v>6</v>
      </c>
      <c r="V98" s="6" t="s">
        <v>109</v>
      </c>
      <c r="W98" s="14">
        <v>0</v>
      </c>
      <c r="X98" s="14">
        <v>0</v>
      </c>
      <c r="Y98" s="14">
        <v>0</v>
      </c>
      <c r="Z98" s="14">
        <v>0</v>
      </c>
      <c r="AA98" s="14">
        <v>0</v>
      </c>
      <c r="AB98" s="14">
        <v>0</v>
      </c>
      <c r="AC98" s="14">
        <v>0</v>
      </c>
      <c r="AD98" s="14">
        <v>0</v>
      </c>
      <c r="AE98" s="14">
        <v>0</v>
      </c>
      <c r="AF98" s="14">
        <v>0</v>
      </c>
      <c r="AG98" s="14">
        <v>0</v>
      </c>
      <c r="AH98" s="14">
        <v>0</v>
      </c>
      <c r="AI98" s="14">
        <v>0</v>
      </c>
      <c r="AJ98" s="14">
        <v>0</v>
      </c>
      <c r="AK98" s="14">
        <v>0</v>
      </c>
      <c r="AL98" s="14">
        <v>0</v>
      </c>
      <c r="AM98" s="14">
        <v>0</v>
      </c>
      <c r="AN98" s="148">
        <v>0</v>
      </c>
      <c r="AO98" s="97">
        <v>0</v>
      </c>
      <c r="AP98" s="75">
        <v>0</v>
      </c>
      <c r="AQ98" s="6" t="s">
        <v>109</v>
      </c>
      <c r="AR98" s="75">
        <v>1</v>
      </c>
      <c r="AS98" s="14">
        <v>0</v>
      </c>
      <c r="AT98" s="14">
        <v>0</v>
      </c>
      <c r="AU98" s="14">
        <v>1</v>
      </c>
      <c r="AV98" s="14">
        <v>0</v>
      </c>
      <c r="AW98" s="14">
        <v>0</v>
      </c>
      <c r="AX98" s="14">
        <v>0</v>
      </c>
      <c r="AY98" s="14">
        <v>0</v>
      </c>
      <c r="AZ98" s="14">
        <v>0</v>
      </c>
      <c r="BA98" s="14">
        <v>2</v>
      </c>
      <c r="BB98" s="40">
        <v>0</v>
      </c>
      <c r="BC98" s="14">
        <v>0</v>
      </c>
      <c r="BD98" s="14">
        <v>2</v>
      </c>
      <c r="BE98" s="14">
        <v>0</v>
      </c>
      <c r="BF98" s="14">
        <v>1</v>
      </c>
      <c r="BG98" s="6" t="s">
        <v>109</v>
      </c>
      <c r="BH98" s="75">
        <v>0</v>
      </c>
      <c r="BI98" s="14">
        <v>19</v>
      </c>
      <c r="BJ98" s="14">
        <v>0</v>
      </c>
      <c r="BK98" s="14">
        <v>0</v>
      </c>
      <c r="BL98" s="14">
        <v>0</v>
      </c>
      <c r="BM98" s="14">
        <v>3</v>
      </c>
      <c r="BN98" s="14">
        <v>0</v>
      </c>
      <c r="BO98" s="14">
        <v>2</v>
      </c>
      <c r="BP98" s="6" t="s">
        <v>109</v>
      </c>
      <c r="BQ98" s="14">
        <v>0</v>
      </c>
      <c r="BR98" s="14">
        <v>0</v>
      </c>
      <c r="BS98" s="14">
        <v>0</v>
      </c>
      <c r="BT98" s="14">
        <v>0</v>
      </c>
      <c r="BU98" s="14">
        <v>0</v>
      </c>
      <c r="BV98" s="14">
        <v>0</v>
      </c>
      <c r="BW98" s="14">
        <v>0</v>
      </c>
      <c r="BX98" s="14">
        <v>0</v>
      </c>
      <c r="BY98" s="14">
        <v>0</v>
      </c>
      <c r="BZ98" s="14">
        <v>0</v>
      </c>
      <c r="CA98" s="14">
        <v>0</v>
      </c>
      <c r="CB98" s="14">
        <v>0</v>
      </c>
      <c r="CC98" s="14">
        <v>0</v>
      </c>
      <c r="CD98" s="14">
        <v>0</v>
      </c>
      <c r="CE98" s="14">
        <v>0</v>
      </c>
      <c r="CF98" s="14">
        <v>0</v>
      </c>
      <c r="CG98" s="14">
        <v>0</v>
      </c>
      <c r="CH98" s="14">
        <v>0</v>
      </c>
      <c r="CI98" s="6" t="s">
        <v>109</v>
      </c>
      <c r="CJ98" s="14">
        <v>0</v>
      </c>
      <c r="CK98" s="14">
        <v>1</v>
      </c>
      <c r="CL98" s="14">
        <v>1</v>
      </c>
      <c r="CM98" s="14">
        <v>1</v>
      </c>
      <c r="CN98" s="14">
        <v>0</v>
      </c>
      <c r="CO98" s="75">
        <v>0</v>
      </c>
      <c r="CP98" s="14">
        <v>3</v>
      </c>
      <c r="CQ98" s="14">
        <v>2</v>
      </c>
      <c r="CR98" s="14">
        <v>2</v>
      </c>
      <c r="CS98" s="14">
        <v>0</v>
      </c>
      <c r="CT98" s="6" t="s">
        <v>109</v>
      </c>
      <c r="CU98" s="14">
        <v>0</v>
      </c>
      <c r="CV98" s="14">
        <v>0</v>
      </c>
      <c r="CW98" s="14">
        <v>0</v>
      </c>
      <c r="CX98" s="14">
        <v>0</v>
      </c>
      <c r="CY98" s="14">
        <v>0</v>
      </c>
      <c r="CZ98" s="14">
        <v>0</v>
      </c>
      <c r="DA98" s="14">
        <v>0</v>
      </c>
      <c r="DB98" s="14">
        <v>0</v>
      </c>
      <c r="DC98" s="14">
        <v>3</v>
      </c>
    </row>
    <row r="99" spans="1:108" ht="12" customHeight="1">
      <c r="A99" s="6" t="s">
        <v>110</v>
      </c>
      <c r="B99" s="14">
        <v>487</v>
      </c>
      <c r="C99" s="14">
        <v>234</v>
      </c>
      <c r="D99" s="14">
        <v>184</v>
      </c>
      <c r="E99" s="14">
        <v>100</v>
      </c>
      <c r="F99" s="14">
        <v>0</v>
      </c>
      <c r="G99" s="14">
        <v>0</v>
      </c>
      <c r="H99" s="14">
        <v>120</v>
      </c>
      <c r="I99" s="14">
        <v>58</v>
      </c>
      <c r="J99" s="14">
        <v>0</v>
      </c>
      <c r="K99" s="14">
        <v>0</v>
      </c>
      <c r="L99" s="14">
        <v>123</v>
      </c>
      <c r="M99" s="14">
        <v>64</v>
      </c>
      <c r="N99" s="14">
        <v>0</v>
      </c>
      <c r="O99" s="14">
        <v>0</v>
      </c>
      <c r="P99" s="14">
        <v>34</v>
      </c>
      <c r="Q99" s="14">
        <v>11</v>
      </c>
      <c r="R99" s="14">
        <v>0</v>
      </c>
      <c r="S99" s="14">
        <v>0</v>
      </c>
      <c r="T99" s="75">
        <v>948</v>
      </c>
      <c r="U99" s="75">
        <v>467</v>
      </c>
      <c r="V99" s="6" t="s">
        <v>110</v>
      </c>
      <c r="W99" s="14">
        <v>51</v>
      </c>
      <c r="X99" s="14">
        <v>23</v>
      </c>
      <c r="Y99" s="14">
        <v>11</v>
      </c>
      <c r="Z99" s="14">
        <v>5</v>
      </c>
      <c r="AA99" s="14">
        <v>0</v>
      </c>
      <c r="AB99" s="14">
        <v>0</v>
      </c>
      <c r="AC99" s="14">
        <v>3</v>
      </c>
      <c r="AD99" s="14">
        <v>1</v>
      </c>
      <c r="AE99" s="14">
        <v>0</v>
      </c>
      <c r="AF99" s="14">
        <v>0</v>
      </c>
      <c r="AG99" s="14">
        <v>18</v>
      </c>
      <c r="AH99" s="14">
        <v>8</v>
      </c>
      <c r="AI99" s="14">
        <v>0</v>
      </c>
      <c r="AJ99" s="14">
        <v>0</v>
      </c>
      <c r="AK99" s="14">
        <v>9</v>
      </c>
      <c r="AL99" s="14">
        <v>1</v>
      </c>
      <c r="AM99" s="14">
        <v>0</v>
      </c>
      <c r="AN99" s="148">
        <v>0</v>
      </c>
      <c r="AO99" s="97">
        <v>92</v>
      </c>
      <c r="AP99" s="75">
        <v>38</v>
      </c>
      <c r="AQ99" s="6" t="s">
        <v>110</v>
      </c>
      <c r="AR99" s="75">
        <v>10</v>
      </c>
      <c r="AS99" s="14">
        <v>3</v>
      </c>
      <c r="AT99" s="14">
        <v>0</v>
      </c>
      <c r="AU99" s="14">
        <v>4</v>
      </c>
      <c r="AV99" s="14">
        <v>0</v>
      </c>
      <c r="AW99" s="14">
        <v>4</v>
      </c>
      <c r="AX99" s="14">
        <v>0</v>
      </c>
      <c r="AY99" s="14">
        <v>1</v>
      </c>
      <c r="AZ99" s="14">
        <v>0</v>
      </c>
      <c r="BA99" s="14">
        <v>22</v>
      </c>
      <c r="BB99" s="40">
        <v>18</v>
      </c>
      <c r="BC99" s="14">
        <v>0</v>
      </c>
      <c r="BD99" s="14">
        <v>3</v>
      </c>
      <c r="BE99" s="14">
        <v>2</v>
      </c>
      <c r="BF99" s="14">
        <v>4</v>
      </c>
      <c r="BG99" s="6" t="s">
        <v>110</v>
      </c>
      <c r="BH99" s="75">
        <v>4</v>
      </c>
      <c r="BI99" s="14">
        <v>1860</v>
      </c>
      <c r="BJ99" s="14">
        <v>0</v>
      </c>
      <c r="BK99" s="14">
        <v>0</v>
      </c>
      <c r="BL99" s="14">
        <v>0</v>
      </c>
      <c r="BM99" s="14">
        <v>55</v>
      </c>
      <c r="BN99" s="14">
        <v>71</v>
      </c>
      <c r="BO99" s="14">
        <v>74</v>
      </c>
      <c r="BP99" s="6" t="s">
        <v>110</v>
      </c>
      <c r="BQ99" s="14">
        <v>118</v>
      </c>
      <c r="BR99" s="14">
        <v>52</v>
      </c>
      <c r="BS99" s="14">
        <v>116</v>
      </c>
      <c r="BT99" s="14">
        <v>52</v>
      </c>
      <c r="BU99" s="14">
        <v>81</v>
      </c>
      <c r="BV99" s="14">
        <v>39</v>
      </c>
      <c r="BW99" s="14">
        <v>28</v>
      </c>
      <c r="BX99" s="14">
        <v>9</v>
      </c>
      <c r="BY99" s="14">
        <v>28</v>
      </c>
      <c r="BZ99" s="14">
        <v>9</v>
      </c>
      <c r="CA99" s="14">
        <v>23</v>
      </c>
      <c r="CB99" s="14">
        <v>8</v>
      </c>
      <c r="CC99" s="14">
        <v>0</v>
      </c>
      <c r="CD99" s="14">
        <v>0</v>
      </c>
      <c r="CE99" s="14">
        <v>0</v>
      </c>
      <c r="CF99" s="14">
        <v>0</v>
      </c>
      <c r="CG99" s="14">
        <v>0</v>
      </c>
      <c r="CH99" s="14">
        <v>0</v>
      </c>
      <c r="CI99" s="6" t="s">
        <v>110</v>
      </c>
      <c r="CJ99" s="14">
        <v>1</v>
      </c>
      <c r="CK99" s="14">
        <v>24</v>
      </c>
      <c r="CL99" s="14">
        <v>9</v>
      </c>
      <c r="CM99" s="14">
        <v>5</v>
      </c>
      <c r="CN99" s="14">
        <v>0</v>
      </c>
      <c r="CO99" s="75">
        <v>1</v>
      </c>
      <c r="CP99" s="14">
        <v>40</v>
      </c>
      <c r="CQ99" s="14">
        <v>25</v>
      </c>
      <c r="CR99" s="14">
        <v>8</v>
      </c>
      <c r="CS99" s="14">
        <v>4</v>
      </c>
      <c r="CT99" s="6" t="s">
        <v>110</v>
      </c>
      <c r="CU99" s="14">
        <v>13</v>
      </c>
      <c r="CV99" s="14">
        <v>106</v>
      </c>
      <c r="CW99" s="14">
        <v>20</v>
      </c>
      <c r="CX99" s="14">
        <v>144</v>
      </c>
      <c r="CY99" s="14">
        <v>11</v>
      </c>
      <c r="CZ99" s="14">
        <v>91</v>
      </c>
      <c r="DA99" s="14">
        <v>171</v>
      </c>
      <c r="DB99" s="14">
        <v>44</v>
      </c>
      <c r="DC99" s="14">
        <v>38</v>
      </c>
    </row>
    <row r="100" spans="1:108" ht="12" customHeight="1">
      <c r="A100" s="6" t="s">
        <v>111</v>
      </c>
      <c r="B100" s="14">
        <v>353</v>
      </c>
      <c r="C100" s="14">
        <v>173</v>
      </c>
      <c r="D100" s="14">
        <v>107</v>
      </c>
      <c r="E100" s="14">
        <v>56</v>
      </c>
      <c r="F100" s="14">
        <v>0</v>
      </c>
      <c r="G100" s="14">
        <v>0</v>
      </c>
      <c r="H100" s="14">
        <v>67</v>
      </c>
      <c r="I100" s="14">
        <v>19</v>
      </c>
      <c r="J100" s="14">
        <v>0</v>
      </c>
      <c r="K100" s="14">
        <v>0</v>
      </c>
      <c r="L100" s="14">
        <v>109</v>
      </c>
      <c r="M100" s="14">
        <v>53</v>
      </c>
      <c r="N100" s="14">
        <v>0</v>
      </c>
      <c r="O100" s="14">
        <v>0</v>
      </c>
      <c r="P100" s="14">
        <v>54</v>
      </c>
      <c r="Q100" s="14">
        <v>18</v>
      </c>
      <c r="R100" s="14">
        <v>0</v>
      </c>
      <c r="S100" s="14">
        <v>0</v>
      </c>
      <c r="T100" s="75">
        <v>690</v>
      </c>
      <c r="U100" s="75">
        <v>319</v>
      </c>
      <c r="V100" s="6" t="s">
        <v>111</v>
      </c>
      <c r="W100" s="14">
        <v>58</v>
      </c>
      <c r="X100" s="14">
        <v>28</v>
      </c>
      <c r="Y100" s="14">
        <v>25</v>
      </c>
      <c r="Z100" s="14">
        <v>13</v>
      </c>
      <c r="AA100" s="14">
        <v>0</v>
      </c>
      <c r="AB100" s="14">
        <v>0</v>
      </c>
      <c r="AC100" s="14">
        <v>16</v>
      </c>
      <c r="AD100" s="14">
        <v>4</v>
      </c>
      <c r="AE100" s="14">
        <v>0</v>
      </c>
      <c r="AF100" s="14">
        <v>0</v>
      </c>
      <c r="AG100" s="14">
        <v>18</v>
      </c>
      <c r="AH100" s="14">
        <v>5</v>
      </c>
      <c r="AI100" s="14">
        <v>0</v>
      </c>
      <c r="AJ100" s="14">
        <v>0</v>
      </c>
      <c r="AK100" s="14">
        <v>34</v>
      </c>
      <c r="AL100" s="14">
        <v>10</v>
      </c>
      <c r="AM100" s="14">
        <v>0</v>
      </c>
      <c r="AN100" s="148">
        <v>0</v>
      </c>
      <c r="AO100" s="97">
        <v>151</v>
      </c>
      <c r="AP100" s="75">
        <v>60</v>
      </c>
      <c r="AQ100" s="6" t="s">
        <v>111</v>
      </c>
      <c r="AR100" s="75">
        <v>9</v>
      </c>
      <c r="AS100" s="14">
        <v>3</v>
      </c>
      <c r="AT100" s="14">
        <v>0</v>
      </c>
      <c r="AU100" s="14">
        <v>2</v>
      </c>
      <c r="AV100" s="14">
        <v>0</v>
      </c>
      <c r="AW100" s="14">
        <v>3</v>
      </c>
      <c r="AX100" s="14">
        <v>0</v>
      </c>
      <c r="AY100" s="14">
        <v>2</v>
      </c>
      <c r="AZ100" s="14">
        <v>0</v>
      </c>
      <c r="BA100" s="14">
        <v>19</v>
      </c>
      <c r="BB100" s="40">
        <v>16</v>
      </c>
      <c r="BC100" s="14">
        <v>0</v>
      </c>
      <c r="BD100" s="14">
        <v>1</v>
      </c>
      <c r="BE100" s="14">
        <v>0</v>
      </c>
      <c r="BF100" s="14">
        <v>3</v>
      </c>
      <c r="BG100" s="6" t="s">
        <v>111</v>
      </c>
      <c r="BH100" s="75">
        <v>0</v>
      </c>
      <c r="BI100" s="14">
        <v>269</v>
      </c>
      <c r="BJ100" s="14">
        <v>0</v>
      </c>
      <c r="BK100" s="14">
        <v>0</v>
      </c>
      <c r="BL100" s="14">
        <v>0</v>
      </c>
      <c r="BM100" s="14">
        <v>16</v>
      </c>
      <c r="BN100" s="14">
        <v>3</v>
      </c>
      <c r="BO100" s="14">
        <v>17</v>
      </c>
      <c r="BP100" s="6" t="s">
        <v>111</v>
      </c>
      <c r="BQ100" s="14">
        <v>118</v>
      </c>
      <c r="BR100" s="14">
        <v>50</v>
      </c>
      <c r="BS100" s="14">
        <v>118</v>
      </c>
      <c r="BT100" s="14">
        <v>50</v>
      </c>
      <c r="BU100" s="14">
        <v>36</v>
      </c>
      <c r="BV100" s="14">
        <v>17</v>
      </c>
      <c r="BW100" s="14">
        <v>77</v>
      </c>
      <c r="BX100" s="14">
        <v>30</v>
      </c>
      <c r="BY100" s="14">
        <v>76</v>
      </c>
      <c r="BZ100" s="14">
        <v>29</v>
      </c>
      <c r="CA100" s="14">
        <v>30</v>
      </c>
      <c r="CB100" s="14">
        <v>14</v>
      </c>
      <c r="CC100" s="14">
        <v>0</v>
      </c>
      <c r="CD100" s="14">
        <v>0</v>
      </c>
      <c r="CE100" s="14">
        <v>0</v>
      </c>
      <c r="CF100" s="14">
        <v>0</v>
      </c>
      <c r="CG100" s="14">
        <v>0</v>
      </c>
      <c r="CH100" s="14">
        <v>0</v>
      </c>
      <c r="CI100" s="6" t="s">
        <v>111</v>
      </c>
      <c r="CJ100" s="14">
        <v>5</v>
      </c>
      <c r="CK100" s="14">
        <v>18</v>
      </c>
      <c r="CL100" s="14">
        <v>5</v>
      </c>
      <c r="CM100" s="14">
        <v>7</v>
      </c>
      <c r="CN100" s="14">
        <v>0</v>
      </c>
      <c r="CO100" s="75">
        <v>0</v>
      </c>
      <c r="CP100" s="14">
        <v>35</v>
      </c>
      <c r="CQ100" s="14">
        <v>17</v>
      </c>
      <c r="CR100" s="14">
        <v>9</v>
      </c>
      <c r="CS100" s="14">
        <v>4</v>
      </c>
      <c r="CT100" s="6" t="s">
        <v>111</v>
      </c>
      <c r="CU100" s="14">
        <v>0</v>
      </c>
      <c r="CV100" s="14">
        <v>0</v>
      </c>
      <c r="CW100" s="14">
        <v>0</v>
      </c>
      <c r="CX100" s="14">
        <v>0</v>
      </c>
      <c r="CY100" s="14">
        <v>0</v>
      </c>
      <c r="CZ100" s="14">
        <v>5</v>
      </c>
      <c r="DA100" s="14">
        <v>0</v>
      </c>
      <c r="DB100" s="14">
        <v>0</v>
      </c>
      <c r="DC100" s="14">
        <v>5</v>
      </c>
    </row>
    <row r="101" spans="1:108" ht="12" customHeight="1">
      <c r="A101" s="38" t="s">
        <v>45</v>
      </c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76"/>
      <c r="U101" s="76"/>
      <c r="V101" s="38" t="s">
        <v>45</v>
      </c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  <c r="AJ101" s="73"/>
      <c r="AK101" s="73"/>
      <c r="AL101" s="73"/>
      <c r="AM101" s="73"/>
      <c r="AN101" s="148"/>
      <c r="AO101" s="76"/>
      <c r="AP101" s="76"/>
      <c r="AQ101" s="38" t="s">
        <v>45</v>
      </c>
      <c r="AR101" s="73"/>
      <c r="AS101" s="13"/>
      <c r="AT101" s="13"/>
      <c r="AU101" s="13"/>
      <c r="AV101" s="13"/>
      <c r="AW101" s="13"/>
      <c r="AX101" s="13"/>
      <c r="AY101" s="13"/>
      <c r="AZ101" s="13"/>
      <c r="BA101" s="13"/>
      <c r="BB101" s="80"/>
      <c r="BC101" s="14"/>
      <c r="BD101" s="14"/>
      <c r="BE101" s="14"/>
      <c r="BF101" s="14"/>
      <c r="BG101" s="38" t="s">
        <v>45</v>
      </c>
      <c r="BH101" s="73"/>
      <c r="BI101" s="13"/>
      <c r="BJ101" s="13"/>
      <c r="BK101" s="13"/>
      <c r="BL101" s="13"/>
      <c r="BM101" s="13"/>
      <c r="BN101" s="13"/>
      <c r="BO101" s="13"/>
      <c r="BP101" s="38" t="s">
        <v>45</v>
      </c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38" t="s">
        <v>45</v>
      </c>
      <c r="CJ101" s="13"/>
      <c r="CK101" s="13"/>
      <c r="CL101" s="13"/>
      <c r="CM101" s="13"/>
      <c r="CN101" s="13"/>
      <c r="CO101" s="73"/>
      <c r="CP101" s="13"/>
      <c r="CQ101" s="13"/>
      <c r="CR101" s="13"/>
      <c r="CS101" s="13"/>
      <c r="CT101" s="38" t="s">
        <v>45</v>
      </c>
      <c r="CU101" s="13"/>
      <c r="CV101" s="13"/>
      <c r="CW101" s="13"/>
      <c r="CX101" s="13"/>
      <c r="CY101" s="13"/>
      <c r="CZ101" s="13"/>
      <c r="DA101" s="13"/>
      <c r="DB101" s="13"/>
      <c r="DC101" s="13"/>
    </row>
    <row r="102" spans="1:108" ht="12" customHeight="1">
      <c r="A102" s="6" t="s">
        <v>112</v>
      </c>
      <c r="B102" s="14">
        <v>225</v>
      </c>
      <c r="C102" s="14">
        <v>88</v>
      </c>
      <c r="D102" s="14">
        <v>69</v>
      </c>
      <c r="E102" s="14">
        <v>38</v>
      </c>
      <c r="F102" s="14">
        <v>0</v>
      </c>
      <c r="G102" s="14">
        <v>0</v>
      </c>
      <c r="H102" s="14">
        <v>71</v>
      </c>
      <c r="I102" s="14">
        <v>26</v>
      </c>
      <c r="J102" s="14">
        <v>0</v>
      </c>
      <c r="K102" s="14">
        <v>0</v>
      </c>
      <c r="L102" s="14">
        <v>92</v>
      </c>
      <c r="M102" s="14">
        <v>41</v>
      </c>
      <c r="N102" s="14">
        <v>0</v>
      </c>
      <c r="O102" s="14">
        <v>0</v>
      </c>
      <c r="P102" s="14">
        <v>32</v>
      </c>
      <c r="Q102" s="14">
        <v>9</v>
      </c>
      <c r="R102" s="14">
        <v>0</v>
      </c>
      <c r="S102" s="14">
        <v>0</v>
      </c>
      <c r="T102" s="75">
        <v>489</v>
      </c>
      <c r="U102" s="75">
        <v>202</v>
      </c>
      <c r="V102" s="6" t="s">
        <v>112</v>
      </c>
      <c r="W102" s="14">
        <v>12</v>
      </c>
      <c r="X102" s="14">
        <v>4</v>
      </c>
      <c r="Y102" s="14">
        <v>1</v>
      </c>
      <c r="Z102" s="14">
        <v>0</v>
      </c>
      <c r="AA102" s="14">
        <v>0</v>
      </c>
      <c r="AB102" s="14">
        <v>0</v>
      </c>
      <c r="AC102" s="14">
        <v>3</v>
      </c>
      <c r="AD102" s="14">
        <v>1</v>
      </c>
      <c r="AE102" s="14">
        <v>0</v>
      </c>
      <c r="AF102" s="14">
        <v>0</v>
      </c>
      <c r="AG102" s="14">
        <v>22</v>
      </c>
      <c r="AH102" s="14">
        <v>1</v>
      </c>
      <c r="AI102" s="14">
        <v>0</v>
      </c>
      <c r="AJ102" s="14">
        <v>0</v>
      </c>
      <c r="AK102" s="14">
        <v>11</v>
      </c>
      <c r="AL102" s="14">
        <v>6</v>
      </c>
      <c r="AM102" s="14">
        <v>0</v>
      </c>
      <c r="AN102" s="148">
        <v>0</v>
      </c>
      <c r="AO102" s="97">
        <v>49</v>
      </c>
      <c r="AP102" s="75">
        <v>12</v>
      </c>
      <c r="AQ102" s="6" t="s">
        <v>112</v>
      </c>
      <c r="AR102" s="75">
        <v>4</v>
      </c>
      <c r="AS102" s="14">
        <v>2</v>
      </c>
      <c r="AT102" s="14">
        <v>0</v>
      </c>
      <c r="AU102" s="14">
        <v>2</v>
      </c>
      <c r="AV102" s="14">
        <v>0</v>
      </c>
      <c r="AW102" s="14">
        <v>3</v>
      </c>
      <c r="AX102" s="14">
        <v>0</v>
      </c>
      <c r="AY102" s="14">
        <v>1</v>
      </c>
      <c r="AZ102" s="14">
        <v>0</v>
      </c>
      <c r="BA102" s="14">
        <v>12</v>
      </c>
      <c r="BB102" s="40">
        <v>12</v>
      </c>
      <c r="BC102" s="14">
        <v>0</v>
      </c>
      <c r="BD102" s="14">
        <v>0</v>
      </c>
      <c r="BE102" s="14">
        <v>0</v>
      </c>
      <c r="BF102" s="14">
        <v>2</v>
      </c>
      <c r="BG102" s="6" t="s">
        <v>112</v>
      </c>
      <c r="BH102" s="75">
        <v>0</v>
      </c>
      <c r="BI102" s="14">
        <v>153</v>
      </c>
      <c r="BJ102" s="14">
        <v>51</v>
      </c>
      <c r="BK102" s="14">
        <v>0</v>
      </c>
      <c r="BL102" s="14">
        <v>0</v>
      </c>
      <c r="BM102" s="14">
        <v>12</v>
      </c>
      <c r="BN102" s="14">
        <v>9</v>
      </c>
      <c r="BO102" s="14">
        <v>13</v>
      </c>
      <c r="BP102" s="6" t="s">
        <v>112</v>
      </c>
      <c r="BQ102" s="14">
        <v>131</v>
      </c>
      <c r="BR102" s="14">
        <v>43</v>
      </c>
      <c r="BS102" s="14">
        <v>130</v>
      </c>
      <c r="BT102" s="14">
        <v>42</v>
      </c>
      <c r="BU102" s="14">
        <v>57</v>
      </c>
      <c r="BV102" s="14">
        <v>23</v>
      </c>
      <c r="BW102" s="14">
        <v>37</v>
      </c>
      <c r="BX102" s="14">
        <v>11</v>
      </c>
      <c r="BY102" s="14">
        <v>37</v>
      </c>
      <c r="BZ102" s="14">
        <v>11</v>
      </c>
      <c r="CA102" s="14">
        <v>12</v>
      </c>
      <c r="CB102" s="14">
        <v>4</v>
      </c>
      <c r="CC102" s="14">
        <v>0</v>
      </c>
      <c r="CD102" s="14">
        <v>0</v>
      </c>
      <c r="CE102" s="14">
        <v>0</v>
      </c>
      <c r="CF102" s="14">
        <v>0</v>
      </c>
      <c r="CG102" s="14">
        <v>0</v>
      </c>
      <c r="CH102" s="14">
        <v>0</v>
      </c>
      <c r="CI102" s="6" t="s">
        <v>112</v>
      </c>
      <c r="CJ102" s="14">
        <v>4</v>
      </c>
      <c r="CK102" s="14">
        <v>15</v>
      </c>
      <c r="CL102" s="14">
        <v>5</v>
      </c>
      <c r="CM102" s="14">
        <v>2</v>
      </c>
      <c r="CN102" s="14">
        <v>0</v>
      </c>
      <c r="CO102" s="75">
        <v>0</v>
      </c>
      <c r="CP102" s="14">
        <v>26</v>
      </c>
      <c r="CQ102" s="14">
        <v>7</v>
      </c>
      <c r="CR102" s="14">
        <v>6</v>
      </c>
      <c r="CS102" s="14">
        <v>3</v>
      </c>
      <c r="CT102" s="6" t="s">
        <v>112</v>
      </c>
      <c r="CU102" s="14">
        <v>1</v>
      </c>
      <c r="CV102" s="14">
        <v>0</v>
      </c>
      <c r="CW102" s="14">
        <v>34</v>
      </c>
      <c r="CX102" s="14">
        <v>0</v>
      </c>
      <c r="CY102" s="14">
        <v>0</v>
      </c>
      <c r="CZ102" s="14">
        <v>0</v>
      </c>
      <c r="DA102" s="14">
        <v>0</v>
      </c>
      <c r="DB102" s="14">
        <v>0</v>
      </c>
      <c r="DC102" s="14">
        <v>8</v>
      </c>
    </row>
    <row r="103" spans="1:108" ht="12" customHeight="1">
      <c r="A103" s="6" t="s">
        <v>113</v>
      </c>
      <c r="B103" s="14">
        <v>649</v>
      </c>
      <c r="C103" s="14">
        <v>315</v>
      </c>
      <c r="D103" s="14">
        <v>276</v>
      </c>
      <c r="E103" s="14">
        <v>198</v>
      </c>
      <c r="F103" s="14">
        <v>47</v>
      </c>
      <c r="G103" s="14">
        <v>4</v>
      </c>
      <c r="H103" s="14">
        <v>461</v>
      </c>
      <c r="I103" s="14">
        <v>220</v>
      </c>
      <c r="J103" s="14">
        <v>0</v>
      </c>
      <c r="K103" s="14">
        <v>0</v>
      </c>
      <c r="L103" s="14">
        <v>349</v>
      </c>
      <c r="M103" s="14">
        <v>218</v>
      </c>
      <c r="N103" s="14">
        <v>41</v>
      </c>
      <c r="O103" s="14">
        <v>7</v>
      </c>
      <c r="P103" s="14">
        <v>413</v>
      </c>
      <c r="Q103" s="14">
        <v>160</v>
      </c>
      <c r="R103" s="14">
        <v>0</v>
      </c>
      <c r="S103" s="14">
        <v>0</v>
      </c>
      <c r="T103" s="75">
        <v>2236</v>
      </c>
      <c r="U103" s="75">
        <v>1122</v>
      </c>
      <c r="V103" s="6" t="s">
        <v>113</v>
      </c>
      <c r="W103" s="14">
        <v>79</v>
      </c>
      <c r="X103" s="14">
        <v>37</v>
      </c>
      <c r="Y103" s="14">
        <v>34</v>
      </c>
      <c r="Z103" s="14">
        <v>20</v>
      </c>
      <c r="AA103" s="14">
        <v>6</v>
      </c>
      <c r="AB103" s="14">
        <v>0</v>
      </c>
      <c r="AC103" s="14">
        <v>20</v>
      </c>
      <c r="AD103" s="14">
        <v>11</v>
      </c>
      <c r="AE103" s="14">
        <v>0</v>
      </c>
      <c r="AF103" s="14">
        <v>0</v>
      </c>
      <c r="AG103" s="14">
        <v>81</v>
      </c>
      <c r="AH103" s="14">
        <v>50</v>
      </c>
      <c r="AI103" s="14">
        <v>10</v>
      </c>
      <c r="AJ103" s="14">
        <v>2</v>
      </c>
      <c r="AK103" s="14">
        <v>83</v>
      </c>
      <c r="AL103" s="14">
        <v>26</v>
      </c>
      <c r="AM103" s="14">
        <v>0</v>
      </c>
      <c r="AN103" s="148">
        <v>0</v>
      </c>
      <c r="AO103" s="97">
        <v>313</v>
      </c>
      <c r="AP103" s="75">
        <v>146</v>
      </c>
      <c r="AQ103" s="6" t="s">
        <v>113</v>
      </c>
      <c r="AR103" s="75">
        <v>10</v>
      </c>
      <c r="AS103" s="14">
        <v>4</v>
      </c>
      <c r="AT103" s="14">
        <v>1</v>
      </c>
      <c r="AU103" s="14">
        <v>6</v>
      </c>
      <c r="AV103" s="14">
        <v>0</v>
      </c>
      <c r="AW103" s="14">
        <v>4</v>
      </c>
      <c r="AX103" s="14">
        <v>1</v>
      </c>
      <c r="AY103" s="14">
        <v>6</v>
      </c>
      <c r="AZ103" s="14">
        <v>0</v>
      </c>
      <c r="BA103" s="14">
        <v>32</v>
      </c>
      <c r="BB103" s="40">
        <v>32</v>
      </c>
      <c r="BC103" s="14">
        <v>0</v>
      </c>
      <c r="BD103" s="14">
        <v>0</v>
      </c>
      <c r="BE103" s="14">
        <v>0</v>
      </c>
      <c r="BF103" s="14">
        <v>1</v>
      </c>
      <c r="BG103" s="6" t="s">
        <v>113</v>
      </c>
      <c r="BH103" s="75">
        <v>0</v>
      </c>
      <c r="BI103" s="14">
        <v>1100</v>
      </c>
      <c r="BJ103" s="14">
        <v>0</v>
      </c>
      <c r="BK103" s="14">
        <v>0</v>
      </c>
      <c r="BL103" s="14">
        <v>0</v>
      </c>
      <c r="BM103" s="14">
        <v>32</v>
      </c>
      <c r="BN103" s="14">
        <v>2</v>
      </c>
      <c r="BO103" s="14">
        <v>32</v>
      </c>
      <c r="BP103" s="6" t="s">
        <v>113</v>
      </c>
      <c r="BQ103" s="14">
        <v>307</v>
      </c>
      <c r="BR103" s="14">
        <v>211</v>
      </c>
      <c r="BS103" s="14">
        <v>306</v>
      </c>
      <c r="BT103" s="14">
        <v>210</v>
      </c>
      <c r="BU103" s="14">
        <v>143</v>
      </c>
      <c r="BV103" s="14">
        <v>103</v>
      </c>
      <c r="BW103" s="14">
        <v>390</v>
      </c>
      <c r="BX103" s="14">
        <v>149</v>
      </c>
      <c r="BY103" s="14">
        <v>385</v>
      </c>
      <c r="BZ103" s="14">
        <v>148</v>
      </c>
      <c r="CA103" s="14">
        <v>167</v>
      </c>
      <c r="CB103" s="14">
        <v>68</v>
      </c>
      <c r="CC103" s="14">
        <v>47</v>
      </c>
      <c r="CD103" s="14">
        <v>6</v>
      </c>
      <c r="CE103" s="14">
        <v>46</v>
      </c>
      <c r="CF103" s="14">
        <v>6</v>
      </c>
      <c r="CG103" s="14">
        <v>25</v>
      </c>
      <c r="CH103" s="14">
        <v>2</v>
      </c>
      <c r="CI103" s="6" t="s">
        <v>113</v>
      </c>
      <c r="CJ103" s="14">
        <v>42</v>
      </c>
      <c r="CK103" s="14">
        <v>21</v>
      </c>
      <c r="CL103" s="14">
        <v>13</v>
      </c>
      <c r="CM103" s="14">
        <v>0</v>
      </c>
      <c r="CN103" s="14">
        <v>0</v>
      </c>
      <c r="CO103" s="75">
        <v>0</v>
      </c>
      <c r="CP103" s="14">
        <v>76</v>
      </c>
      <c r="CQ103" s="14">
        <v>38</v>
      </c>
      <c r="CR103" s="14">
        <v>25</v>
      </c>
      <c r="CS103" s="14">
        <v>16</v>
      </c>
      <c r="CT103" s="6" t="s">
        <v>113</v>
      </c>
      <c r="CU103" s="14">
        <v>268</v>
      </c>
      <c r="CV103" s="14">
        <v>322</v>
      </c>
      <c r="CW103" s="14">
        <v>232</v>
      </c>
      <c r="CX103" s="14">
        <v>1446</v>
      </c>
      <c r="CY103" s="14">
        <v>123</v>
      </c>
      <c r="CZ103" s="14">
        <v>406</v>
      </c>
      <c r="DA103" s="14">
        <v>231</v>
      </c>
      <c r="DB103" s="14">
        <v>235</v>
      </c>
      <c r="DC103" s="14">
        <v>734</v>
      </c>
    </row>
    <row r="104" spans="1:108" ht="12" customHeight="1">
      <c r="A104" s="6" t="s">
        <v>114</v>
      </c>
      <c r="B104" s="14">
        <v>250</v>
      </c>
      <c r="C104" s="14">
        <v>140</v>
      </c>
      <c r="D104" s="14">
        <v>76</v>
      </c>
      <c r="E104" s="14">
        <v>60</v>
      </c>
      <c r="F104" s="14">
        <v>54</v>
      </c>
      <c r="G104" s="14">
        <v>18</v>
      </c>
      <c r="H104" s="14">
        <v>140</v>
      </c>
      <c r="I104" s="14">
        <v>65</v>
      </c>
      <c r="J104" s="14">
        <v>0</v>
      </c>
      <c r="K104" s="14">
        <v>0</v>
      </c>
      <c r="L104" s="14">
        <v>103</v>
      </c>
      <c r="M104" s="14">
        <v>65</v>
      </c>
      <c r="N104" s="14">
        <v>26</v>
      </c>
      <c r="O104" s="14">
        <v>4</v>
      </c>
      <c r="P104" s="14">
        <v>158</v>
      </c>
      <c r="Q104" s="14">
        <v>71</v>
      </c>
      <c r="R104" s="14">
        <v>0</v>
      </c>
      <c r="S104" s="14">
        <v>0</v>
      </c>
      <c r="T104" s="75">
        <v>807</v>
      </c>
      <c r="U104" s="75">
        <v>423</v>
      </c>
      <c r="V104" s="6" t="s">
        <v>114</v>
      </c>
      <c r="W104" s="14">
        <v>17</v>
      </c>
      <c r="X104" s="14">
        <v>9</v>
      </c>
      <c r="Y104" s="14">
        <v>4</v>
      </c>
      <c r="Z104" s="14">
        <v>3</v>
      </c>
      <c r="AA104" s="14">
        <v>9</v>
      </c>
      <c r="AB104" s="14">
        <v>2</v>
      </c>
      <c r="AC104" s="14">
        <v>13</v>
      </c>
      <c r="AD104" s="14">
        <v>7</v>
      </c>
      <c r="AE104" s="14">
        <v>0</v>
      </c>
      <c r="AF104" s="14">
        <v>0</v>
      </c>
      <c r="AG104" s="14">
        <v>37</v>
      </c>
      <c r="AH104" s="14">
        <v>18</v>
      </c>
      <c r="AI104" s="14">
        <v>8</v>
      </c>
      <c r="AJ104" s="14">
        <v>1</v>
      </c>
      <c r="AK104" s="14">
        <v>59</v>
      </c>
      <c r="AL104" s="14">
        <v>24</v>
      </c>
      <c r="AM104" s="14">
        <v>0</v>
      </c>
      <c r="AN104" s="148">
        <v>0</v>
      </c>
      <c r="AO104" s="97">
        <v>147</v>
      </c>
      <c r="AP104" s="75">
        <v>64</v>
      </c>
      <c r="AQ104" s="6" t="s">
        <v>114</v>
      </c>
      <c r="AR104" s="75">
        <v>4</v>
      </c>
      <c r="AS104" s="14">
        <v>1</v>
      </c>
      <c r="AT104" s="14">
        <v>1</v>
      </c>
      <c r="AU104" s="14">
        <v>2</v>
      </c>
      <c r="AV104" s="14">
        <v>0</v>
      </c>
      <c r="AW104" s="14">
        <v>2</v>
      </c>
      <c r="AX104" s="14">
        <v>1</v>
      </c>
      <c r="AY104" s="14">
        <v>3</v>
      </c>
      <c r="AZ104" s="14">
        <v>0</v>
      </c>
      <c r="BA104" s="14">
        <v>14</v>
      </c>
      <c r="BB104" s="40">
        <v>13</v>
      </c>
      <c r="BC104" s="14">
        <v>0</v>
      </c>
      <c r="BD104" s="14">
        <v>1</v>
      </c>
      <c r="BE104" s="14">
        <v>0</v>
      </c>
      <c r="BF104" s="14">
        <v>1</v>
      </c>
      <c r="BG104" s="6" t="s">
        <v>114</v>
      </c>
      <c r="BH104" s="75">
        <v>0</v>
      </c>
      <c r="BI104" s="14">
        <v>311</v>
      </c>
      <c r="BJ104" s="14">
        <v>5</v>
      </c>
      <c r="BK104" s="14">
        <v>0</v>
      </c>
      <c r="BL104" s="14">
        <v>0</v>
      </c>
      <c r="BM104" s="14">
        <v>14</v>
      </c>
      <c r="BN104" s="14">
        <v>4</v>
      </c>
      <c r="BO104" s="14">
        <v>14</v>
      </c>
      <c r="BP104" s="6" t="s">
        <v>114</v>
      </c>
      <c r="BQ104" s="14">
        <v>101</v>
      </c>
      <c r="BR104" s="14">
        <v>59</v>
      </c>
      <c r="BS104" s="14">
        <v>101</v>
      </c>
      <c r="BT104" s="14">
        <v>59</v>
      </c>
      <c r="BU104" s="14">
        <v>52</v>
      </c>
      <c r="BV104" s="14">
        <v>34</v>
      </c>
      <c r="BW104" s="14">
        <v>153</v>
      </c>
      <c r="BX104" s="14">
        <v>56</v>
      </c>
      <c r="BY104" s="14">
        <v>151</v>
      </c>
      <c r="BZ104" s="14">
        <v>55</v>
      </c>
      <c r="CA104" s="14">
        <v>58</v>
      </c>
      <c r="CB104" s="14">
        <v>23</v>
      </c>
      <c r="CC104" s="14">
        <v>27</v>
      </c>
      <c r="CD104" s="14">
        <v>4</v>
      </c>
      <c r="CE104" s="14">
        <v>27</v>
      </c>
      <c r="CF104" s="14">
        <v>4</v>
      </c>
      <c r="CG104" s="14">
        <v>3</v>
      </c>
      <c r="CH104" s="14">
        <v>0</v>
      </c>
      <c r="CI104" s="6" t="s">
        <v>114</v>
      </c>
      <c r="CJ104" s="14">
        <v>18</v>
      </c>
      <c r="CK104" s="14">
        <v>20</v>
      </c>
      <c r="CL104" s="14">
        <v>0</v>
      </c>
      <c r="CM104" s="14">
        <v>1</v>
      </c>
      <c r="CN104" s="14">
        <v>0</v>
      </c>
      <c r="CO104" s="75">
        <v>0</v>
      </c>
      <c r="CP104" s="14">
        <v>39</v>
      </c>
      <c r="CQ104" s="14">
        <v>18</v>
      </c>
      <c r="CR104" s="14">
        <v>13</v>
      </c>
      <c r="CS104" s="14">
        <v>3</v>
      </c>
      <c r="CT104" s="6" t="s">
        <v>114</v>
      </c>
      <c r="CU104" s="14">
        <v>0</v>
      </c>
      <c r="CV104" s="14">
        <v>0</v>
      </c>
      <c r="CW104" s="14">
        <v>0</v>
      </c>
      <c r="CX104" s="14">
        <v>54</v>
      </c>
      <c r="CY104" s="14">
        <v>0</v>
      </c>
      <c r="CZ104" s="14">
        <v>50</v>
      </c>
      <c r="DA104" s="14">
        <v>172</v>
      </c>
      <c r="DB104" s="14">
        <v>7</v>
      </c>
      <c r="DC104" s="14">
        <v>308</v>
      </c>
    </row>
    <row r="105" spans="1:108" ht="12" customHeight="1">
      <c r="A105" s="6" t="s">
        <v>115</v>
      </c>
      <c r="B105" s="14">
        <v>589</v>
      </c>
      <c r="C105" s="14">
        <v>290</v>
      </c>
      <c r="D105" s="14">
        <v>184</v>
      </c>
      <c r="E105" s="14">
        <v>93</v>
      </c>
      <c r="F105" s="14">
        <v>0</v>
      </c>
      <c r="G105" s="14">
        <v>0</v>
      </c>
      <c r="H105" s="14">
        <v>147</v>
      </c>
      <c r="I105" s="14">
        <v>37</v>
      </c>
      <c r="J105" s="14">
        <v>0</v>
      </c>
      <c r="K105" s="14">
        <v>0</v>
      </c>
      <c r="L105" s="14">
        <v>212</v>
      </c>
      <c r="M105" s="14">
        <v>104</v>
      </c>
      <c r="N105" s="14">
        <v>0</v>
      </c>
      <c r="O105" s="14">
        <v>0</v>
      </c>
      <c r="P105" s="14">
        <v>90</v>
      </c>
      <c r="Q105" s="14">
        <v>22</v>
      </c>
      <c r="R105" s="14">
        <v>0</v>
      </c>
      <c r="S105" s="14">
        <v>0</v>
      </c>
      <c r="T105" s="75">
        <v>1222</v>
      </c>
      <c r="U105" s="75">
        <v>546</v>
      </c>
      <c r="V105" s="6" t="s">
        <v>115</v>
      </c>
      <c r="W105" s="14">
        <v>53</v>
      </c>
      <c r="X105" s="14">
        <v>28</v>
      </c>
      <c r="Y105" s="14">
        <v>12</v>
      </c>
      <c r="Z105" s="14">
        <v>8</v>
      </c>
      <c r="AA105" s="14">
        <v>0</v>
      </c>
      <c r="AB105" s="14">
        <v>0</v>
      </c>
      <c r="AC105" s="14">
        <v>19</v>
      </c>
      <c r="AD105" s="14">
        <v>2</v>
      </c>
      <c r="AE105" s="14">
        <v>0</v>
      </c>
      <c r="AF105" s="14">
        <v>0</v>
      </c>
      <c r="AG105" s="14">
        <v>14</v>
      </c>
      <c r="AH105" s="14">
        <v>9</v>
      </c>
      <c r="AI105" s="14">
        <v>0</v>
      </c>
      <c r="AJ105" s="14">
        <v>0</v>
      </c>
      <c r="AK105" s="14">
        <v>16</v>
      </c>
      <c r="AL105" s="14">
        <v>1</v>
      </c>
      <c r="AM105" s="14">
        <v>0</v>
      </c>
      <c r="AN105" s="148">
        <v>0</v>
      </c>
      <c r="AO105" s="97">
        <v>114</v>
      </c>
      <c r="AP105" s="75">
        <v>48</v>
      </c>
      <c r="AQ105" s="6" t="s">
        <v>115</v>
      </c>
      <c r="AR105" s="75">
        <v>11</v>
      </c>
      <c r="AS105" s="14">
        <v>5</v>
      </c>
      <c r="AT105" s="14">
        <v>0</v>
      </c>
      <c r="AU105" s="14">
        <v>4</v>
      </c>
      <c r="AV105" s="14">
        <v>0</v>
      </c>
      <c r="AW105" s="14">
        <v>5</v>
      </c>
      <c r="AX105" s="14">
        <v>0</v>
      </c>
      <c r="AY105" s="14">
        <v>3</v>
      </c>
      <c r="AZ105" s="14">
        <v>0</v>
      </c>
      <c r="BA105" s="14">
        <v>28</v>
      </c>
      <c r="BB105" s="40">
        <v>16</v>
      </c>
      <c r="BC105" s="14">
        <v>0</v>
      </c>
      <c r="BD105" s="14">
        <v>7</v>
      </c>
      <c r="BE105" s="14">
        <v>0</v>
      </c>
      <c r="BF105" s="14">
        <v>3</v>
      </c>
      <c r="BG105" s="6" t="s">
        <v>115</v>
      </c>
      <c r="BH105" s="75">
        <v>0</v>
      </c>
      <c r="BI105" s="14">
        <v>394</v>
      </c>
      <c r="BJ105" s="14">
        <v>38</v>
      </c>
      <c r="BK105" s="14">
        <v>0</v>
      </c>
      <c r="BL105" s="14">
        <v>0</v>
      </c>
      <c r="BM105" s="14">
        <v>17</v>
      </c>
      <c r="BN105" s="14">
        <v>11</v>
      </c>
      <c r="BO105" s="14">
        <v>21</v>
      </c>
      <c r="BP105" s="6" t="s">
        <v>115</v>
      </c>
      <c r="BQ105" s="14">
        <v>174</v>
      </c>
      <c r="BR105" s="14">
        <v>76</v>
      </c>
      <c r="BS105" s="14">
        <v>173</v>
      </c>
      <c r="BT105" s="14">
        <v>75</v>
      </c>
      <c r="BU105" s="14">
        <v>119</v>
      </c>
      <c r="BV105" s="14">
        <v>45</v>
      </c>
      <c r="BW105" s="14">
        <v>90</v>
      </c>
      <c r="BX105" s="14">
        <v>18</v>
      </c>
      <c r="BY105" s="14">
        <v>90</v>
      </c>
      <c r="BZ105" s="14">
        <v>18</v>
      </c>
      <c r="CA105" s="14">
        <v>45</v>
      </c>
      <c r="CB105" s="14">
        <v>7</v>
      </c>
      <c r="CC105" s="14">
        <v>0</v>
      </c>
      <c r="CD105" s="14">
        <v>0</v>
      </c>
      <c r="CE105" s="14">
        <v>0</v>
      </c>
      <c r="CF105" s="14">
        <v>0</v>
      </c>
      <c r="CG105" s="14">
        <v>0</v>
      </c>
      <c r="CH105" s="14">
        <v>0</v>
      </c>
      <c r="CI105" s="6" t="s">
        <v>115</v>
      </c>
      <c r="CJ105" s="14">
        <v>17</v>
      </c>
      <c r="CK105" s="14">
        <v>14</v>
      </c>
      <c r="CL105" s="14">
        <v>3</v>
      </c>
      <c r="CM105" s="14">
        <v>15</v>
      </c>
      <c r="CN105" s="14">
        <v>0</v>
      </c>
      <c r="CO105" s="75">
        <v>0</v>
      </c>
      <c r="CP105" s="14">
        <v>49</v>
      </c>
      <c r="CQ105" s="14">
        <v>19</v>
      </c>
      <c r="CR105" s="14">
        <v>12</v>
      </c>
      <c r="CS105" s="14">
        <v>5</v>
      </c>
      <c r="CT105" s="6" t="s">
        <v>115</v>
      </c>
      <c r="CU105" s="14">
        <v>0</v>
      </c>
      <c r="CV105" s="14">
        <v>63</v>
      </c>
      <c r="CW105" s="14">
        <v>62</v>
      </c>
      <c r="CX105" s="14">
        <v>56</v>
      </c>
      <c r="CY105" s="14">
        <v>0</v>
      </c>
      <c r="CZ105" s="14">
        <v>29</v>
      </c>
      <c r="DA105" s="14">
        <v>12</v>
      </c>
      <c r="DB105" s="14">
        <v>0</v>
      </c>
      <c r="DC105" s="14">
        <v>57</v>
      </c>
    </row>
    <row r="106" spans="1:108" ht="12" customHeight="1">
      <c r="A106" s="192" t="s">
        <v>116</v>
      </c>
      <c r="B106" s="136">
        <v>161</v>
      </c>
      <c r="C106" s="136">
        <v>63</v>
      </c>
      <c r="D106" s="136">
        <v>71</v>
      </c>
      <c r="E106" s="136">
        <v>36</v>
      </c>
      <c r="F106" s="136">
        <v>0</v>
      </c>
      <c r="G106" s="136">
        <v>0</v>
      </c>
      <c r="H106" s="136">
        <v>29</v>
      </c>
      <c r="I106" s="136">
        <v>10</v>
      </c>
      <c r="J106" s="136">
        <v>0</v>
      </c>
      <c r="K106" s="136">
        <v>0</v>
      </c>
      <c r="L106" s="136">
        <v>91</v>
      </c>
      <c r="M106" s="136">
        <v>37</v>
      </c>
      <c r="N106" s="136">
        <v>2</v>
      </c>
      <c r="O106" s="136">
        <v>1</v>
      </c>
      <c r="P106" s="136">
        <v>27</v>
      </c>
      <c r="Q106" s="136">
        <v>4</v>
      </c>
      <c r="R106" s="136">
        <v>0</v>
      </c>
      <c r="S106" s="136">
        <v>0</v>
      </c>
      <c r="T106" s="135">
        <v>381</v>
      </c>
      <c r="U106" s="135">
        <v>151</v>
      </c>
      <c r="V106" s="6" t="s">
        <v>116</v>
      </c>
      <c r="W106" s="14">
        <v>27</v>
      </c>
      <c r="X106" s="14">
        <v>11</v>
      </c>
      <c r="Y106" s="14">
        <v>4</v>
      </c>
      <c r="Z106" s="14">
        <v>0</v>
      </c>
      <c r="AA106" s="14">
        <v>0</v>
      </c>
      <c r="AB106" s="14">
        <v>0</v>
      </c>
      <c r="AC106" s="14">
        <v>0</v>
      </c>
      <c r="AD106" s="14">
        <v>0</v>
      </c>
      <c r="AE106" s="14">
        <v>0</v>
      </c>
      <c r="AF106" s="14">
        <v>0</v>
      </c>
      <c r="AG106" s="14">
        <v>46</v>
      </c>
      <c r="AH106" s="14">
        <v>8</v>
      </c>
      <c r="AI106" s="14">
        <v>0</v>
      </c>
      <c r="AJ106" s="14">
        <v>0</v>
      </c>
      <c r="AK106" s="14">
        <v>12</v>
      </c>
      <c r="AL106" s="14">
        <v>2</v>
      </c>
      <c r="AM106" s="14">
        <v>0</v>
      </c>
      <c r="AN106" s="148">
        <v>0</v>
      </c>
      <c r="AO106" s="97">
        <v>89</v>
      </c>
      <c r="AP106" s="75">
        <v>21</v>
      </c>
      <c r="AQ106" s="6" t="s">
        <v>116</v>
      </c>
      <c r="AR106" s="75">
        <v>2</v>
      </c>
      <c r="AS106" s="14">
        <v>1</v>
      </c>
      <c r="AT106" s="14">
        <v>0</v>
      </c>
      <c r="AU106" s="14">
        <v>1</v>
      </c>
      <c r="AV106" s="14">
        <v>0</v>
      </c>
      <c r="AW106" s="14">
        <v>1</v>
      </c>
      <c r="AX106" s="14">
        <v>1</v>
      </c>
      <c r="AY106" s="14">
        <v>1</v>
      </c>
      <c r="AZ106" s="14">
        <v>0</v>
      </c>
      <c r="BA106" s="14">
        <v>7</v>
      </c>
      <c r="BB106" s="40">
        <v>6</v>
      </c>
      <c r="BC106" s="14">
        <v>0</v>
      </c>
      <c r="BD106" s="14">
        <v>1</v>
      </c>
      <c r="BE106" s="14">
        <v>0</v>
      </c>
      <c r="BF106" s="14">
        <v>1</v>
      </c>
      <c r="BG106" s="6" t="s">
        <v>116</v>
      </c>
      <c r="BH106" s="75">
        <v>0</v>
      </c>
      <c r="BI106" s="14">
        <v>180</v>
      </c>
      <c r="BJ106" s="14">
        <v>4</v>
      </c>
      <c r="BK106" s="14">
        <v>0</v>
      </c>
      <c r="BL106" s="14">
        <v>0</v>
      </c>
      <c r="BM106" s="14">
        <v>1</v>
      </c>
      <c r="BN106" s="14">
        <v>3</v>
      </c>
      <c r="BO106" s="14">
        <v>6</v>
      </c>
      <c r="BP106" s="6" t="s">
        <v>116</v>
      </c>
      <c r="BQ106" s="14">
        <v>92</v>
      </c>
      <c r="BR106" s="14">
        <v>23</v>
      </c>
      <c r="BS106" s="14">
        <v>92</v>
      </c>
      <c r="BT106" s="14">
        <v>23</v>
      </c>
      <c r="BU106" s="14">
        <v>41</v>
      </c>
      <c r="BV106" s="14">
        <v>15</v>
      </c>
      <c r="BW106" s="14">
        <v>24</v>
      </c>
      <c r="BX106" s="14">
        <v>3</v>
      </c>
      <c r="BY106" s="14">
        <v>21</v>
      </c>
      <c r="BZ106" s="14">
        <v>1</v>
      </c>
      <c r="CA106" s="14">
        <v>12</v>
      </c>
      <c r="CB106" s="14">
        <v>1</v>
      </c>
      <c r="CC106" s="14">
        <v>0</v>
      </c>
      <c r="CD106" s="14">
        <v>0</v>
      </c>
      <c r="CE106" s="14">
        <v>0</v>
      </c>
      <c r="CF106" s="14">
        <v>0</v>
      </c>
      <c r="CG106" s="14">
        <v>0</v>
      </c>
      <c r="CH106" s="14">
        <v>0</v>
      </c>
      <c r="CI106" s="6" t="s">
        <v>116</v>
      </c>
      <c r="CJ106" s="14">
        <v>6</v>
      </c>
      <c r="CK106" s="14">
        <v>5</v>
      </c>
      <c r="CL106" s="14">
        <v>2</v>
      </c>
      <c r="CM106" s="14">
        <v>6</v>
      </c>
      <c r="CN106" s="14">
        <v>0</v>
      </c>
      <c r="CO106" s="75">
        <v>0</v>
      </c>
      <c r="CP106" s="14">
        <v>19</v>
      </c>
      <c r="CQ106" s="14">
        <v>7</v>
      </c>
      <c r="CR106" s="14">
        <v>3</v>
      </c>
      <c r="CS106" s="14">
        <v>0</v>
      </c>
      <c r="CT106" s="6" t="s">
        <v>116</v>
      </c>
      <c r="CU106" s="14">
        <v>4</v>
      </c>
      <c r="CV106" s="14">
        <v>0</v>
      </c>
      <c r="CW106" s="14">
        <v>0</v>
      </c>
      <c r="CX106" s="14">
        <v>0</v>
      </c>
      <c r="CY106" s="14">
        <v>0</v>
      </c>
      <c r="CZ106" s="14">
        <v>0</v>
      </c>
      <c r="DA106" s="14">
        <v>0</v>
      </c>
      <c r="DB106" s="14">
        <v>0</v>
      </c>
      <c r="DC106" s="14">
        <v>2</v>
      </c>
    </row>
    <row r="107" spans="1:108" s="237" customFormat="1" ht="12" customHeight="1">
      <c r="A107" s="6" t="s">
        <v>117</v>
      </c>
      <c r="B107" s="148">
        <v>22</v>
      </c>
      <c r="C107" s="148">
        <v>5</v>
      </c>
      <c r="D107" s="148">
        <v>28</v>
      </c>
      <c r="E107" s="148">
        <v>10</v>
      </c>
      <c r="F107" s="148">
        <v>0</v>
      </c>
      <c r="G107" s="148">
        <v>0</v>
      </c>
      <c r="H107" s="148">
        <v>7</v>
      </c>
      <c r="I107" s="148">
        <v>2</v>
      </c>
      <c r="J107" s="148">
        <v>0</v>
      </c>
      <c r="K107" s="148">
        <v>0</v>
      </c>
      <c r="L107" s="148">
        <v>27</v>
      </c>
      <c r="M107" s="148">
        <v>9</v>
      </c>
      <c r="N107" s="148">
        <v>0</v>
      </c>
      <c r="O107" s="148">
        <v>0</v>
      </c>
      <c r="P107" s="148">
        <v>0</v>
      </c>
      <c r="Q107" s="148">
        <v>0</v>
      </c>
      <c r="R107" s="148">
        <v>0</v>
      </c>
      <c r="S107" s="148">
        <v>0</v>
      </c>
      <c r="T107" s="228">
        <v>84</v>
      </c>
      <c r="U107" s="228">
        <v>26</v>
      </c>
      <c r="V107" s="191" t="s">
        <v>117</v>
      </c>
      <c r="W107" s="148">
        <v>8</v>
      </c>
      <c r="X107" s="148">
        <v>1</v>
      </c>
      <c r="Y107" s="148">
        <v>10</v>
      </c>
      <c r="Z107" s="148">
        <v>4</v>
      </c>
      <c r="AA107" s="148">
        <v>0</v>
      </c>
      <c r="AB107" s="148">
        <v>0</v>
      </c>
      <c r="AC107" s="148">
        <v>0</v>
      </c>
      <c r="AD107" s="148">
        <v>0</v>
      </c>
      <c r="AE107" s="148">
        <v>0</v>
      </c>
      <c r="AF107" s="148">
        <v>0</v>
      </c>
      <c r="AG107" s="148">
        <v>5</v>
      </c>
      <c r="AH107" s="148">
        <v>3</v>
      </c>
      <c r="AI107" s="148">
        <v>0</v>
      </c>
      <c r="AJ107" s="148">
        <v>0</v>
      </c>
      <c r="AK107" s="148">
        <v>0</v>
      </c>
      <c r="AL107" s="148">
        <v>0</v>
      </c>
      <c r="AM107" s="148">
        <v>0</v>
      </c>
      <c r="AN107" s="148">
        <v>0</v>
      </c>
      <c r="AO107" s="97">
        <v>23</v>
      </c>
      <c r="AP107" s="228">
        <v>8</v>
      </c>
      <c r="AQ107" s="6" t="s">
        <v>117</v>
      </c>
      <c r="AR107" s="228">
        <v>1</v>
      </c>
      <c r="AS107" s="148">
        <v>1</v>
      </c>
      <c r="AT107" s="148">
        <v>0</v>
      </c>
      <c r="AU107" s="148">
        <v>1</v>
      </c>
      <c r="AV107" s="148">
        <v>0</v>
      </c>
      <c r="AW107" s="148">
        <v>1</v>
      </c>
      <c r="AX107" s="148">
        <v>0</v>
      </c>
      <c r="AY107" s="148">
        <v>0</v>
      </c>
      <c r="AZ107" s="148">
        <v>0</v>
      </c>
      <c r="BA107" s="148">
        <v>4</v>
      </c>
      <c r="BB107" s="40">
        <v>3</v>
      </c>
      <c r="BC107" s="148">
        <v>0</v>
      </c>
      <c r="BD107" s="148">
        <v>1</v>
      </c>
      <c r="BE107" s="148">
        <v>0</v>
      </c>
      <c r="BF107" s="148">
        <v>1</v>
      </c>
      <c r="BG107" s="6" t="s">
        <v>117</v>
      </c>
      <c r="BH107" s="228">
        <v>66</v>
      </c>
      <c r="BI107" s="148">
        <v>14</v>
      </c>
      <c r="BJ107" s="148">
        <v>0</v>
      </c>
      <c r="BK107" s="148">
        <v>0</v>
      </c>
      <c r="BL107" s="148">
        <v>0</v>
      </c>
      <c r="BM107" s="148">
        <v>0</v>
      </c>
      <c r="BN107" s="148">
        <v>0</v>
      </c>
      <c r="BO107" s="148">
        <v>2</v>
      </c>
      <c r="BP107" s="6" t="s">
        <v>117</v>
      </c>
      <c r="BQ107" s="148">
        <v>16</v>
      </c>
      <c r="BR107" s="148">
        <v>10</v>
      </c>
      <c r="BS107" s="148">
        <v>16</v>
      </c>
      <c r="BT107" s="148">
        <v>10</v>
      </c>
      <c r="BU107" s="148">
        <v>7</v>
      </c>
      <c r="BV107" s="148">
        <v>5</v>
      </c>
      <c r="BW107" s="148">
        <v>0</v>
      </c>
      <c r="BX107" s="148">
        <v>0</v>
      </c>
      <c r="BY107" s="148">
        <v>0</v>
      </c>
      <c r="BZ107" s="148">
        <v>0</v>
      </c>
      <c r="CA107" s="148">
        <v>0</v>
      </c>
      <c r="CB107" s="148">
        <v>0</v>
      </c>
      <c r="CC107" s="148">
        <v>0</v>
      </c>
      <c r="CD107" s="148">
        <v>0</v>
      </c>
      <c r="CE107" s="148">
        <v>0</v>
      </c>
      <c r="CF107" s="148">
        <v>0</v>
      </c>
      <c r="CG107" s="148">
        <v>0</v>
      </c>
      <c r="CH107" s="148">
        <v>0</v>
      </c>
      <c r="CI107" s="6" t="s">
        <v>117</v>
      </c>
      <c r="CJ107" s="148">
        <v>1</v>
      </c>
      <c r="CK107" s="148">
        <v>5</v>
      </c>
      <c r="CL107" s="148">
        <v>0</v>
      </c>
      <c r="CM107" s="148">
        <v>5</v>
      </c>
      <c r="CN107" s="148">
        <v>0</v>
      </c>
      <c r="CO107" s="228">
        <v>0</v>
      </c>
      <c r="CP107" s="148">
        <v>11</v>
      </c>
      <c r="CQ107" s="148">
        <v>6</v>
      </c>
      <c r="CR107" s="148">
        <v>0</v>
      </c>
      <c r="CS107" s="148">
        <v>0</v>
      </c>
      <c r="CT107" s="6" t="s">
        <v>117</v>
      </c>
      <c r="CU107" s="148">
        <v>0</v>
      </c>
      <c r="CV107" s="148">
        <v>0</v>
      </c>
      <c r="CW107" s="148">
        <v>0</v>
      </c>
      <c r="CX107" s="148">
        <v>0</v>
      </c>
      <c r="CY107" s="148">
        <v>0</v>
      </c>
      <c r="CZ107" s="148">
        <v>0</v>
      </c>
      <c r="DA107" s="148">
        <v>0</v>
      </c>
      <c r="DB107" s="148">
        <v>0</v>
      </c>
      <c r="DC107" s="148">
        <v>0</v>
      </c>
      <c r="DD107" s="236"/>
    </row>
    <row r="108" spans="1:108">
      <c r="A108" s="300" t="s">
        <v>476</v>
      </c>
      <c r="B108" s="300"/>
      <c r="C108" s="300"/>
      <c r="D108" s="300"/>
      <c r="E108" s="300"/>
      <c r="F108" s="300"/>
      <c r="G108" s="300"/>
      <c r="H108" s="300"/>
      <c r="I108" s="300"/>
      <c r="J108" s="300"/>
      <c r="K108" s="300"/>
      <c r="L108" s="300"/>
      <c r="M108" s="300"/>
      <c r="N108" s="300"/>
      <c r="O108" s="300"/>
      <c r="P108" s="300"/>
      <c r="Q108" s="300"/>
      <c r="R108" s="300"/>
      <c r="S108" s="300"/>
      <c r="T108" s="300"/>
      <c r="U108" s="300"/>
      <c r="V108" s="300" t="s">
        <v>478</v>
      </c>
      <c r="W108" s="300"/>
      <c r="X108" s="300"/>
      <c r="Y108" s="300"/>
      <c r="Z108" s="300"/>
      <c r="AA108" s="300"/>
      <c r="AB108" s="300"/>
      <c r="AC108" s="300"/>
      <c r="AD108" s="300"/>
      <c r="AE108" s="300"/>
      <c r="AF108" s="300"/>
      <c r="AG108" s="300"/>
      <c r="AH108" s="300"/>
      <c r="AI108" s="300"/>
      <c r="AJ108" s="300"/>
      <c r="AK108" s="300"/>
      <c r="AL108" s="300"/>
      <c r="AM108" s="300"/>
      <c r="AN108" s="300"/>
      <c r="AO108" s="300"/>
      <c r="AP108" s="300"/>
      <c r="AQ108" s="99"/>
      <c r="AR108" s="300" t="s">
        <v>577</v>
      </c>
      <c r="AS108" s="300"/>
      <c r="AT108" s="300"/>
      <c r="AU108" s="300"/>
      <c r="AV108" s="300"/>
      <c r="AW108" s="300"/>
      <c r="AX108" s="300"/>
      <c r="AY108" s="300"/>
      <c r="AZ108" s="300"/>
      <c r="BA108" s="300"/>
      <c r="BB108" s="300"/>
      <c r="BC108" s="300"/>
      <c r="BD108" s="300"/>
      <c r="BE108" s="300"/>
      <c r="BF108" s="300"/>
      <c r="BG108" s="99"/>
      <c r="BH108" s="300" t="s">
        <v>473</v>
      </c>
      <c r="BI108" s="300"/>
      <c r="BJ108" s="300"/>
      <c r="BK108" s="300"/>
      <c r="BL108" s="300"/>
      <c r="BM108" s="300"/>
      <c r="BN108" s="300"/>
      <c r="BO108" s="300"/>
      <c r="BP108" s="300" t="s">
        <v>481</v>
      </c>
      <c r="BQ108" s="300"/>
      <c r="BR108" s="300"/>
      <c r="BS108" s="300"/>
      <c r="BT108" s="300"/>
      <c r="BU108" s="300"/>
      <c r="BV108" s="300"/>
      <c r="BW108" s="300"/>
      <c r="BX108" s="300"/>
      <c r="BY108" s="300"/>
      <c r="BZ108" s="300"/>
      <c r="CA108" s="300"/>
      <c r="CB108" s="300"/>
      <c r="CC108" s="300"/>
      <c r="CD108" s="300"/>
      <c r="CE108" s="300"/>
      <c r="CF108" s="300"/>
      <c r="CG108" s="300"/>
      <c r="CH108" s="300"/>
      <c r="CI108" s="300" t="s">
        <v>553</v>
      </c>
      <c r="CJ108" s="300"/>
      <c r="CK108" s="300"/>
      <c r="CL108" s="300"/>
      <c r="CM108" s="300"/>
      <c r="CN108" s="300"/>
      <c r="CO108" s="300"/>
      <c r="CP108" s="300"/>
      <c r="CQ108" s="300"/>
      <c r="CR108" s="300"/>
      <c r="CS108" s="300"/>
      <c r="CT108" s="272" t="s">
        <v>297</v>
      </c>
      <c r="CU108" s="272"/>
      <c r="CV108" s="272"/>
      <c r="CW108" s="272"/>
      <c r="CX108" s="272"/>
      <c r="CY108" s="272"/>
      <c r="CZ108" s="272"/>
      <c r="DA108" s="272"/>
      <c r="DB108" s="272"/>
      <c r="DC108" s="272"/>
    </row>
    <row r="109" spans="1:108">
      <c r="A109" s="272" t="s">
        <v>0</v>
      </c>
      <c r="B109" s="272"/>
      <c r="C109" s="272"/>
      <c r="D109" s="272"/>
      <c r="E109" s="272"/>
      <c r="F109" s="272"/>
      <c r="G109" s="272"/>
      <c r="H109" s="272"/>
      <c r="I109" s="272"/>
      <c r="J109" s="272"/>
      <c r="K109" s="272"/>
      <c r="L109" s="272"/>
      <c r="M109" s="272"/>
      <c r="N109" s="272"/>
      <c r="O109" s="272"/>
      <c r="P109" s="272"/>
      <c r="Q109" s="272"/>
      <c r="R109" s="272"/>
      <c r="S109" s="272"/>
      <c r="T109" s="272"/>
      <c r="U109" s="272"/>
      <c r="V109" s="272" t="s">
        <v>0</v>
      </c>
      <c r="W109" s="272"/>
      <c r="X109" s="272"/>
      <c r="Y109" s="272"/>
      <c r="Z109" s="272"/>
      <c r="AA109" s="272"/>
      <c r="AB109" s="272"/>
      <c r="AC109" s="272"/>
      <c r="AD109" s="272"/>
      <c r="AE109" s="272"/>
      <c r="AF109" s="272"/>
      <c r="AG109" s="272"/>
      <c r="AH109" s="272"/>
      <c r="AI109" s="272"/>
      <c r="AJ109" s="272"/>
      <c r="AK109" s="272"/>
      <c r="AL109" s="272"/>
      <c r="AM109" s="272"/>
      <c r="AN109" s="272"/>
      <c r="AO109" s="272"/>
      <c r="AP109" s="272"/>
      <c r="AQ109" s="99"/>
      <c r="AR109" s="272" t="s">
        <v>0</v>
      </c>
      <c r="AS109" s="272"/>
      <c r="AT109" s="272"/>
      <c r="AU109" s="272"/>
      <c r="AV109" s="272"/>
      <c r="AW109" s="272"/>
      <c r="AX109" s="272"/>
      <c r="AY109" s="272"/>
      <c r="AZ109" s="272"/>
      <c r="BA109" s="272"/>
      <c r="BB109" s="272"/>
      <c r="BC109" s="272"/>
      <c r="BD109" s="272"/>
      <c r="BE109" s="272"/>
      <c r="BF109" s="272"/>
      <c r="BG109" s="99"/>
      <c r="BH109" s="293" t="s">
        <v>298</v>
      </c>
      <c r="BI109" s="293"/>
      <c r="BJ109" s="293"/>
      <c r="BK109" s="293"/>
      <c r="BL109" s="293"/>
      <c r="BM109" s="293"/>
      <c r="BN109" s="293"/>
      <c r="BO109" s="293"/>
      <c r="BP109" s="272" t="s">
        <v>0</v>
      </c>
      <c r="BQ109" s="272"/>
      <c r="BR109" s="272"/>
      <c r="BS109" s="272"/>
      <c r="BT109" s="272"/>
      <c r="BU109" s="272"/>
      <c r="BV109" s="272"/>
      <c r="BW109" s="272"/>
      <c r="BX109" s="272"/>
      <c r="BY109" s="272"/>
      <c r="BZ109" s="272"/>
      <c r="CA109" s="272"/>
      <c r="CB109" s="272"/>
      <c r="CC109" s="272"/>
      <c r="CD109" s="272"/>
      <c r="CE109" s="272"/>
      <c r="CF109" s="272"/>
      <c r="CG109" s="272"/>
      <c r="CH109" s="272"/>
      <c r="CI109" s="322" t="s">
        <v>0</v>
      </c>
      <c r="CJ109" s="322"/>
      <c r="CK109" s="322"/>
      <c r="CL109" s="322"/>
      <c r="CM109" s="322"/>
      <c r="CN109" s="322"/>
      <c r="CO109" s="322"/>
      <c r="CP109" s="322"/>
      <c r="CQ109" s="322"/>
      <c r="CR109" s="322"/>
      <c r="CS109" s="322"/>
      <c r="CT109" s="272" t="s">
        <v>0</v>
      </c>
      <c r="CU109" s="272"/>
      <c r="CV109" s="272"/>
      <c r="CW109" s="272"/>
      <c r="CX109" s="272"/>
      <c r="CY109" s="272"/>
      <c r="CZ109" s="272"/>
      <c r="DA109" s="272"/>
      <c r="DB109" s="272"/>
      <c r="DC109" s="272"/>
    </row>
    <row r="110" spans="1:108" ht="16.5" customHeight="1">
      <c r="A110" s="275" t="s">
        <v>179</v>
      </c>
      <c r="B110" s="302" t="s">
        <v>299</v>
      </c>
      <c r="C110" s="302"/>
      <c r="D110" s="302" t="s">
        <v>300</v>
      </c>
      <c r="E110" s="302"/>
      <c r="F110" s="302" t="s">
        <v>301</v>
      </c>
      <c r="G110" s="302"/>
      <c r="H110" s="302" t="s">
        <v>302</v>
      </c>
      <c r="I110" s="302"/>
      <c r="J110" s="315" t="s">
        <v>308</v>
      </c>
      <c r="K110" s="315"/>
      <c r="L110" s="302" t="s">
        <v>304</v>
      </c>
      <c r="M110" s="302"/>
      <c r="N110" s="302" t="s">
        <v>305</v>
      </c>
      <c r="O110" s="302"/>
      <c r="P110" s="302" t="s">
        <v>306</v>
      </c>
      <c r="Q110" s="302"/>
      <c r="R110" s="302" t="s">
        <v>307</v>
      </c>
      <c r="S110" s="302"/>
      <c r="T110" s="302" t="s">
        <v>6</v>
      </c>
      <c r="U110" s="302"/>
      <c r="V110" s="275" t="s">
        <v>179</v>
      </c>
      <c r="W110" s="302" t="s">
        <v>299</v>
      </c>
      <c r="X110" s="302"/>
      <c r="Y110" s="302" t="s">
        <v>300</v>
      </c>
      <c r="Z110" s="302"/>
      <c r="AA110" s="302" t="s">
        <v>301</v>
      </c>
      <c r="AB110" s="302"/>
      <c r="AC110" s="302" t="s">
        <v>302</v>
      </c>
      <c r="AD110" s="302"/>
      <c r="AE110" s="315" t="s">
        <v>308</v>
      </c>
      <c r="AF110" s="315"/>
      <c r="AG110" s="302" t="s">
        <v>304</v>
      </c>
      <c r="AH110" s="302"/>
      <c r="AI110" s="302" t="s">
        <v>305</v>
      </c>
      <c r="AJ110" s="302"/>
      <c r="AK110" s="302" t="s">
        <v>306</v>
      </c>
      <c r="AL110" s="302"/>
      <c r="AM110" s="302" t="s">
        <v>307</v>
      </c>
      <c r="AN110" s="302"/>
      <c r="AO110" s="302" t="s">
        <v>6</v>
      </c>
      <c r="AP110" s="302"/>
      <c r="AQ110" s="275" t="s">
        <v>179</v>
      </c>
      <c r="AR110" s="314" t="s">
        <v>173</v>
      </c>
      <c r="AS110" s="314"/>
      <c r="AT110" s="314"/>
      <c r="AU110" s="314"/>
      <c r="AV110" s="314"/>
      <c r="AW110" s="314"/>
      <c r="AX110" s="314"/>
      <c r="AY110" s="314"/>
      <c r="AZ110" s="314"/>
      <c r="BA110" s="314"/>
      <c r="BB110" s="314" t="s">
        <v>9</v>
      </c>
      <c r="BC110" s="314"/>
      <c r="BD110" s="314"/>
      <c r="BE110" s="314"/>
      <c r="BF110" s="314" t="s">
        <v>198</v>
      </c>
      <c r="BG110" s="284" t="s">
        <v>179</v>
      </c>
      <c r="BH110" s="308" t="s">
        <v>431</v>
      </c>
      <c r="BI110" s="309"/>
      <c r="BJ110" s="309"/>
      <c r="BK110" s="309"/>
      <c r="BL110" s="309"/>
      <c r="BM110" s="309"/>
      <c r="BN110" s="309"/>
      <c r="BO110" s="310"/>
      <c r="BP110" s="284" t="s">
        <v>179</v>
      </c>
      <c r="BQ110" s="297" t="s">
        <v>311</v>
      </c>
      <c r="BR110" s="298"/>
      <c r="BS110" s="298"/>
      <c r="BT110" s="298"/>
      <c r="BU110" s="298"/>
      <c r="BV110" s="299"/>
      <c r="BW110" s="297" t="s">
        <v>312</v>
      </c>
      <c r="BX110" s="298"/>
      <c r="BY110" s="298"/>
      <c r="BZ110" s="298"/>
      <c r="CA110" s="298"/>
      <c r="CB110" s="299"/>
      <c r="CC110" s="297" t="s">
        <v>313</v>
      </c>
      <c r="CD110" s="298"/>
      <c r="CE110" s="298"/>
      <c r="CF110" s="298"/>
      <c r="CG110" s="298"/>
      <c r="CH110" s="299"/>
      <c r="CI110" s="306" t="s">
        <v>179</v>
      </c>
      <c r="CJ110" s="303" t="s">
        <v>428</v>
      </c>
      <c r="CK110" s="304"/>
      <c r="CL110" s="304"/>
      <c r="CM110" s="304"/>
      <c r="CN110" s="304"/>
      <c r="CO110" s="304"/>
      <c r="CP110" s="304"/>
      <c r="CQ110" s="304"/>
      <c r="CR110" s="304"/>
      <c r="CS110" s="305"/>
      <c r="CT110" s="306" t="s">
        <v>179</v>
      </c>
      <c r="CU110" s="308" t="s">
        <v>235</v>
      </c>
      <c r="CV110" s="309"/>
      <c r="CW110" s="309"/>
      <c r="CX110" s="309"/>
      <c r="CY110" s="309"/>
      <c r="CZ110" s="309"/>
      <c r="DA110" s="309"/>
      <c r="DB110" s="309"/>
      <c r="DC110" s="310"/>
    </row>
    <row r="111" spans="1:108" ht="36">
      <c r="A111" s="275"/>
      <c r="B111" s="76" t="s">
        <v>10</v>
      </c>
      <c r="C111" s="76" t="s">
        <v>11</v>
      </c>
      <c r="D111" s="76" t="s">
        <v>10</v>
      </c>
      <c r="E111" s="76" t="s">
        <v>11</v>
      </c>
      <c r="F111" s="76" t="s">
        <v>10</v>
      </c>
      <c r="G111" s="76" t="s">
        <v>11</v>
      </c>
      <c r="H111" s="76" t="s">
        <v>10</v>
      </c>
      <c r="I111" s="76" t="s">
        <v>11</v>
      </c>
      <c r="J111" s="76" t="s">
        <v>10</v>
      </c>
      <c r="K111" s="76" t="s">
        <v>11</v>
      </c>
      <c r="L111" s="76" t="s">
        <v>10</v>
      </c>
      <c r="M111" s="76" t="s">
        <v>11</v>
      </c>
      <c r="N111" s="76" t="s">
        <v>10</v>
      </c>
      <c r="O111" s="76" t="s">
        <v>11</v>
      </c>
      <c r="P111" s="76" t="s">
        <v>10</v>
      </c>
      <c r="Q111" s="76" t="s">
        <v>11</v>
      </c>
      <c r="R111" s="76" t="s">
        <v>10</v>
      </c>
      <c r="S111" s="76" t="s">
        <v>11</v>
      </c>
      <c r="T111" s="76" t="s">
        <v>10</v>
      </c>
      <c r="U111" s="76" t="s">
        <v>11</v>
      </c>
      <c r="V111" s="275"/>
      <c r="W111" s="76" t="s">
        <v>10</v>
      </c>
      <c r="X111" s="76" t="s">
        <v>11</v>
      </c>
      <c r="Y111" s="76" t="s">
        <v>10</v>
      </c>
      <c r="Z111" s="76" t="s">
        <v>11</v>
      </c>
      <c r="AA111" s="76" t="s">
        <v>10</v>
      </c>
      <c r="AB111" s="76" t="s">
        <v>11</v>
      </c>
      <c r="AC111" s="76" t="s">
        <v>10</v>
      </c>
      <c r="AD111" s="76" t="s">
        <v>11</v>
      </c>
      <c r="AE111" s="76" t="s">
        <v>10</v>
      </c>
      <c r="AF111" s="79" t="s">
        <v>11</v>
      </c>
      <c r="AG111" s="76" t="s">
        <v>10</v>
      </c>
      <c r="AH111" s="76" t="s">
        <v>11</v>
      </c>
      <c r="AI111" s="76" t="s">
        <v>10</v>
      </c>
      <c r="AJ111" s="76" t="s">
        <v>11</v>
      </c>
      <c r="AK111" s="76" t="s">
        <v>10</v>
      </c>
      <c r="AL111" s="76" t="s">
        <v>11</v>
      </c>
      <c r="AM111" s="76" t="s">
        <v>10</v>
      </c>
      <c r="AN111" s="76" t="s">
        <v>11</v>
      </c>
      <c r="AO111" s="76" t="s">
        <v>10</v>
      </c>
      <c r="AP111" s="76" t="s">
        <v>11</v>
      </c>
      <c r="AQ111" s="275"/>
      <c r="AR111" s="80" t="s">
        <v>338</v>
      </c>
      <c r="AS111" s="80" t="s">
        <v>300</v>
      </c>
      <c r="AT111" s="80" t="s">
        <v>301</v>
      </c>
      <c r="AU111" s="80" t="s">
        <v>302</v>
      </c>
      <c r="AV111" s="80" t="s">
        <v>308</v>
      </c>
      <c r="AW111" s="80" t="s">
        <v>314</v>
      </c>
      <c r="AX111" s="80" t="s">
        <v>315</v>
      </c>
      <c r="AY111" s="80" t="s">
        <v>316</v>
      </c>
      <c r="AZ111" s="80" t="s">
        <v>317</v>
      </c>
      <c r="BA111" s="80" t="s">
        <v>6</v>
      </c>
      <c r="BB111" s="81" t="s">
        <v>339</v>
      </c>
      <c r="BC111" s="74" t="s">
        <v>176</v>
      </c>
      <c r="BD111" s="41" t="s">
        <v>340</v>
      </c>
      <c r="BE111" s="74" t="s">
        <v>176</v>
      </c>
      <c r="BF111" s="314"/>
      <c r="BG111" s="285"/>
      <c r="BH111" s="84" t="s">
        <v>206</v>
      </c>
      <c r="BI111" s="84" t="s">
        <v>207</v>
      </c>
      <c r="BJ111" s="84" t="s">
        <v>208</v>
      </c>
      <c r="BK111" s="84" t="s">
        <v>209</v>
      </c>
      <c r="BL111" s="84" t="s">
        <v>210</v>
      </c>
      <c r="BM111" s="84" t="s">
        <v>33</v>
      </c>
      <c r="BN111" s="84" t="s">
        <v>32</v>
      </c>
      <c r="BO111" s="84" t="s">
        <v>34</v>
      </c>
      <c r="BP111" s="285"/>
      <c r="BQ111" s="88" t="s">
        <v>320</v>
      </c>
      <c r="BR111" s="88" t="s">
        <v>321</v>
      </c>
      <c r="BS111" s="88" t="s">
        <v>322</v>
      </c>
      <c r="BT111" s="88" t="s">
        <v>323</v>
      </c>
      <c r="BU111" s="88" t="s">
        <v>324</v>
      </c>
      <c r="BV111" s="88" t="s">
        <v>325</v>
      </c>
      <c r="BW111" s="88" t="s">
        <v>320</v>
      </c>
      <c r="BX111" s="88" t="s">
        <v>321</v>
      </c>
      <c r="BY111" s="88" t="s">
        <v>322</v>
      </c>
      <c r="BZ111" s="88" t="s">
        <v>323</v>
      </c>
      <c r="CA111" s="88" t="s">
        <v>324</v>
      </c>
      <c r="CB111" s="88" t="s">
        <v>325</v>
      </c>
      <c r="CC111" s="88" t="s">
        <v>320</v>
      </c>
      <c r="CD111" s="88" t="s">
        <v>321</v>
      </c>
      <c r="CE111" s="88" t="s">
        <v>322</v>
      </c>
      <c r="CF111" s="88" t="s">
        <v>323</v>
      </c>
      <c r="CG111" s="88" t="s">
        <v>324</v>
      </c>
      <c r="CH111" s="88" t="s">
        <v>325</v>
      </c>
      <c r="CI111" s="307"/>
      <c r="CJ111" s="98" t="s">
        <v>20</v>
      </c>
      <c r="CK111" s="172" t="s">
        <v>487</v>
      </c>
      <c r="CL111" s="84" t="s">
        <v>326</v>
      </c>
      <c r="CM111" s="84" t="s">
        <v>212</v>
      </c>
      <c r="CN111" s="88" t="s">
        <v>214</v>
      </c>
      <c r="CO111" s="88" t="s">
        <v>213</v>
      </c>
      <c r="CP111" s="88" t="s">
        <v>327</v>
      </c>
      <c r="CQ111" s="88" t="s">
        <v>236</v>
      </c>
      <c r="CR111" s="88" t="s">
        <v>328</v>
      </c>
      <c r="CS111" s="88" t="s">
        <v>237</v>
      </c>
      <c r="CT111" s="307"/>
      <c r="CU111" s="84" t="s">
        <v>273</v>
      </c>
      <c r="CV111" s="84" t="s">
        <v>274</v>
      </c>
      <c r="CW111" s="84" t="s">
        <v>275</v>
      </c>
      <c r="CX111" s="84" t="s">
        <v>329</v>
      </c>
      <c r="CY111" s="84" t="s">
        <v>330</v>
      </c>
      <c r="CZ111" s="84" t="s">
        <v>277</v>
      </c>
      <c r="DA111" s="84" t="s">
        <v>278</v>
      </c>
      <c r="DB111" s="84" t="s">
        <v>279</v>
      </c>
      <c r="DC111" s="84" t="s">
        <v>23</v>
      </c>
    </row>
    <row r="112" spans="1:108" ht="16.5" customHeight="1">
      <c r="A112" s="38" t="s">
        <v>46</v>
      </c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76"/>
      <c r="U112" s="76"/>
      <c r="V112" s="38" t="s">
        <v>46</v>
      </c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  <c r="AJ112" s="73"/>
      <c r="AK112" s="73"/>
      <c r="AL112" s="73"/>
      <c r="AM112" s="73"/>
      <c r="AN112" s="73"/>
      <c r="AO112" s="76"/>
      <c r="AP112" s="76"/>
      <c r="AQ112" s="38" t="s">
        <v>46</v>
      </c>
      <c r="AR112" s="73"/>
      <c r="AS112" s="13"/>
      <c r="AT112" s="13"/>
      <c r="AU112" s="13"/>
      <c r="AV112" s="13"/>
      <c r="AW112" s="13"/>
      <c r="AX112" s="13"/>
      <c r="AY112" s="13"/>
      <c r="AZ112" s="13"/>
      <c r="BA112" s="13"/>
      <c r="BB112" s="80"/>
      <c r="BC112" s="14"/>
      <c r="BD112" s="14"/>
      <c r="BE112" s="14"/>
      <c r="BF112" s="14"/>
      <c r="BG112" s="38" t="s">
        <v>46</v>
      </c>
      <c r="BH112" s="73"/>
      <c r="BI112" s="13"/>
      <c r="BJ112" s="13"/>
      <c r="BK112" s="13"/>
      <c r="BL112" s="13"/>
      <c r="BM112" s="13"/>
      <c r="BN112" s="13"/>
      <c r="BO112" s="13"/>
      <c r="BP112" s="38" t="s">
        <v>46</v>
      </c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38" t="s">
        <v>46</v>
      </c>
      <c r="CJ112" s="13"/>
      <c r="CK112" s="13"/>
      <c r="CL112" s="13"/>
      <c r="CM112" s="13"/>
      <c r="CN112" s="13"/>
      <c r="CO112" s="73"/>
      <c r="CP112" s="13"/>
      <c r="CQ112" s="13"/>
      <c r="CR112" s="13"/>
      <c r="CS112" s="13"/>
      <c r="CT112" s="38" t="s">
        <v>46</v>
      </c>
      <c r="CU112" s="13"/>
      <c r="CV112" s="13"/>
      <c r="CW112" s="13"/>
      <c r="CX112" s="13"/>
      <c r="CY112" s="13"/>
      <c r="CZ112" s="13"/>
      <c r="DA112" s="13"/>
      <c r="DB112" s="13"/>
      <c r="DC112" s="13"/>
    </row>
    <row r="113" spans="1:107" ht="16.5" customHeight="1">
      <c r="A113" s="6" t="s">
        <v>118</v>
      </c>
      <c r="B113" s="14">
        <v>262</v>
      </c>
      <c r="C113" s="14">
        <v>126</v>
      </c>
      <c r="D113" s="14">
        <v>61</v>
      </c>
      <c r="E113" s="14">
        <v>31</v>
      </c>
      <c r="F113" s="14">
        <v>0</v>
      </c>
      <c r="G113" s="14">
        <v>0</v>
      </c>
      <c r="H113" s="14">
        <v>16</v>
      </c>
      <c r="I113" s="14">
        <v>8</v>
      </c>
      <c r="J113" s="14">
        <v>30</v>
      </c>
      <c r="K113" s="14">
        <v>16</v>
      </c>
      <c r="L113" s="14">
        <v>76</v>
      </c>
      <c r="M113" s="14">
        <v>51</v>
      </c>
      <c r="N113" s="14">
        <v>0</v>
      </c>
      <c r="O113" s="14">
        <v>0</v>
      </c>
      <c r="P113" s="14">
        <v>30</v>
      </c>
      <c r="Q113" s="14">
        <v>10</v>
      </c>
      <c r="R113" s="14">
        <v>0</v>
      </c>
      <c r="S113" s="14">
        <v>0</v>
      </c>
      <c r="T113" s="75">
        <v>475</v>
      </c>
      <c r="U113" s="75">
        <v>242</v>
      </c>
      <c r="V113" s="6" t="s">
        <v>118</v>
      </c>
      <c r="W113" s="197">
        <v>30</v>
      </c>
      <c r="X113" s="198">
        <v>13</v>
      </c>
      <c r="Y113" s="197">
        <v>9</v>
      </c>
      <c r="Z113" s="198">
        <v>3</v>
      </c>
      <c r="AA113" s="197">
        <v>0</v>
      </c>
      <c r="AB113" s="198">
        <v>0</v>
      </c>
      <c r="AC113" s="197">
        <v>0</v>
      </c>
      <c r="AD113" s="198">
        <v>0</v>
      </c>
      <c r="AE113" s="197">
        <v>3</v>
      </c>
      <c r="AF113" s="198">
        <v>1</v>
      </c>
      <c r="AG113" s="197">
        <v>9</v>
      </c>
      <c r="AH113" s="198">
        <v>7</v>
      </c>
      <c r="AI113" s="197">
        <v>0</v>
      </c>
      <c r="AJ113" s="198">
        <v>0</v>
      </c>
      <c r="AK113" s="197">
        <v>4</v>
      </c>
      <c r="AL113" s="198">
        <v>2</v>
      </c>
      <c r="AM113" s="197">
        <v>0</v>
      </c>
      <c r="AN113" s="199">
        <v>0</v>
      </c>
      <c r="AO113" s="197">
        <v>55</v>
      </c>
      <c r="AP113" s="197">
        <v>26</v>
      </c>
      <c r="AQ113" s="6" t="s">
        <v>118</v>
      </c>
      <c r="AR113" s="75">
        <v>5</v>
      </c>
      <c r="AS113" s="14">
        <v>2</v>
      </c>
      <c r="AT113" s="14">
        <v>0</v>
      </c>
      <c r="AU113" s="14">
        <v>1</v>
      </c>
      <c r="AV113" s="14">
        <v>1</v>
      </c>
      <c r="AW113" s="14">
        <v>2</v>
      </c>
      <c r="AX113" s="14">
        <v>0</v>
      </c>
      <c r="AY113" s="14">
        <v>2</v>
      </c>
      <c r="AZ113" s="14">
        <v>0</v>
      </c>
      <c r="BA113" s="14">
        <v>13</v>
      </c>
      <c r="BB113" s="40">
        <v>13</v>
      </c>
      <c r="BC113" s="14">
        <v>0</v>
      </c>
      <c r="BD113" s="14">
        <v>4</v>
      </c>
      <c r="BE113" s="14">
        <v>1</v>
      </c>
      <c r="BF113" s="14">
        <v>3</v>
      </c>
      <c r="BG113" s="6" t="s">
        <v>118</v>
      </c>
      <c r="BH113" s="75">
        <v>0</v>
      </c>
      <c r="BI113" s="14">
        <v>197</v>
      </c>
      <c r="BJ113" s="14">
        <v>0</v>
      </c>
      <c r="BK113" s="14">
        <v>0</v>
      </c>
      <c r="BL113" s="14">
        <v>0</v>
      </c>
      <c r="BM113" s="14">
        <v>12</v>
      </c>
      <c r="BN113" s="14">
        <v>3</v>
      </c>
      <c r="BO113" s="14">
        <v>14</v>
      </c>
      <c r="BP113" s="6" t="s">
        <v>118</v>
      </c>
      <c r="BQ113" s="14">
        <v>40</v>
      </c>
      <c r="BR113" s="14">
        <v>19</v>
      </c>
      <c r="BS113" s="14">
        <v>38</v>
      </c>
      <c r="BT113" s="14">
        <v>17</v>
      </c>
      <c r="BU113" s="14">
        <v>25</v>
      </c>
      <c r="BV113" s="14">
        <v>11</v>
      </c>
      <c r="BW113" s="14">
        <v>22</v>
      </c>
      <c r="BX113" s="14">
        <v>9</v>
      </c>
      <c r="BY113" s="14">
        <v>22</v>
      </c>
      <c r="BZ113" s="14">
        <v>9</v>
      </c>
      <c r="CA113" s="14">
        <v>14</v>
      </c>
      <c r="CB113" s="14">
        <v>7</v>
      </c>
      <c r="CC113" s="14">
        <v>0</v>
      </c>
      <c r="CD113" s="14">
        <v>0</v>
      </c>
      <c r="CE113" s="14">
        <v>0</v>
      </c>
      <c r="CF113" s="14">
        <v>0</v>
      </c>
      <c r="CG113" s="14">
        <v>0</v>
      </c>
      <c r="CH113" s="14">
        <v>0</v>
      </c>
      <c r="CI113" s="6" t="s">
        <v>118</v>
      </c>
      <c r="CJ113" s="14">
        <v>8</v>
      </c>
      <c r="CK113" s="14">
        <v>9</v>
      </c>
      <c r="CL113" s="14">
        <v>3</v>
      </c>
      <c r="CM113" s="14">
        <v>4</v>
      </c>
      <c r="CN113" s="14">
        <v>0</v>
      </c>
      <c r="CO113" s="75">
        <v>0</v>
      </c>
      <c r="CP113" s="14">
        <v>24</v>
      </c>
      <c r="CQ113" s="14">
        <v>12</v>
      </c>
      <c r="CR113" s="14">
        <v>0</v>
      </c>
      <c r="CS113" s="14">
        <v>0</v>
      </c>
      <c r="CT113" s="6" t="s">
        <v>118</v>
      </c>
      <c r="CU113" s="14">
        <v>0</v>
      </c>
      <c r="CV113" s="14">
        <v>0</v>
      </c>
      <c r="CW113" s="14">
        <v>0</v>
      </c>
      <c r="CX113" s="14">
        <v>0</v>
      </c>
      <c r="CY113" s="14">
        <v>0</v>
      </c>
      <c r="CZ113" s="14">
        <v>0</v>
      </c>
      <c r="DA113" s="14">
        <v>0</v>
      </c>
      <c r="DB113" s="14">
        <v>0</v>
      </c>
      <c r="DC113" s="14">
        <v>1</v>
      </c>
    </row>
    <row r="114" spans="1:107" ht="16.5" customHeight="1">
      <c r="A114" s="6" t="s">
        <v>119</v>
      </c>
      <c r="B114" s="14">
        <v>1857</v>
      </c>
      <c r="C114" s="14">
        <v>929</v>
      </c>
      <c r="D114" s="14">
        <v>596</v>
      </c>
      <c r="E114" s="14">
        <v>338</v>
      </c>
      <c r="F114" s="14">
        <v>146</v>
      </c>
      <c r="G114" s="14">
        <v>32</v>
      </c>
      <c r="H114" s="14">
        <v>389</v>
      </c>
      <c r="I114" s="14">
        <v>180</v>
      </c>
      <c r="J114" s="14">
        <v>0</v>
      </c>
      <c r="K114" s="14">
        <v>0</v>
      </c>
      <c r="L114" s="14">
        <v>664</v>
      </c>
      <c r="M114" s="14">
        <v>361</v>
      </c>
      <c r="N114" s="14">
        <v>106</v>
      </c>
      <c r="O114" s="14">
        <v>23</v>
      </c>
      <c r="P114" s="14">
        <v>262</v>
      </c>
      <c r="Q114" s="14">
        <v>90</v>
      </c>
      <c r="R114" s="14">
        <v>0</v>
      </c>
      <c r="S114" s="14">
        <v>0</v>
      </c>
      <c r="T114" s="75">
        <v>4020</v>
      </c>
      <c r="U114" s="75">
        <v>1953</v>
      </c>
      <c r="V114" s="6" t="s">
        <v>119</v>
      </c>
      <c r="W114" s="197">
        <v>157</v>
      </c>
      <c r="X114" s="198">
        <v>77</v>
      </c>
      <c r="Y114" s="197">
        <v>10</v>
      </c>
      <c r="Z114" s="198">
        <v>3</v>
      </c>
      <c r="AA114" s="197">
        <v>7</v>
      </c>
      <c r="AB114" s="198">
        <v>1</v>
      </c>
      <c r="AC114" s="197">
        <v>11</v>
      </c>
      <c r="AD114" s="198">
        <v>3</v>
      </c>
      <c r="AE114" s="197">
        <v>0</v>
      </c>
      <c r="AF114" s="198">
        <v>0</v>
      </c>
      <c r="AG114" s="197">
        <v>141</v>
      </c>
      <c r="AH114" s="198">
        <v>75</v>
      </c>
      <c r="AI114" s="197">
        <v>33</v>
      </c>
      <c r="AJ114" s="198">
        <v>4</v>
      </c>
      <c r="AK114" s="197">
        <v>80</v>
      </c>
      <c r="AL114" s="198">
        <v>33</v>
      </c>
      <c r="AM114" s="197">
        <v>0</v>
      </c>
      <c r="AN114" s="199">
        <v>0</v>
      </c>
      <c r="AO114" s="197">
        <v>439</v>
      </c>
      <c r="AP114" s="197">
        <v>196</v>
      </c>
      <c r="AQ114" s="6" t="s">
        <v>119</v>
      </c>
      <c r="AR114" s="75">
        <v>32</v>
      </c>
      <c r="AS114" s="14">
        <v>14</v>
      </c>
      <c r="AT114" s="14">
        <v>5</v>
      </c>
      <c r="AU114" s="14">
        <v>9</v>
      </c>
      <c r="AV114" s="14">
        <v>0</v>
      </c>
      <c r="AW114" s="14">
        <v>14</v>
      </c>
      <c r="AX114" s="14">
        <v>4</v>
      </c>
      <c r="AY114" s="14">
        <v>8</v>
      </c>
      <c r="AZ114" s="14">
        <v>0</v>
      </c>
      <c r="BA114" s="14">
        <v>86</v>
      </c>
      <c r="BB114" s="40">
        <v>76</v>
      </c>
      <c r="BC114" s="14">
        <v>0</v>
      </c>
      <c r="BD114" s="14">
        <v>5</v>
      </c>
      <c r="BE114" s="14">
        <v>1</v>
      </c>
      <c r="BF114" s="14">
        <v>7</v>
      </c>
      <c r="BG114" s="6" t="s">
        <v>119</v>
      </c>
      <c r="BH114" s="75">
        <v>0</v>
      </c>
      <c r="BI114" s="14">
        <v>851</v>
      </c>
      <c r="BJ114" s="14">
        <v>60</v>
      </c>
      <c r="BK114" s="14">
        <v>84</v>
      </c>
      <c r="BL114" s="14">
        <v>0</v>
      </c>
      <c r="BM114" s="14">
        <v>67</v>
      </c>
      <c r="BN114" s="14">
        <v>38</v>
      </c>
      <c r="BO114" s="14">
        <v>85</v>
      </c>
      <c r="BP114" s="6" t="s">
        <v>119</v>
      </c>
      <c r="BQ114" s="14">
        <v>579</v>
      </c>
      <c r="BR114" s="14">
        <v>325</v>
      </c>
      <c r="BS114" s="14">
        <v>576</v>
      </c>
      <c r="BT114" s="14">
        <v>323</v>
      </c>
      <c r="BU114" s="14">
        <v>186</v>
      </c>
      <c r="BV114" s="14">
        <v>113</v>
      </c>
      <c r="BW114" s="14">
        <v>270</v>
      </c>
      <c r="BX114" s="14">
        <v>105</v>
      </c>
      <c r="BY114" s="14">
        <v>269</v>
      </c>
      <c r="BZ114" s="14">
        <v>105</v>
      </c>
      <c r="CA114" s="14">
        <v>133</v>
      </c>
      <c r="CB114" s="14">
        <v>58</v>
      </c>
      <c r="CC114" s="14">
        <v>109</v>
      </c>
      <c r="CD114" s="14">
        <v>25</v>
      </c>
      <c r="CE114" s="14">
        <v>108</v>
      </c>
      <c r="CF114" s="14">
        <v>25</v>
      </c>
      <c r="CG114" s="14">
        <v>57</v>
      </c>
      <c r="CH114" s="14">
        <v>13</v>
      </c>
      <c r="CI114" s="6" t="s">
        <v>119</v>
      </c>
      <c r="CJ114" s="14">
        <v>32</v>
      </c>
      <c r="CK114" s="14">
        <v>40</v>
      </c>
      <c r="CL114" s="14">
        <v>4</v>
      </c>
      <c r="CM114" s="14">
        <v>49</v>
      </c>
      <c r="CN114" s="14">
        <v>0</v>
      </c>
      <c r="CO114" s="75">
        <v>1</v>
      </c>
      <c r="CP114" s="14">
        <v>126</v>
      </c>
      <c r="CQ114" s="14">
        <v>62</v>
      </c>
      <c r="CR114" s="14">
        <v>20</v>
      </c>
      <c r="CS114" s="14">
        <v>6</v>
      </c>
      <c r="CT114" s="6" t="s">
        <v>119</v>
      </c>
      <c r="CU114" s="14">
        <v>0</v>
      </c>
      <c r="CV114" s="14">
        <v>0</v>
      </c>
      <c r="CW114" s="14">
        <v>3</v>
      </c>
      <c r="CX114" s="14">
        <v>0</v>
      </c>
      <c r="CY114" s="14">
        <v>0</v>
      </c>
      <c r="CZ114" s="14">
        <v>0</v>
      </c>
      <c r="DA114" s="14">
        <v>0</v>
      </c>
      <c r="DB114" s="14">
        <v>0</v>
      </c>
      <c r="DC114" s="14">
        <v>5</v>
      </c>
    </row>
    <row r="115" spans="1:107" ht="16.5" customHeight="1">
      <c r="A115" s="38" t="s">
        <v>47</v>
      </c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76"/>
      <c r="U115" s="76"/>
      <c r="V115" s="38" t="s">
        <v>47</v>
      </c>
      <c r="W115" s="197"/>
      <c r="X115" s="200"/>
      <c r="Y115" s="197"/>
      <c r="Z115" s="200"/>
      <c r="AA115" s="197"/>
      <c r="AB115" s="200"/>
      <c r="AC115" s="197"/>
      <c r="AD115" s="200"/>
      <c r="AE115" s="197"/>
      <c r="AF115" s="200"/>
      <c r="AG115" s="197"/>
      <c r="AH115" s="200"/>
      <c r="AI115" s="197"/>
      <c r="AJ115" s="200"/>
      <c r="AK115" s="197"/>
      <c r="AL115" s="200"/>
      <c r="AM115" s="197"/>
      <c r="AN115" s="201"/>
      <c r="AO115" s="197"/>
      <c r="AP115" s="197"/>
      <c r="AQ115" s="38" t="s">
        <v>47</v>
      </c>
      <c r="AR115" s="73"/>
      <c r="AS115" s="13"/>
      <c r="AT115" s="13"/>
      <c r="AU115" s="13"/>
      <c r="AV115" s="13"/>
      <c r="AW115" s="13"/>
      <c r="AX115" s="13"/>
      <c r="AY115" s="13"/>
      <c r="AZ115" s="13"/>
      <c r="BA115" s="13"/>
      <c r="BB115" s="80"/>
      <c r="BC115" s="14"/>
      <c r="BD115" s="14"/>
      <c r="BE115" s="14"/>
      <c r="BF115" s="14"/>
      <c r="BG115" s="38" t="s">
        <v>47</v>
      </c>
      <c r="BH115" s="73"/>
      <c r="BI115" s="13"/>
      <c r="BJ115" s="13"/>
      <c r="BK115" s="13"/>
      <c r="BL115" s="13"/>
      <c r="BM115" s="13"/>
      <c r="BN115" s="13"/>
      <c r="BO115" s="13"/>
      <c r="BP115" s="38" t="s">
        <v>47</v>
      </c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38" t="s">
        <v>47</v>
      </c>
      <c r="CJ115" s="13"/>
      <c r="CK115" s="13"/>
      <c r="CL115" s="13"/>
      <c r="CM115" s="13"/>
      <c r="CN115" s="13"/>
      <c r="CO115" s="73"/>
      <c r="CP115" s="13"/>
      <c r="CQ115" s="13"/>
      <c r="CR115" s="13"/>
      <c r="CS115" s="13"/>
      <c r="CT115" s="38" t="s">
        <v>47</v>
      </c>
      <c r="CU115" s="13"/>
      <c r="CV115" s="13"/>
      <c r="CW115" s="13"/>
      <c r="CX115" s="13"/>
      <c r="CY115" s="13"/>
      <c r="CZ115" s="13"/>
      <c r="DA115" s="13"/>
      <c r="DB115" s="13"/>
      <c r="DC115" s="13"/>
    </row>
    <row r="116" spans="1:107" ht="16.5" customHeight="1">
      <c r="A116" s="6" t="s">
        <v>120</v>
      </c>
      <c r="B116" s="14">
        <v>810</v>
      </c>
      <c r="C116" s="14">
        <v>359</v>
      </c>
      <c r="D116" s="14">
        <v>190</v>
      </c>
      <c r="E116" s="14">
        <v>102</v>
      </c>
      <c r="F116" s="14">
        <v>16</v>
      </c>
      <c r="G116" s="14">
        <v>4</v>
      </c>
      <c r="H116" s="14">
        <v>127</v>
      </c>
      <c r="I116" s="14">
        <v>48</v>
      </c>
      <c r="J116" s="14">
        <v>0</v>
      </c>
      <c r="K116" s="14">
        <v>0</v>
      </c>
      <c r="L116" s="14">
        <v>535</v>
      </c>
      <c r="M116" s="14">
        <v>269</v>
      </c>
      <c r="N116" s="14">
        <v>13</v>
      </c>
      <c r="O116" s="14">
        <v>3</v>
      </c>
      <c r="P116" s="14">
        <v>86</v>
      </c>
      <c r="Q116" s="14">
        <v>33</v>
      </c>
      <c r="R116" s="14">
        <v>0</v>
      </c>
      <c r="S116" s="14">
        <v>0</v>
      </c>
      <c r="T116" s="75">
        <v>1777</v>
      </c>
      <c r="U116" s="75">
        <v>818</v>
      </c>
      <c r="V116" s="6" t="s">
        <v>120</v>
      </c>
      <c r="W116" s="197">
        <v>83</v>
      </c>
      <c r="X116" s="198">
        <v>33</v>
      </c>
      <c r="Y116" s="197">
        <v>15</v>
      </c>
      <c r="Z116" s="198">
        <v>11</v>
      </c>
      <c r="AA116" s="197">
        <v>1</v>
      </c>
      <c r="AB116" s="198">
        <v>0</v>
      </c>
      <c r="AC116" s="197">
        <v>9</v>
      </c>
      <c r="AD116" s="198">
        <v>5</v>
      </c>
      <c r="AE116" s="197">
        <v>0</v>
      </c>
      <c r="AF116" s="198">
        <v>0</v>
      </c>
      <c r="AG116" s="197">
        <v>173</v>
      </c>
      <c r="AH116" s="198">
        <v>92</v>
      </c>
      <c r="AI116" s="197">
        <v>2</v>
      </c>
      <c r="AJ116" s="198">
        <v>0</v>
      </c>
      <c r="AK116" s="197">
        <v>5</v>
      </c>
      <c r="AL116" s="198">
        <v>0</v>
      </c>
      <c r="AM116" s="197">
        <v>0</v>
      </c>
      <c r="AN116" s="199">
        <v>0</v>
      </c>
      <c r="AO116" s="197">
        <v>288</v>
      </c>
      <c r="AP116" s="197">
        <v>141</v>
      </c>
      <c r="AQ116" s="6" t="s">
        <v>120</v>
      </c>
      <c r="AR116" s="75">
        <v>10</v>
      </c>
      <c r="AS116" s="14">
        <v>3</v>
      </c>
      <c r="AT116" s="14">
        <v>1</v>
      </c>
      <c r="AU116" s="14">
        <v>2</v>
      </c>
      <c r="AV116" s="14">
        <v>0</v>
      </c>
      <c r="AW116" s="14">
        <v>7</v>
      </c>
      <c r="AX116" s="14">
        <v>1</v>
      </c>
      <c r="AY116" s="14">
        <v>1</v>
      </c>
      <c r="AZ116" s="14">
        <v>0</v>
      </c>
      <c r="BA116" s="14">
        <v>25</v>
      </c>
      <c r="BB116" s="40">
        <v>20</v>
      </c>
      <c r="BC116" s="14">
        <v>0</v>
      </c>
      <c r="BD116" s="14">
        <v>1</v>
      </c>
      <c r="BE116" s="14">
        <v>0</v>
      </c>
      <c r="BF116" s="14">
        <v>2</v>
      </c>
      <c r="BG116" s="6" t="s">
        <v>120</v>
      </c>
      <c r="BH116" s="75">
        <v>0</v>
      </c>
      <c r="BI116" s="14">
        <v>570</v>
      </c>
      <c r="BJ116" s="14">
        <v>14</v>
      </c>
      <c r="BK116" s="14">
        <v>0</v>
      </c>
      <c r="BL116" s="14">
        <v>0</v>
      </c>
      <c r="BM116" s="14">
        <v>20</v>
      </c>
      <c r="BN116" s="14">
        <v>8</v>
      </c>
      <c r="BO116" s="14">
        <v>20</v>
      </c>
      <c r="BP116" s="6" t="s">
        <v>120</v>
      </c>
      <c r="BQ116" s="14">
        <v>496</v>
      </c>
      <c r="BR116" s="14">
        <v>222</v>
      </c>
      <c r="BS116" s="14">
        <v>494</v>
      </c>
      <c r="BT116" s="14">
        <v>220</v>
      </c>
      <c r="BU116" s="14">
        <v>116</v>
      </c>
      <c r="BV116" s="14">
        <v>54</v>
      </c>
      <c r="BW116" s="14">
        <v>87</v>
      </c>
      <c r="BX116" s="14">
        <v>22</v>
      </c>
      <c r="BY116" s="14">
        <v>87</v>
      </c>
      <c r="BZ116" s="14">
        <v>22</v>
      </c>
      <c r="CA116" s="14">
        <v>29</v>
      </c>
      <c r="CB116" s="14">
        <v>5</v>
      </c>
      <c r="CC116" s="14">
        <v>6</v>
      </c>
      <c r="CD116" s="14">
        <v>0</v>
      </c>
      <c r="CE116" s="14">
        <v>6</v>
      </c>
      <c r="CF116" s="14">
        <v>0</v>
      </c>
      <c r="CG116" s="14">
        <v>3</v>
      </c>
      <c r="CH116" s="14">
        <v>0</v>
      </c>
      <c r="CI116" s="6" t="s">
        <v>120</v>
      </c>
      <c r="CJ116" s="14">
        <v>24</v>
      </c>
      <c r="CK116" s="14">
        <v>11</v>
      </c>
      <c r="CL116" s="14">
        <v>6</v>
      </c>
      <c r="CM116" s="14">
        <v>10</v>
      </c>
      <c r="CN116" s="14">
        <v>0</v>
      </c>
      <c r="CO116" s="75">
        <v>0</v>
      </c>
      <c r="CP116" s="14">
        <v>51</v>
      </c>
      <c r="CQ116" s="14">
        <v>14</v>
      </c>
      <c r="CR116" s="14">
        <v>9</v>
      </c>
      <c r="CS116" s="14">
        <v>5</v>
      </c>
      <c r="CT116" s="6" t="s">
        <v>120</v>
      </c>
      <c r="CU116" s="14">
        <v>0</v>
      </c>
      <c r="CV116" s="14">
        <v>0</v>
      </c>
      <c r="CW116" s="14">
        <v>0</v>
      </c>
      <c r="CX116" s="14">
        <v>2</v>
      </c>
      <c r="CY116" s="14">
        <v>0</v>
      </c>
      <c r="CZ116" s="14">
        <v>10</v>
      </c>
      <c r="DA116" s="14">
        <v>1</v>
      </c>
      <c r="DB116" s="14">
        <v>1</v>
      </c>
      <c r="DC116" s="14">
        <v>0</v>
      </c>
    </row>
    <row r="117" spans="1:107" ht="16.5" customHeight="1">
      <c r="A117" s="6" t="s">
        <v>121</v>
      </c>
      <c r="B117" s="14">
        <v>519</v>
      </c>
      <c r="C117" s="14">
        <v>231</v>
      </c>
      <c r="D117" s="14">
        <v>430</v>
      </c>
      <c r="E117" s="14">
        <v>210</v>
      </c>
      <c r="F117" s="14">
        <v>19</v>
      </c>
      <c r="G117" s="14">
        <v>1</v>
      </c>
      <c r="H117" s="14">
        <v>200</v>
      </c>
      <c r="I117" s="14">
        <v>57</v>
      </c>
      <c r="J117" s="14">
        <v>0</v>
      </c>
      <c r="K117" s="14">
        <v>0</v>
      </c>
      <c r="L117" s="14">
        <v>684</v>
      </c>
      <c r="M117" s="14">
        <v>338</v>
      </c>
      <c r="N117" s="14">
        <v>4</v>
      </c>
      <c r="O117" s="14">
        <v>0</v>
      </c>
      <c r="P117" s="14">
        <v>111</v>
      </c>
      <c r="Q117" s="14">
        <v>30</v>
      </c>
      <c r="R117" s="14">
        <v>0</v>
      </c>
      <c r="S117" s="14">
        <v>0</v>
      </c>
      <c r="T117" s="75">
        <v>1967</v>
      </c>
      <c r="U117" s="75">
        <v>867</v>
      </c>
      <c r="V117" s="6" t="s">
        <v>121</v>
      </c>
      <c r="W117" s="197">
        <v>35</v>
      </c>
      <c r="X117" s="198">
        <v>12</v>
      </c>
      <c r="Y117" s="197">
        <v>21</v>
      </c>
      <c r="Z117" s="198">
        <v>14</v>
      </c>
      <c r="AA117" s="197">
        <v>1</v>
      </c>
      <c r="AB117" s="198">
        <v>0</v>
      </c>
      <c r="AC117" s="197">
        <v>7</v>
      </c>
      <c r="AD117" s="198">
        <v>2</v>
      </c>
      <c r="AE117" s="197">
        <v>0</v>
      </c>
      <c r="AF117" s="198">
        <v>0</v>
      </c>
      <c r="AG117" s="197">
        <v>124</v>
      </c>
      <c r="AH117" s="198">
        <v>72</v>
      </c>
      <c r="AI117" s="197">
        <v>0</v>
      </c>
      <c r="AJ117" s="198">
        <v>0</v>
      </c>
      <c r="AK117" s="197">
        <v>33</v>
      </c>
      <c r="AL117" s="198">
        <v>9</v>
      </c>
      <c r="AM117" s="197">
        <v>0</v>
      </c>
      <c r="AN117" s="199">
        <v>0</v>
      </c>
      <c r="AO117" s="197">
        <v>221</v>
      </c>
      <c r="AP117" s="197">
        <v>109</v>
      </c>
      <c r="AQ117" s="6" t="s">
        <v>121</v>
      </c>
      <c r="AR117" s="75">
        <v>10</v>
      </c>
      <c r="AS117" s="14">
        <v>7</v>
      </c>
      <c r="AT117" s="14">
        <v>2</v>
      </c>
      <c r="AU117" s="14">
        <v>8</v>
      </c>
      <c r="AV117" s="14">
        <v>0</v>
      </c>
      <c r="AW117" s="14">
        <v>9</v>
      </c>
      <c r="AX117" s="14">
        <v>1</v>
      </c>
      <c r="AY117" s="14">
        <v>3</v>
      </c>
      <c r="AZ117" s="14">
        <v>0</v>
      </c>
      <c r="BA117" s="14">
        <v>40</v>
      </c>
      <c r="BB117" s="40">
        <v>33</v>
      </c>
      <c r="BC117" s="14">
        <v>0</v>
      </c>
      <c r="BD117" s="14">
        <v>2</v>
      </c>
      <c r="BE117" s="14">
        <v>0</v>
      </c>
      <c r="BF117" s="14">
        <v>6</v>
      </c>
      <c r="BG117" s="6" t="s">
        <v>121</v>
      </c>
      <c r="BH117" s="75">
        <v>0</v>
      </c>
      <c r="BI117" s="14">
        <v>939</v>
      </c>
      <c r="BJ117" s="14">
        <v>0</v>
      </c>
      <c r="BK117" s="14">
        <v>0</v>
      </c>
      <c r="BL117" s="14">
        <v>0</v>
      </c>
      <c r="BM117" s="14">
        <v>6</v>
      </c>
      <c r="BN117" s="14">
        <v>5</v>
      </c>
      <c r="BO117" s="14">
        <v>28</v>
      </c>
      <c r="BP117" s="6" t="s">
        <v>121</v>
      </c>
      <c r="BQ117" s="14">
        <v>572</v>
      </c>
      <c r="BR117" s="14">
        <v>270</v>
      </c>
      <c r="BS117" s="14">
        <v>434</v>
      </c>
      <c r="BT117" s="14">
        <v>164</v>
      </c>
      <c r="BU117" s="14">
        <v>104</v>
      </c>
      <c r="BV117" s="14">
        <v>37</v>
      </c>
      <c r="BW117" s="14">
        <v>95</v>
      </c>
      <c r="BX117" s="14">
        <v>21</v>
      </c>
      <c r="BY117" s="14">
        <v>84</v>
      </c>
      <c r="BZ117" s="14">
        <v>17</v>
      </c>
      <c r="CA117" s="14">
        <v>33</v>
      </c>
      <c r="CB117" s="14">
        <v>3</v>
      </c>
      <c r="CC117" s="14">
        <v>5</v>
      </c>
      <c r="CD117" s="14">
        <v>0</v>
      </c>
      <c r="CE117" s="14">
        <v>4</v>
      </c>
      <c r="CF117" s="14">
        <v>0</v>
      </c>
      <c r="CG117" s="14">
        <v>1</v>
      </c>
      <c r="CH117" s="14">
        <v>0</v>
      </c>
      <c r="CI117" s="6" t="s">
        <v>121</v>
      </c>
      <c r="CJ117" s="14">
        <v>10</v>
      </c>
      <c r="CK117" s="14">
        <v>17</v>
      </c>
      <c r="CL117" s="14">
        <v>12</v>
      </c>
      <c r="CM117" s="14">
        <v>23</v>
      </c>
      <c r="CN117" s="14">
        <v>0</v>
      </c>
      <c r="CO117" s="75">
        <v>1</v>
      </c>
      <c r="CP117" s="14">
        <v>63</v>
      </c>
      <c r="CQ117" s="14">
        <v>15</v>
      </c>
      <c r="CR117" s="14">
        <v>7</v>
      </c>
      <c r="CS117" s="14">
        <v>2</v>
      </c>
      <c r="CT117" s="6" t="s">
        <v>121</v>
      </c>
      <c r="CU117" s="14">
        <v>0</v>
      </c>
      <c r="CV117" s="14">
        <v>0</v>
      </c>
      <c r="CW117" s="14">
        <v>0</v>
      </c>
      <c r="CX117" s="14">
        <v>0</v>
      </c>
      <c r="CY117" s="14">
        <v>0</v>
      </c>
      <c r="CZ117" s="14">
        <v>0</v>
      </c>
      <c r="DA117" s="14">
        <v>0</v>
      </c>
      <c r="DB117" s="14">
        <v>0</v>
      </c>
      <c r="DC117" s="14">
        <v>9</v>
      </c>
    </row>
    <row r="118" spans="1:107" ht="16.5" customHeight="1">
      <c r="A118" s="6" t="s">
        <v>122</v>
      </c>
      <c r="B118" s="14">
        <v>1001</v>
      </c>
      <c r="C118" s="14">
        <v>591</v>
      </c>
      <c r="D118" s="14">
        <v>231</v>
      </c>
      <c r="E118" s="14">
        <v>166</v>
      </c>
      <c r="F118" s="14">
        <v>68</v>
      </c>
      <c r="G118" s="14">
        <v>17</v>
      </c>
      <c r="H118" s="14">
        <v>471</v>
      </c>
      <c r="I118" s="14">
        <v>235</v>
      </c>
      <c r="J118" s="14">
        <v>0</v>
      </c>
      <c r="K118" s="14">
        <v>0</v>
      </c>
      <c r="L118" s="14">
        <v>350</v>
      </c>
      <c r="M118" s="14">
        <v>250</v>
      </c>
      <c r="N118" s="14">
        <v>47</v>
      </c>
      <c r="O118" s="14">
        <v>15</v>
      </c>
      <c r="P118" s="14">
        <v>369</v>
      </c>
      <c r="Q118" s="14">
        <v>170</v>
      </c>
      <c r="R118" s="14">
        <v>0</v>
      </c>
      <c r="S118" s="14">
        <v>0</v>
      </c>
      <c r="T118" s="75">
        <v>2537</v>
      </c>
      <c r="U118" s="75">
        <v>1444</v>
      </c>
      <c r="V118" s="6" t="s">
        <v>122</v>
      </c>
      <c r="W118" s="197">
        <v>92</v>
      </c>
      <c r="X118" s="198">
        <v>52</v>
      </c>
      <c r="Y118" s="197">
        <v>18</v>
      </c>
      <c r="Z118" s="198">
        <v>13</v>
      </c>
      <c r="AA118" s="197">
        <v>2</v>
      </c>
      <c r="AB118" s="198">
        <v>1</v>
      </c>
      <c r="AC118" s="197">
        <v>32</v>
      </c>
      <c r="AD118" s="198">
        <v>6</v>
      </c>
      <c r="AE118" s="197">
        <v>0</v>
      </c>
      <c r="AF118" s="198">
        <v>0</v>
      </c>
      <c r="AG118" s="197">
        <v>125</v>
      </c>
      <c r="AH118" s="198">
        <v>77</v>
      </c>
      <c r="AI118" s="197">
        <v>11</v>
      </c>
      <c r="AJ118" s="198">
        <v>2</v>
      </c>
      <c r="AK118" s="197">
        <v>103</v>
      </c>
      <c r="AL118" s="198">
        <v>44</v>
      </c>
      <c r="AM118" s="197">
        <v>0</v>
      </c>
      <c r="AN118" s="199">
        <v>0</v>
      </c>
      <c r="AO118" s="197">
        <v>383</v>
      </c>
      <c r="AP118" s="197">
        <v>195</v>
      </c>
      <c r="AQ118" s="6" t="s">
        <v>122</v>
      </c>
      <c r="AR118" s="75">
        <v>14</v>
      </c>
      <c r="AS118" s="14">
        <v>3</v>
      </c>
      <c r="AT118" s="14">
        <v>2</v>
      </c>
      <c r="AU118" s="14">
        <v>7</v>
      </c>
      <c r="AV118" s="14">
        <v>0</v>
      </c>
      <c r="AW118" s="14">
        <v>4</v>
      </c>
      <c r="AX118" s="14">
        <v>2</v>
      </c>
      <c r="AY118" s="14">
        <v>5</v>
      </c>
      <c r="AZ118" s="14">
        <v>0</v>
      </c>
      <c r="BA118" s="14">
        <v>37</v>
      </c>
      <c r="BB118" s="40">
        <v>37</v>
      </c>
      <c r="BC118" s="14">
        <v>0</v>
      </c>
      <c r="BD118" s="14">
        <v>0</v>
      </c>
      <c r="BE118" s="14">
        <v>0</v>
      </c>
      <c r="BF118" s="14">
        <v>2</v>
      </c>
      <c r="BG118" s="6" t="s">
        <v>122</v>
      </c>
      <c r="BH118" s="75">
        <v>287</v>
      </c>
      <c r="BI118" s="14">
        <v>1020</v>
      </c>
      <c r="BJ118" s="14">
        <v>0</v>
      </c>
      <c r="BK118" s="14">
        <v>0</v>
      </c>
      <c r="BL118" s="14">
        <v>0</v>
      </c>
      <c r="BM118" s="14">
        <v>35</v>
      </c>
      <c r="BN118" s="14">
        <v>6</v>
      </c>
      <c r="BO118" s="14">
        <v>35</v>
      </c>
      <c r="BP118" s="6" t="s">
        <v>122</v>
      </c>
      <c r="BQ118" s="14">
        <v>289</v>
      </c>
      <c r="BR118" s="14">
        <v>198</v>
      </c>
      <c r="BS118" s="14">
        <v>289</v>
      </c>
      <c r="BT118" s="14">
        <v>198</v>
      </c>
      <c r="BU118" s="14">
        <v>124</v>
      </c>
      <c r="BV118" s="14">
        <v>76</v>
      </c>
      <c r="BW118" s="14">
        <v>366</v>
      </c>
      <c r="BX118" s="14">
        <v>157</v>
      </c>
      <c r="BY118" s="14">
        <v>366</v>
      </c>
      <c r="BZ118" s="14">
        <v>157</v>
      </c>
      <c r="CA118" s="14">
        <v>179</v>
      </c>
      <c r="CB118" s="14">
        <v>76</v>
      </c>
      <c r="CC118" s="14">
        <v>40</v>
      </c>
      <c r="CD118" s="14">
        <v>7</v>
      </c>
      <c r="CE118" s="14">
        <v>40</v>
      </c>
      <c r="CF118" s="14">
        <v>7</v>
      </c>
      <c r="CG118" s="14">
        <v>23</v>
      </c>
      <c r="CH118" s="14">
        <v>4</v>
      </c>
      <c r="CI118" s="6" t="s">
        <v>122</v>
      </c>
      <c r="CJ118" s="14">
        <v>45</v>
      </c>
      <c r="CK118" s="14">
        <v>10</v>
      </c>
      <c r="CL118" s="14">
        <v>10</v>
      </c>
      <c r="CM118" s="14">
        <v>22</v>
      </c>
      <c r="CN118" s="14">
        <v>0</v>
      </c>
      <c r="CO118" s="75">
        <v>2</v>
      </c>
      <c r="CP118" s="14">
        <v>89</v>
      </c>
      <c r="CQ118" s="14">
        <v>38</v>
      </c>
      <c r="CR118" s="14">
        <v>16</v>
      </c>
      <c r="CS118" s="14">
        <v>6</v>
      </c>
      <c r="CT118" s="6" t="s">
        <v>122</v>
      </c>
      <c r="CU118" s="14">
        <v>0</v>
      </c>
      <c r="CV118" s="14">
        <v>676</v>
      </c>
      <c r="CW118" s="14">
        <v>0</v>
      </c>
      <c r="CX118" s="14">
        <v>0</v>
      </c>
      <c r="CY118" s="14">
        <v>0</v>
      </c>
      <c r="CZ118" s="14">
        <v>0</v>
      </c>
      <c r="DA118" s="14">
        <v>0</v>
      </c>
      <c r="DB118" s="14">
        <v>0</v>
      </c>
      <c r="DC118" s="14">
        <v>0</v>
      </c>
    </row>
    <row r="119" spans="1:107" ht="16.5" customHeight="1">
      <c r="A119" s="6" t="s">
        <v>123</v>
      </c>
      <c r="B119" s="14">
        <v>369</v>
      </c>
      <c r="C119" s="14">
        <v>145</v>
      </c>
      <c r="D119" s="14">
        <v>123</v>
      </c>
      <c r="E119" s="14">
        <v>59</v>
      </c>
      <c r="F119" s="14">
        <v>0</v>
      </c>
      <c r="G119" s="14">
        <v>0</v>
      </c>
      <c r="H119" s="14">
        <v>67</v>
      </c>
      <c r="I119" s="14">
        <v>15</v>
      </c>
      <c r="J119" s="14">
        <v>0</v>
      </c>
      <c r="K119" s="14">
        <v>0</v>
      </c>
      <c r="L119" s="14">
        <v>112</v>
      </c>
      <c r="M119" s="14">
        <v>50</v>
      </c>
      <c r="N119" s="14">
        <v>0</v>
      </c>
      <c r="O119" s="14">
        <v>0</v>
      </c>
      <c r="P119" s="14">
        <v>35</v>
      </c>
      <c r="Q119" s="14">
        <v>14</v>
      </c>
      <c r="R119" s="14">
        <v>0</v>
      </c>
      <c r="S119" s="14">
        <v>0</v>
      </c>
      <c r="T119" s="75">
        <v>706</v>
      </c>
      <c r="U119" s="75">
        <v>283</v>
      </c>
      <c r="V119" s="6" t="s">
        <v>123</v>
      </c>
      <c r="W119" s="197">
        <v>28</v>
      </c>
      <c r="X119" s="198">
        <v>6</v>
      </c>
      <c r="Y119" s="197">
        <v>4</v>
      </c>
      <c r="Z119" s="198">
        <v>1</v>
      </c>
      <c r="AA119" s="197">
        <v>0</v>
      </c>
      <c r="AB119" s="198">
        <v>0</v>
      </c>
      <c r="AC119" s="197">
        <v>1</v>
      </c>
      <c r="AD119" s="198">
        <v>0</v>
      </c>
      <c r="AE119" s="197">
        <v>0</v>
      </c>
      <c r="AF119" s="198">
        <v>0</v>
      </c>
      <c r="AG119" s="197">
        <v>10</v>
      </c>
      <c r="AH119" s="198">
        <v>3</v>
      </c>
      <c r="AI119" s="197">
        <v>0</v>
      </c>
      <c r="AJ119" s="198">
        <v>0</v>
      </c>
      <c r="AK119" s="197">
        <v>3</v>
      </c>
      <c r="AL119" s="198">
        <v>0</v>
      </c>
      <c r="AM119" s="197">
        <v>0</v>
      </c>
      <c r="AN119" s="199">
        <v>0</v>
      </c>
      <c r="AO119" s="197">
        <v>46</v>
      </c>
      <c r="AP119" s="197">
        <v>10</v>
      </c>
      <c r="AQ119" s="6" t="s">
        <v>123</v>
      </c>
      <c r="AR119" s="75">
        <v>5</v>
      </c>
      <c r="AS119" s="14">
        <v>3</v>
      </c>
      <c r="AT119" s="14">
        <v>0</v>
      </c>
      <c r="AU119" s="14">
        <v>2</v>
      </c>
      <c r="AV119" s="14">
        <v>0</v>
      </c>
      <c r="AW119" s="14">
        <v>3</v>
      </c>
      <c r="AX119" s="14">
        <v>0</v>
      </c>
      <c r="AY119" s="14">
        <v>2</v>
      </c>
      <c r="AZ119" s="14">
        <v>0</v>
      </c>
      <c r="BA119" s="14">
        <v>15</v>
      </c>
      <c r="BB119" s="40">
        <v>14</v>
      </c>
      <c r="BC119" s="14">
        <v>0</v>
      </c>
      <c r="BD119" s="14">
        <v>0</v>
      </c>
      <c r="BE119" s="14">
        <v>0</v>
      </c>
      <c r="BF119" s="14">
        <v>2</v>
      </c>
      <c r="BG119" s="6" t="s">
        <v>123</v>
      </c>
      <c r="BH119" s="75">
        <v>0</v>
      </c>
      <c r="BI119" s="14">
        <v>308</v>
      </c>
      <c r="BJ119" s="14">
        <v>0</v>
      </c>
      <c r="BK119" s="14">
        <v>0</v>
      </c>
      <c r="BL119" s="14">
        <v>0</v>
      </c>
      <c r="BM119" s="14">
        <v>10</v>
      </c>
      <c r="BN119" s="14">
        <v>6</v>
      </c>
      <c r="BO119" s="14">
        <v>14</v>
      </c>
      <c r="BP119" s="6" t="s">
        <v>123</v>
      </c>
      <c r="BQ119" s="14">
        <v>25</v>
      </c>
      <c r="BR119" s="14">
        <v>12</v>
      </c>
      <c r="BS119" s="14">
        <v>25</v>
      </c>
      <c r="BT119" s="14">
        <v>12</v>
      </c>
      <c r="BU119" s="14">
        <v>17</v>
      </c>
      <c r="BV119" s="14">
        <v>6</v>
      </c>
      <c r="BW119" s="14">
        <v>11</v>
      </c>
      <c r="BX119" s="14">
        <v>1</v>
      </c>
      <c r="BY119" s="14">
        <v>11</v>
      </c>
      <c r="BZ119" s="14">
        <v>1</v>
      </c>
      <c r="CA119" s="14">
        <v>5</v>
      </c>
      <c r="CB119" s="14">
        <v>0</v>
      </c>
      <c r="CC119" s="14">
        <v>0</v>
      </c>
      <c r="CD119" s="14">
        <v>0</v>
      </c>
      <c r="CE119" s="14">
        <v>0</v>
      </c>
      <c r="CF119" s="14">
        <v>0</v>
      </c>
      <c r="CG119" s="14">
        <v>0</v>
      </c>
      <c r="CH119" s="14">
        <v>0</v>
      </c>
      <c r="CI119" s="6" t="s">
        <v>123</v>
      </c>
      <c r="CJ119" s="14">
        <v>12</v>
      </c>
      <c r="CK119" s="14">
        <v>8</v>
      </c>
      <c r="CL119" s="14">
        <v>1</v>
      </c>
      <c r="CM119" s="14">
        <v>11</v>
      </c>
      <c r="CN119" s="14">
        <v>0</v>
      </c>
      <c r="CO119" s="75">
        <v>2</v>
      </c>
      <c r="CP119" s="14">
        <v>34</v>
      </c>
      <c r="CQ119" s="14">
        <v>13</v>
      </c>
      <c r="CR119" s="14">
        <v>2</v>
      </c>
      <c r="CS119" s="14">
        <v>1</v>
      </c>
      <c r="CT119" s="6" t="s">
        <v>123</v>
      </c>
      <c r="CU119" s="14">
        <v>0</v>
      </c>
      <c r="CV119" s="14">
        <v>0</v>
      </c>
      <c r="CW119" s="14">
        <v>0</v>
      </c>
      <c r="CX119" s="14">
        <v>0</v>
      </c>
      <c r="CY119" s="14">
        <v>0</v>
      </c>
      <c r="CZ119" s="14">
        <v>0</v>
      </c>
      <c r="DA119" s="14">
        <v>0</v>
      </c>
      <c r="DB119" s="14">
        <v>0</v>
      </c>
      <c r="DC119" s="14">
        <v>0</v>
      </c>
    </row>
    <row r="120" spans="1:107" ht="16.5" customHeight="1">
      <c r="A120" s="6" t="s">
        <v>124</v>
      </c>
      <c r="B120" s="14">
        <v>631</v>
      </c>
      <c r="C120" s="14">
        <v>320</v>
      </c>
      <c r="D120" s="14">
        <v>337</v>
      </c>
      <c r="E120" s="14">
        <v>200</v>
      </c>
      <c r="F120" s="14">
        <v>45</v>
      </c>
      <c r="G120" s="14">
        <v>12</v>
      </c>
      <c r="H120" s="14">
        <v>109</v>
      </c>
      <c r="I120" s="14">
        <v>43</v>
      </c>
      <c r="J120" s="14">
        <v>0</v>
      </c>
      <c r="K120" s="14">
        <v>0</v>
      </c>
      <c r="L120" s="14">
        <v>405</v>
      </c>
      <c r="M120" s="14">
        <v>216</v>
      </c>
      <c r="N120" s="14">
        <v>27</v>
      </c>
      <c r="O120" s="14">
        <v>1</v>
      </c>
      <c r="P120" s="14">
        <v>133</v>
      </c>
      <c r="Q120" s="14">
        <v>37</v>
      </c>
      <c r="R120" s="14">
        <v>0</v>
      </c>
      <c r="S120" s="14">
        <v>0</v>
      </c>
      <c r="T120" s="75">
        <v>1687</v>
      </c>
      <c r="U120" s="75">
        <v>829</v>
      </c>
      <c r="V120" s="6" t="s">
        <v>124</v>
      </c>
      <c r="W120" s="197">
        <v>60</v>
      </c>
      <c r="X120" s="198">
        <v>31</v>
      </c>
      <c r="Y120" s="197">
        <v>0</v>
      </c>
      <c r="Z120" s="198">
        <v>0</v>
      </c>
      <c r="AA120" s="197">
        <v>0</v>
      </c>
      <c r="AB120" s="198">
        <v>0</v>
      </c>
      <c r="AC120" s="197">
        <v>0</v>
      </c>
      <c r="AD120" s="198">
        <v>0</v>
      </c>
      <c r="AE120" s="197">
        <v>0</v>
      </c>
      <c r="AF120" s="198">
        <v>0</v>
      </c>
      <c r="AG120" s="197">
        <v>0</v>
      </c>
      <c r="AH120" s="198">
        <v>0</v>
      </c>
      <c r="AI120" s="197">
        <v>0</v>
      </c>
      <c r="AJ120" s="198">
        <v>0</v>
      </c>
      <c r="AK120" s="197">
        <v>0</v>
      </c>
      <c r="AL120" s="198">
        <v>0</v>
      </c>
      <c r="AM120" s="197">
        <v>0</v>
      </c>
      <c r="AN120" s="199">
        <v>0</v>
      </c>
      <c r="AO120" s="197">
        <v>60</v>
      </c>
      <c r="AP120" s="197">
        <v>31</v>
      </c>
      <c r="AQ120" s="6" t="s">
        <v>124</v>
      </c>
      <c r="AR120" s="75">
        <v>7</v>
      </c>
      <c r="AS120" s="14">
        <v>4</v>
      </c>
      <c r="AT120" s="14">
        <v>1</v>
      </c>
      <c r="AU120" s="14">
        <v>2</v>
      </c>
      <c r="AV120" s="14">
        <v>0</v>
      </c>
      <c r="AW120" s="14">
        <v>5</v>
      </c>
      <c r="AX120" s="14">
        <v>1</v>
      </c>
      <c r="AY120" s="14">
        <v>3</v>
      </c>
      <c r="AZ120" s="14">
        <v>0</v>
      </c>
      <c r="BA120" s="14">
        <v>23</v>
      </c>
      <c r="BB120" s="40">
        <v>19</v>
      </c>
      <c r="BC120" s="14">
        <v>0</v>
      </c>
      <c r="BD120" s="14">
        <v>3</v>
      </c>
      <c r="BE120" s="14">
        <v>1</v>
      </c>
      <c r="BF120" s="14">
        <v>2</v>
      </c>
      <c r="BG120" s="6" t="s">
        <v>124</v>
      </c>
      <c r="BH120" s="75">
        <v>0</v>
      </c>
      <c r="BI120" s="14">
        <v>537</v>
      </c>
      <c r="BJ120" s="14">
        <v>0</v>
      </c>
      <c r="BK120" s="14">
        <v>0</v>
      </c>
      <c r="BL120" s="14">
        <v>0</v>
      </c>
      <c r="BM120" s="14">
        <v>18</v>
      </c>
      <c r="BN120" s="14">
        <v>5</v>
      </c>
      <c r="BO120" s="14">
        <v>19</v>
      </c>
      <c r="BP120" s="6" t="s">
        <v>124</v>
      </c>
      <c r="BQ120" s="14">
        <v>280</v>
      </c>
      <c r="BR120" s="14">
        <v>145</v>
      </c>
      <c r="BS120" s="14">
        <v>267</v>
      </c>
      <c r="BT120" s="14">
        <v>145</v>
      </c>
      <c r="BU120" s="14">
        <v>116</v>
      </c>
      <c r="BV120" s="14">
        <v>67</v>
      </c>
      <c r="BW120" s="14">
        <v>105</v>
      </c>
      <c r="BX120" s="14">
        <v>37</v>
      </c>
      <c r="BY120" s="14">
        <v>103</v>
      </c>
      <c r="BZ120" s="14">
        <v>37</v>
      </c>
      <c r="CA120" s="14">
        <v>51</v>
      </c>
      <c r="CB120" s="14">
        <v>26</v>
      </c>
      <c r="CC120" s="14">
        <v>15</v>
      </c>
      <c r="CD120" s="14">
        <v>4</v>
      </c>
      <c r="CE120" s="14">
        <v>15</v>
      </c>
      <c r="CF120" s="14">
        <v>4</v>
      </c>
      <c r="CG120" s="14">
        <v>7</v>
      </c>
      <c r="CH120" s="14">
        <v>2</v>
      </c>
      <c r="CI120" s="6" t="s">
        <v>124</v>
      </c>
      <c r="CJ120" s="14">
        <v>20</v>
      </c>
      <c r="CK120" s="14">
        <v>7</v>
      </c>
      <c r="CL120" s="14">
        <v>3</v>
      </c>
      <c r="CM120" s="14">
        <v>15</v>
      </c>
      <c r="CN120" s="14">
        <v>0</v>
      </c>
      <c r="CO120" s="75">
        <v>0</v>
      </c>
      <c r="CP120" s="14">
        <v>45</v>
      </c>
      <c r="CQ120" s="14">
        <v>20</v>
      </c>
      <c r="CR120" s="14">
        <v>8</v>
      </c>
      <c r="CS120" s="14">
        <v>5</v>
      </c>
      <c r="CT120" s="6" t="s">
        <v>124</v>
      </c>
      <c r="CU120" s="14">
        <v>0</v>
      </c>
      <c r="CV120" s="14">
        <v>0</v>
      </c>
      <c r="CW120" s="14">
        <v>0</v>
      </c>
      <c r="CX120" s="14">
        <v>0</v>
      </c>
      <c r="CY120" s="14">
        <v>0</v>
      </c>
      <c r="CZ120" s="14">
        <v>0</v>
      </c>
      <c r="DA120" s="14">
        <v>0</v>
      </c>
      <c r="DB120" s="14">
        <v>0</v>
      </c>
      <c r="DC120" s="14">
        <v>0</v>
      </c>
    </row>
    <row r="121" spans="1:107" ht="16.5" customHeight="1">
      <c r="A121" s="38" t="s">
        <v>48</v>
      </c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76"/>
      <c r="U121" s="76"/>
      <c r="V121" s="38" t="s">
        <v>48</v>
      </c>
      <c r="W121" s="197"/>
      <c r="X121" s="200"/>
      <c r="Y121" s="197"/>
      <c r="Z121" s="200"/>
      <c r="AA121" s="197"/>
      <c r="AB121" s="200"/>
      <c r="AC121" s="197"/>
      <c r="AD121" s="200"/>
      <c r="AE121" s="197"/>
      <c r="AF121" s="200"/>
      <c r="AG121" s="197"/>
      <c r="AH121" s="200"/>
      <c r="AI121" s="197"/>
      <c r="AJ121" s="200"/>
      <c r="AK121" s="197"/>
      <c r="AL121" s="200"/>
      <c r="AM121" s="197"/>
      <c r="AN121" s="201"/>
      <c r="AO121" s="197"/>
      <c r="AP121" s="197"/>
      <c r="AQ121" s="38" t="s">
        <v>48</v>
      </c>
      <c r="AR121" s="73"/>
      <c r="AS121" s="13"/>
      <c r="AT121" s="13"/>
      <c r="AU121" s="13"/>
      <c r="AV121" s="13"/>
      <c r="AW121" s="13"/>
      <c r="AX121" s="13"/>
      <c r="AY121" s="13"/>
      <c r="AZ121" s="13"/>
      <c r="BA121" s="13"/>
      <c r="BB121" s="80"/>
      <c r="BC121" s="14"/>
      <c r="BD121" s="14"/>
      <c r="BE121" s="14"/>
      <c r="BF121" s="14"/>
      <c r="BG121" s="38" t="s">
        <v>48</v>
      </c>
      <c r="BH121" s="73"/>
      <c r="BI121" s="13"/>
      <c r="BJ121" s="13"/>
      <c r="BK121" s="13"/>
      <c r="BL121" s="13"/>
      <c r="BM121" s="13"/>
      <c r="BN121" s="13"/>
      <c r="BO121" s="13"/>
      <c r="BP121" s="38" t="s">
        <v>48</v>
      </c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38" t="s">
        <v>48</v>
      </c>
      <c r="CJ121" s="13"/>
      <c r="CK121" s="13"/>
      <c r="CL121" s="13"/>
      <c r="CM121" s="13"/>
      <c r="CN121" s="13"/>
      <c r="CO121" s="73"/>
      <c r="CP121" s="13"/>
      <c r="CQ121" s="13"/>
      <c r="CR121" s="13"/>
      <c r="CS121" s="13"/>
      <c r="CT121" s="38" t="s">
        <v>48</v>
      </c>
      <c r="CU121" s="13"/>
      <c r="CV121" s="13"/>
      <c r="CW121" s="13"/>
      <c r="CX121" s="13"/>
      <c r="CY121" s="13"/>
      <c r="CZ121" s="13"/>
      <c r="DA121" s="13"/>
      <c r="DB121" s="13"/>
      <c r="DC121" s="13"/>
    </row>
    <row r="122" spans="1:107" ht="16.5" customHeight="1">
      <c r="A122" s="6" t="s">
        <v>125</v>
      </c>
      <c r="B122" s="14">
        <v>1046</v>
      </c>
      <c r="C122" s="14">
        <v>574</v>
      </c>
      <c r="D122" s="14">
        <v>454</v>
      </c>
      <c r="E122" s="14">
        <v>266</v>
      </c>
      <c r="F122" s="14">
        <v>20</v>
      </c>
      <c r="G122" s="14">
        <v>3</v>
      </c>
      <c r="H122" s="14">
        <v>225</v>
      </c>
      <c r="I122" s="14">
        <v>96</v>
      </c>
      <c r="J122" s="14">
        <v>0</v>
      </c>
      <c r="K122" s="14">
        <v>0</v>
      </c>
      <c r="L122" s="14">
        <v>739</v>
      </c>
      <c r="M122" s="14">
        <v>378</v>
      </c>
      <c r="N122" s="14">
        <v>19</v>
      </c>
      <c r="O122" s="14">
        <v>2</v>
      </c>
      <c r="P122" s="14">
        <v>208</v>
      </c>
      <c r="Q122" s="14">
        <v>79</v>
      </c>
      <c r="R122" s="14">
        <v>0</v>
      </c>
      <c r="S122" s="14">
        <v>0</v>
      </c>
      <c r="T122" s="75">
        <v>2711</v>
      </c>
      <c r="U122" s="75">
        <v>1398</v>
      </c>
      <c r="V122" s="6" t="s">
        <v>125</v>
      </c>
      <c r="W122" s="197">
        <v>136</v>
      </c>
      <c r="X122" s="198">
        <v>74</v>
      </c>
      <c r="Y122" s="197">
        <v>50</v>
      </c>
      <c r="Z122" s="198">
        <v>26</v>
      </c>
      <c r="AA122" s="197">
        <v>3</v>
      </c>
      <c r="AB122" s="198">
        <v>0</v>
      </c>
      <c r="AC122" s="197">
        <v>15</v>
      </c>
      <c r="AD122" s="198">
        <v>3</v>
      </c>
      <c r="AE122" s="197">
        <v>0</v>
      </c>
      <c r="AF122" s="198">
        <v>0</v>
      </c>
      <c r="AG122" s="197">
        <v>156</v>
      </c>
      <c r="AH122" s="198">
        <v>85</v>
      </c>
      <c r="AI122" s="197">
        <v>2</v>
      </c>
      <c r="AJ122" s="198">
        <v>1</v>
      </c>
      <c r="AK122" s="197">
        <v>63</v>
      </c>
      <c r="AL122" s="198">
        <v>21</v>
      </c>
      <c r="AM122" s="197">
        <v>0</v>
      </c>
      <c r="AN122" s="199">
        <v>0</v>
      </c>
      <c r="AO122" s="197">
        <v>425</v>
      </c>
      <c r="AP122" s="197">
        <v>210</v>
      </c>
      <c r="AQ122" s="6" t="s">
        <v>125</v>
      </c>
      <c r="AR122" s="75">
        <v>19</v>
      </c>
      <c r="AS122" s="14">
        <v>11</v>
      </c>
      <c r="AT122" s="14">
        <v>1</v>
      </c>
      <c r="AU122" s="14">
        <v>7</v>
      </c>
      <c r="AV122" s="14">
        <v>0</v>
      </c>
      <c r="AW122" s="14">
        <v>13</v>
      </c>
      <c r="AX122" s="14">
        <v>1</v>
      </c>
      <c r="AY122" s="14">
        <v>8</v>
      </c>
      <c r="AZ122" s="14">
        <v>0</v>
      </c>
      <c r="BA122" s="14">
        <v>60</v>
      </c>
      <c r="BB122" s="40">
        <v>53</v>
      </c>
      <c r="BC122" s="14">
        <v>0</v>
      </c>
      <c r="BD122" s="14">
        <v>3</v>
      </c>
      <c r="BE122" s="14">
        <v>0</v>
      </c>
      <c r="BF122" s="14">
        <v>8</v>
      </c>
      <c r="BG122" s="6" t="s">
        <v>125</v>
      </c>
      <c r="BH122" s="75">
        <v>0</v>
      </c>
      <c r="BI122" s="14">
        <v>1228</v>
      </c>
      <c r="BJ122" s="14">
        <v>0</v>
      </c>
      <c r="BK122" s="14">
        <v>9</v>
      </c>
      <c r="BL122" s="14">
        <v>0</v>
      </c>
      <c r="BM122" s="14">
        <v>40</v>
      </c>
      <c r="BN122" s="14">
        <v>36</v>
      </c>
      <c r="BO122" s="14">
        <v>64</v>
      </c>
      <c r="BP122" s="6" t="s">
        <v>125</v>
      </c>
      <c r="BQ122" s="14">
        <v>624</v>
      </c>
      <c r="BR122" s="14">
        <v>344</v>
      </c>
      <c r="BS122" s="14">
        <v>621</v>
      </c>
      <c r="BT122" s="14">
        <v>341</v>
      </c>
      <c r="BU122" s="14">
        <v>247</v>
      </c>
      <c r="BV122" s="14">
        <v>141</v>
      </c>
      <c r="BW122" s="14">
        <v>202</v>
      </c>
      <c r="BX122" s="14">
        <v>76</v>
      </c>
      <c r="BY122" s="14">
        <v>200</v>
      </c>
      <c r="BZ122" s="14">
        <v>75</v>
      </c>
      <c r="CA122" s="14">
        <v>73</v>
      </c>
      <c r="CB122" s="14">
        <v>31</v>
      </c>
      <c r="CC122" s="14">
        <v>23</v>
      </c>
      <c r="CD122" s="14">
        <v>5</v>
      </c>
      <c r="CE122" s="14">
        <v>23</v>
      </c>
      <c r="CF122" s="14">
        <v>5</v>
      </c>
      <c r="CG122" s="14">
        <v>14</v>
      </c>
      <c r="CH122" s="14">
        <v>4</v>
      </c>
      <c r="CI122" s="6" t="s">
        <v>125</v>
      </c>
      <c r="CJ122" s="14">
        <v>40</v>
      </c>
      <c r="CK122" s="14">
        <v>15</v>
      </c>
      <c r="CL122" s="14">
        <v>3</v>
      </c>
      <c r="CM122" s="14">
        <v>50</v>
      </c>
      <c r="CN122" s="14">
        <v>1</v>
      </c>
      <c r="CO122" s="75">
        <v>1</v>
      </c>
      <c r="CP122" s="14">
        <v>110</v>
      </c>
      <c r="CQ122" s="14">
        <v>49</v>
      </c>
      <c r="CR122" s="14">
        <v>22</v>
      </c>
      <c r="CS122" s="14">
        <v>6</v>
      </c>
      <c r="CT122" s="6" t="s">
        <v>125</v>
      </c>
      <c r="CU122" s="14">
        <v>58</v>
      </c>
      <c r="CV122" s="14">
        <v>223</v>
      </c>
      <c r="CW122" s="14">
        <v>197</v>
      </c>
      <c r="CX122" s="14">
        <v>133</v>
      </c>
      <c r="CY122" s="14">
        <v>8</v>
      </c>
      <c r="CZ122" s="14">
        <v>101</v>
      </c>
      <c r="DA122" s="14">
        <v>196</v>
      </c>
      <c r="DB122" s="14">
        <v>91</v>
      </c>
      <c r="DC122" s="14">
        <v>363</v>
      </c>
    </row>
    <row r="123" spans="1:107" ht="16.5" customHeight="1">
      <c r="A123" s="6" t="s">
        <v>126</v>
      </c>
      <c r="B123" s="14">
        <v>877</v>
      </c>
      <c r="C123" s="14">
        <v>440</v>
      </c>
      <c r="D123" s="14">
        <v>252</v>
      </c>
      <c r="E123" s="14">
        <v>138</v>
      </c>
      <c r="F123" s="14">
        <v>20</v>
      </c>
      <c r="G123" s="14">
        <v>5</v>
      </c>
      <c r="H123" s="14">
        <v>207</v>
      </c>
      <c r="I123" s="14">
        <v>83</v>
      </c>
      <c r="J123" s="14">
        <v>34</v>
      </c>
      <c r="K123" s="14">
        <v>18</v>
      </c>
      <c r="L123" s="14">
        <v>384</v>
      </c>
      <c r="M123" s="14">
        <v>195</v>
      </c>
      <c r="N123" s="14">
        <v>20</v>
      </c>
      <c r="O123" s="14">
        <v>5</v>
      </c>
      <c r="P123" s="14">
        <v>165</v>
      </c>
      <c r="Q123" s="14">
        <v>87</v>
      </c>
      <c r="R123" s="14">
        <v>15</v>
      </c>
      <c r="S123" s="14">
        <v>4</v>
      </c>
      <c r="T123" s="75">
        <v>1974</v>
      </c>
      <c r="U123" s="75">
        <v>975</v>
      </c>
      <c r="V123" s="6" t="s">
        <v>126</v>
      </c>
      <c r="W123" s="197">
        <v>65</v>
      </c>
      <c r="X123" s="198">
        <v>31</v>
      </c>
      <c r="Y123" s="197">
        <v>28</v>
      </c>
      <c r="Z123" s="198">
        <v>18</v>
      </c>
      <c r="AA123" s="197">
        <v>5</v>
      </c>
      <c r="AB123" s="198">
        <v>1</v>
      </c>
      <c r="AC123" s="197">
        <v>23</v>
      </c>
      <c r="AD123" s="198">
        <v>8</v>
      </c>
      <c r="AE123" s="197">
        <v>0</v>
      </c>
      <c r="AF123" s="198">
        <v>0</v>
      </c>
      <c r="AG123" s="197">
        <v>77</v>
      </c>
      <c r="AH123" s="198">
        <v>28</v>
      </c>
      <c r="AI123" s="197">
        <v>10</v>
      </c>
      <c r="AJ123" s="198">
        <v>4</v>
      </c>
      <c r="AK123" s="197">
        <v>63</v>
      </c>
      <c r="AL123" s="198">
        <v>34</v>
      </c>
      <c r="AM123" s="197">
        <v>0</v>
      </c>
      <c r="AN123" s="199">
        <v>0</v>
      </c>
      <c r="AO123" s="197">
        <v>271</v>
      </c>
      <c r="AP123" s="197">
        <v>124</v>
      </c>
      <c r="AQ123" s="6" t="s">
        <v>126</v>
      </c>
      <c r="AR123" s="75">
        <v>16</v>
      </c>
      <c r="AS123" s="14">
        <v>7</v>
      </c>
      <c r="AT123" s="14">
        <v>1</v>
      </c>
      <c r="AU123" s="14">
        <v>6</v>
      </c>
      <c r="AV123" s="14">
        <v>1</v>
      </c>
      <c r="AW123" s="14">
        <v>9</v>
      </c>
      <c r="AX123" s="14">
        <v>1</v>
      </c>
      <c r="AY123" s="14">
        <v>6</v>
      </c>
      <c r="AZ123" s="14">
        <v>1</v>
      </c>
      <c r="BA123" s="14">
        <v>48</v>
      </c>
      <c r="BB123" s="40">
        <v>45</v>
      </c>
      <c r="BC123" s="14">
        <v>0</v>
      </c>
      <c r="BD123" s="14">
        <v>1</v>
      </c>
      <c r="BE123" s="14">
        <v>0</v>
      </c>
      <c r="BF123" s="14">
        <v>8</v>
      </c>
      <c r="BG123" s="6" t="s">
        <v>126</v>
      </c>
      <c r="BH123" s="75">
        <v>0</v>
      </c>
      <c r="BI123" s="14">
        <v>839</v>
      </c>
      <c r="BJ123" s="14">
        <v>66</v>
      </c>
      <c r="BK123" s="14">
        <v>36</v>
      </c>
      <c r="BL123" s="14">
        <v>3</v>
      </c>
      <c r="BM123" s="14">
        <v>28</v>
      </c>
      <c r="BN123" s="14">
        <v>56</v>
      </c>
      <c r="BO123" s="14">
        <v>46</v>
      </c>
      <c r="BP123" s="6" t="s">
        <v>126</v>
      </c>
      <c r="BQ123" s="14">
        <v>316</v>
      </c>
      <c r="BR123" s="14">
        <v>175</v>
      </c>
      <c r="BS123" s="14">
        <v>314</v>
      </c>
      <c r="BT123" s="14">
        <v>174</v>
      </c>
      <c r="BU123" s="14">
        <v>146</v>
      </c>
      <c r="BV123" s="14">
        <v>86</v>
      </c>
      <c r="BW123" s="14">
        <v>188</v>
      </c>
      <c r="BX123" s="14">
        <v>99</v>
      </c>
      <c r="BY123" s="14">
        <v>188</v>
      </c>
      <c r="BZ123" s="14">
        <v>99</v>
      </c>
      <c r="CA123" s="14">
        <v>71</v>
      </c>
      <c r="CB123" s="14">
        <v>35</v>
      </c>
      <c r="CC123" s="14">
        <v>26</v>
      </c>
      <c r="CD123" s="14">
        <v>11</v>
      </c>
      <c r="CE123" s="14">
        <v>25</v>
      </c>
      <c r="CF123" s="14">
        <v>10</v>
      </c>
      <c r="CG123" s="14">
        <v>7</v>
      </c>
      <c r="CH123" s="14">
        <v>1</v>
      </c>
      <c r="CI123" s="6" t="s">
        <v>126</v>
      </c>
      <c r="CJ123" s="14">
        <v>13</v>
      </c>
      <c r="CK123" s="14">
        <v>25</v>
      </c>
      <c r="CL123" s="14">
        <v>10</v>
      </c>
      <c r="CM123" s="14">
        <v>23</v>
      </c>
      <c r="CN123" s="14">
        <v>0</v>
      </c>
      <c r="CO123" s="75">
        <v>0</v>
      </c>
      <c r="CP123" s="14">
        <v>71</v>
      </c>
      <c r="CQ123" s="14">
        <v>28</v>
      </c>
      <c r="CR123" s="14">
        <v>21</v>
      </c>
      <c r="CS123" s="14">
        <v>7</v>
      </c>
      <c r="CT123" s="6" t="s">
        <v>126</v>
      </c>
      <c r="CU123" s="14">
        <v>10</v>
      </c>
      <c r="CV123" s="14">
        <v>2</v>
      </c>
      <c r="CW123" s="14">
        <v>11</v>
      </c>
      <c r="CX123" s="14">
        <v>43</v>
      </c>
      <c r="CY123" s="14">
        <v>1</v>
      </c>
      <c r="CZ123" s="14">
        <v>48</v>
      </c>
      <c r="DA123" s="14">
        <v>23</v>
      </c>
      <c r="DB123" s="14">
        <v>3</v>
      </c>
      <c r="DC123" s="14">
        <v>47</v>
      </c>
    </row>
    <row r="124" spans="1:107" ht="16.5" customHeight="1">
      <c r="A124" s="6" t="s">
        <v>127</v>
      </c>
      <c r="B124" s="14">
        <v>1163</v>
      </c>
      <c r="C124" s="14">
        <v>592</v>
      </c>
      <c r="D124" s="14">
        <v>402</v>
      </c>
      <c r="E124" s="14">
        <v>222</v>
      </c>
      <c r="F124" s="14">
        <v>119</v>
      </c>
      <c r="G124" s="14">
        <v>33</v>
      </c>
      <c r="H124" s="14">
        <v>392</v>
      </c>
      <c r="I124" s="14">
        <v>195</v>
      </c>
      <c r="J124" s="14">
        <v>65</v>
      </c>
      <c r="K124" s="14">
        <v>23</v>
      </c>
      <c r="L124" s="14">
        <v>472</v>
      </c>
      <c r="M124" s="14">
        <v>266</v>
      </c>
      <c r="N124" s="14">
        <v>83</v>
      </c>
      <c r="O124" s="14">
        <v>19</v>
      </c>
      <c r="P124" s="14">
        <v>344</v>
      </c>
      <c r="Q124" s="14">
        <v>153</v>
      </c>
      <c r="R124" s="14">
        <v>30</v>
      </c>
      <c r="S124" s="14">
        <v>13</v>
      </c>
      <c r="T124" s="75">
        <v>3070</v>
      </c>
      <c r="U124" s="75">
        <v>1516</v>
      </c>
      <c r="V124" s="6" t="s">
        <v>127</v>
      </c>
      <c r="W124" s="197">
        <v>90</v>
      </c>
      <c r="X124" s="198">
        <v>52</v>
      </c>
      <c r="Y124" s="197">
        <v>24</v>
      </c>
      <c r="Z124" s="198">
        <v>9</v>
      </c>
      <c r="AA124" s="197">
        <v>9</v>
      </c>
      <c r="AB124" s="198">
        <v>3</v>
      </c>
      <c r="AC124" s="197">
        <v>38</v>
      </c>
      <c r="AD124" s="198">
        <v>22</v>
      </c>
      <c r="AE124" s="197">
        <v>1</v>
      </c>
      <c r="AF124" s="198">
        <v>0</v>
      </c>
      <c r="AG124" s="197">
        <v>78</v>
      </c>
      <c r="AH124" s="198">
        <v>45</v>
      </c>
      <c r="AI124" s="197">
        <v>16</v>
      </c>
      <c r="AJ124" s="198">
        <v>3</v>
      </c>
      <c r="AK124" s="197">
        <v>88</v>
      </c>
      <c r="AL124" s="198">
        <v>46</v>
      </c>
      <c r="AM124" s="197">
        <v>0</v>
      </c>
      <c r="AN124" s="199">
        <v>0</v>
      </c>
      <c r="AO124" s="197">
        <v>344</v>
      </c>
      <c r="AP124" s="197">
        <v>180</v>
      </c>
      <c r="AQ124" s="6" t="s">
        <v>127</v>
      </c>
      <c r="AR124" s="75">
        <v>19</v>
      </c>
      <c r="AS124" s="14">
        <v>7</v>
      </c>
      <c r="AT124" s="14">
        <v>2</v>
      </c>
      <c r="AU124" s="14">
        <v>6</v>
      </c>
      <c r="AV124" s="14">
        <v>2</v>
      </c>
      <c r="AW124" s="14">
        <v>7</v>
      </c>
      <c r="AX124" s="14">
        <v>2</v>
      </c>
      <c r="AY124" s="14">
        <v>6</v>
      </c>
      <c r="AZ124" s="14">
        <v>1</v>
      </c>
      <c r="BA124" s="14">
        <v>52</v>
      </c>
      <c r="BB124" s="40">
        <v>56</v>
      </c>
      <c r="BC124" s="14">
        <v>0</v>
      </c>
      <c r="BD124" s="14">
        <v>0</v>
      </c>
      <c r="BE124" s="14">
        <v>0</v>
      </c>
      <c r="BF124" s="14">
        <v>3</v>
      </c>
      <c r="BG124" s="6" t="s">
        <v>127</v>
      </c>
      <c r="BH124" s="75">
        <v>410</v>
      </c>
      <c r="BI124" s="14">
        <v>867</v>
      </c>
      <c r="BJ124" s="14">
        <v>96</v>
      </c>
      <c r="BK124" s="14">
        <v>0</v>
      </c>
      <c r="BL124" s="14">
        <v>0</v>
      </c>
      <c r="BM124" s="14">
        <v>56</v>
      </c>
      <c r="BN124" s="14">
        <v>71</v>
      </c>
      <c r="BO124" s="14">
        <v>52</v>
      </c>
      <c r="BP124" s="6" t="s">
        <v>127</v>
      </c>
      <c r="BQ124" s="14">
        <v>406</v>
      </c>
      <c r="BR124" s="14">
        <v>210</v>
      </c>
      <c r="BS124" s="14">
        <v>406</v>
      </c>
      <c r="BT124" s="14">
        <v>210</v>
      </c>
      <c r="BU124" s="14">
        <v>197</v>
      </c>
      <c r="BV124" s="14">
        <v>104</v>
      </c>
      <c r="BW124" s="14">
        <v>401</v>
      </c>
      <c r="BX124" s="14">
        <v>182</v>
      </c>
      <c r="BY124" s="14">
        <v>401</v>
      </c>
      <c r="BZ124" s="14">
        <v>182</v>
      </c>
      <c r="CA124" s="14">
        <v>193</v>
      </c>
      <c r="CB124" s="14">
        <v>84</v>
      </c>
      <c r="CC124" s="14">
        <v>96</v>
      </c>
      <c r="CD124" s="14">
        <v>27</v>
      </c>
      <c r="CE124" s="14">
        <v>96</v>
      </c>
      <c r="CF124" s="14">
        <v>27</v>
      </c>
      <c r="CG124" s="14">
        <v>52</v>
      </c>
      <c r="CH124" s="14">
        <v>16</v>
      </c>
      <c r="CI124" s="6" t="s">
        <v>127</v>
      </c>
      <c r="CJ124" s="14">
        <v>87</v>
      </c>
      <c r="CK124" s="14">
        <v>21</v>
      </c>
      <c r="CL124" s="14">
        <v>5</v>
      </c>
      <c r="CM124" s="14">
        <v>3</v>
      </c>
      <c r="CN124" s="14">
        <v>0</v>
      </c>
      <c r="CO124" s="75">
        <v>0</v>
      </c>
      <c r="CP124" s="14">
        <v>116</v>
      </c>
      <c r="CQ124" s="14">
        <v>71</v>
      </c>
      <c r="CR124" s="14">
        <v>39</v>
      </c>
      <c r="CS124" s="14">
        <v>32</v>
      </c>
      <c r="CT124" s="6" t="s">
        <v>127</v>
      </c>
      <c r="CU124" s="14">
        <v>0</v>
      </c>
      <c r="CV124" s="14">
        <v>0</v>
      </c>
      <c r="CW124" s="14">
        <v>0</v>
      </c>
      <c r="CX124" s="14">
        <v>0</v>
      </c>
      <c r="CY124" s="14">
        <v>0</v>
      </c>
      <c r="CZ124" s="14">
        <v>0</v>
      </c>
      <c r="DA124" s="14">
        <v>0</v>
      </c>
      <c r="DB124" s="14">
        <v>0</v>
      </c>
      <c r="DC124" s="14">
        <v>0</v>
      </c>
    </row>
    <row r="125" spans="1:107" ht="16.5" customHeight="1">
      <c r="A125" s="6" t="s">
        <v>128</v>
      </c>
      <c r="B125" s="14">
        <v>213</v>
      </c>
      <c r="C125" s="14">
        <v>94</v>
      </c>
      <c r="D125" s="14">
        <v>85</v>
      </c>
      <c r="E125" s="14">
        <v>49</v>
      </c>
      <c r="F125" s="14">
        <v>0</v>
      </c>
      <c r="G125" s="14">
        <v>0</v>
      </c>
      <c r="H125" s="14">
        <v>47</v>
      </c>
      <c r="I125" s="14">
        <v>14</v>
      </c>
      <c r="J125" s="14">
        <v>0</v>
      </c>
      <c r="K125" s="14">
        <v>0</v>
      </c>
      <c r="L125" s="14">
        <v>61</v>
      </c>
      <c r="M125" s="14">
        <v>33</v>
      </c>
      <c r="N125" s="14">
        <v>0</v>
      </c>
      <c r="O125" s="14">
        <v>0</v>
      </c>
      <c r="P125" s="14">
        <v>29</v>
      </c>
      <c r="Q125" s="14">
        <v>13</v>
      </c>
      <c r="R125" s="14">
        <v>0</v>
      </c>
      <c r="S125" s="14">
        <v>0</v>
      </c>
      <c r="T125" s="75">
        <v>435</v>
      </c>
      <c r="U125" s="75">
        <v>203</v>
      </c>
      <c r="V125" s="6" t="s">
        <v>128</v>
      </c>
      <c r="W125" s="197">
        <v>31</v>
      </c>
      <c r="X125" s="198">
        <v>16</v>
      </c>
      <c r="Y125" s="197">
        <v>2</v>
      </c>
      <c r="Z125" s="198">
        <v>2</v>
      </c>
      <c r="AA125" s="197">
        <v>0</v>
      </c>
      <c r="AB125" s="198">
        <v>0</v>
      </c>
      <c r="AC125" s="197">
        <v>3</v>
      </c>
      <c r="AD125" s="198">
        <v>1</v>
      </c>
      <c r="AE125" s="197">
        <v>0</v>
      </c>
      <c r="AF125" s="198">
        <v>0</v>
      </c>
      <c r="AG125" s="197">
        <v>10</v>
      </c>
      <c r="AH125" s="198">
        <v>5</v>
      </c>
      <c r="AI125" s="197">
        <v>0</v>
      </c>
      <c r="AJ125" s="198">
        <v>0</v>
      </c>
      <c r="AK125" s="197">
        <v>11</v>
      </c>
      <c r="AL125" s="198">
        <v>4</v>
      </c>
      <c r="AM125" s="197">
        <v>0</v>
      </c>
      <c r="AN125" s="199">
        <v>0</v>
      </c>
      <c r="AO125" s="197">
        <v>57</v>
      </c>
      <c r="AP125" s="197">
        <v>28</v>
      </c>
      <c r="AQ125" s="6" t="s">
        <v>128</v>
      </c>
      <c r="AR125" s="75">
        <v>5</v>
      </c>
      <c r="AS125" s="14">
        <v>2</v>
      </c>
      <c r="AT125" s="14">
        <v>0</v>
      </c>
      <c r="AU125" s="14">
        <v>1</v>
      </c>
      <c r="AV125" s="14">
        <v>0</v>
      </c>
      <c r="AW125" s="14">
        <v>1</v>
      </c>
      <c r="AX125" s="14">
        <v>0</v>
      </c>
      <c r="AY125" s="14">
        <v>1</v>
      </c>
      <c r="AZ125" s="14">
        <v>0</v>
      </c>
      <c r="BA125" s="14">
        <v>10</v>
      </c>
      <c r="BB125" s="40">
        <v>8</v>
      </c>
      <c r="BC125" s="14">
        <v>0</v>
      </c>
      <c r="BD125" s="14">
        <v>2</v>
      </c>
      <c r="BE125" s="14">
        <v>0</v>
      </c>
      <c r="BF125" s="14">
        <v>2</v>
      </c>
      <c r="BG125" s="6" t="s">
        <v>128</v>
      </c>
      <c r="BH125" s="75">
        <v>0</v>
      </c>
      <c r="BI125" s="14">
        <v>243</v>
      </c>
      <c r="BJ125" s="14">
        <v>0</v>
      </c>
      <c r="BK125" s="14">
        <v>0</v>
      </c>
      <c r="BL125" s="14">
        <v>0</v>
      </c>
      <c r="BM125" s="14">
        <v>10</v>
      </c>
      <c r="BN125" s="14">
        <v>24</v>
      </c>
      <c r="BO125" s="14">
        <v>12</v>
      </c>
      <c r="BP125" s="6" t="s">
        <v>128</v>
      </c>
      <c r="BQ125" s="14">
        <v>58</v>
      </c>
      <c r="BR125" s="14">
        <v>22</v>
      </c>
      <c r="BS125" s="14">
        <v>58</v>
      </c>
      <c r="BT125" s="14">
        <v>22</v>
      </c>
      <c r="BU125" s="14">
        <v>38</v>
      </c>
      <c r="BV125" s="14">
        <v>13</v>
      </c>
      <c r="BW125" s="14">
        <v>28</v>
      </c>
      <c r="BX125" s="14">
        <v>8</v>
      </c>
      <c r="BY125" s="14">
        <v>28</v>
      </c>
      <c r="BZ125" s="14">
        <v>8</v>
      </c>
      <c r="CA125" s="14">
        <v>13</v>
      </c>
      <c r="CB125" s="14">
        <v>1</v>
      </c>
      <c r="CC125" s="14">
        <v>0</v>
      </c>
      <c r="CD125" s="14">
        <v>0</v>
      </c>
      <c r="CE125" s="14">
        <v>0</v>
      </c>
      <c r="CF125" s="14">
        <v>0</v>
      </c>
      <c r="CG125" s="14">
        <v>0</v>
      </c>
      <c r="CH125" s="14">
        <v>0</v>
      </c>
      <c r="CI125" s="6" t="s">
        <v>128</v>
      </c>
      <c r="CJ125" s="14">
        <v>2</v>
      </c>
      <c r="CK125" s="14">
        <v>14</v>
      </c>
      <c r="CL125" s="14">
        <v>3</v>
      </c>
      <c r="CM125" s="14">
        <v>0</v>
      </c>
      <c r="CN125" s="14">
        <v>0</v>
      </c>
      <c r="CO125" s="75">
        <v>0</v>
      </c>
      <c r="CP125" s="14">
        <v>19</v>
      </c>
      <c r="CQ125" s="14">
        <v>6</v>
      </c>
      <c r="CR125" s="14">
        <v>5</v>
      </c>
      <c r="CS125" s="14">
        <v>0</v>
      </c>
      <c r="CT125" s="6" t="s">
        <v>128</v>
      </c>
      <c r="CU125" s="14">
        <v>0</v>
      </c>
      <c r="CV125" s="14">
        <v>0</v>
      </c>
      <c r="CW125" s="14">
        <v>270</v>
      </c>
      <c r="CX125" s="14">
        <v>0</v>
      </c>
      <c r="CY125" s="14">
        <v>0</v>
      </c>
      <c r="CZ125" s="14">
        <v>0</v>
      </c>
      <c r="DA125" s="14">
        <v>0</v>
      </c>
      <c r="DB125" s="14">
        <v>0</v>
      </c>
      <c r="DC125" s="14">
        <v>7</v>
      </c>
    </row>
    <row r="126" spans="1:107" ht="16.5" customHeight="1">
      <c r="A126" s="6" t="s">
        <v>129</v>
      </c>
      <c r="B126" s="14">
        <v>365</v>
      </c>
      <c r="C126" s="14">
        <v>192</v>
      </c>
      <c r="D126" s="14">
        <v>179</v>
      </c>
      <c r="E126" s="14">
        <v>102</v>
      </c>
      <c r="F126" s="14">
        <v>0</v>
      </c>
      <c r="G126" s="14">
        <v>0</v>
      </c>
      <c r="H126" s="14">
        <v>16</v>
      </c>
      <c r="I126" s="14">
        <v>10</v>
      </c>
      <c r="J126" s="14">
        <v>26</v>
      </c>
      <c r="K126" s="14">
        <v>5</v>
      </c>
      <c r="L126" s="14">
        <v>154</v>
      </c>
      <c r="M126" s="14">
        <v>70</v>
      </c>
      <c r="N126" s="14">
        <v>0</v>
      </c>
      <c r="O126" s="14">
        <v>0</v>
      </c>
      <c r="P126" s="14">
        <v>0</v>
      </c>
      <c r="Q126" s="14">
        <v>0</v>
      </c>
      <c r="R126" s="14">
        <v>0</v>
      </c>
      <c r="S126" s="14">
        <v>0</v>
      </c>
      <c r="T126" s="75">
        <v>740</v>
      </c>
      <c r="U126" s="75">
        <v>379</v>
      </c>
      <c r="V126" s="6" t="s">
        <v>129</v>
      </c>
      <c r="W126" s="197">
        <v>14</v>
      </c>
      <c r="X126" s="198">
        <v>8</v>
      </c>
      <c r="Y126" s="197">
        <v>6</v>
      </c>
      <c r="Z126" s="198">
        <v>6</v>
      </c>
      <c r="AA126" s="197">
        <v>0</v>
      </c>
      <c r="AB126" s="198">
        <v>0</v>
      </c>
      <c r="AC126" s="197">
        <v>0</v>
      </c>
      <c r="AD126" s="198">
        <v>0</v>
      </c>
      <c r="AE126" s="197">
        <v>0</v>
      </c>
      <c r="AF126" s="198">
        <v>0</v>
      </c>
      <c r="AG126" s="197">
        <v>0</v>
      </c>
      <c r="AH126" s="198">
        <v>0</v>
      </c>
      <c r="AI126" s="197">
        <v>0</v>
      </c>
      <c r="AJ126" s="198">
        <v>0</v>
      </c>
      <c r="AK126" s="197">
        <v>0</v>
      </c>
      <c r="AL126" s="198">
        <v>0</v>
      </c>
      <c r="AM126" s="197">
        <v>0</v>
      </c>
      <c r="AN126" s="199">
        <v>0</v>
      </c>
      <c r="AO126" s="197">
        <v>20</v>
      </c>
      <c r="AP126" s="197">
        <v>14</v>
      </c>
      <c r="AQ126" s="6" t="s">
        <v>129</v>
      </c>
      <c r="AR126" s="75">
        <v>6</v>
      </c>
      <c r="AS126" s="14">
        <v>4</v>
      </c>
      <c r="AT126" s="14">
        <v>0</v>
      </c>
      <c r="AU126" s="14">
        <v>1</v>
      </c>
      <c r="AV126" s="14">
        <v>1</v>
      </c>
      <c r="AW126" s="14">
        <v>4</v>
      </c>
      <c r="AX126" s="14">
        <v>0</v>
      </c>
      <c r="AY126" s="14">
        <v>0</v>
      </c>
      <c r="AZ126" s="14">
        <v>0</v>
      </c>
      <c r="BA126" s="14">
        <v>16</v>
      </c>
      <c r="BB126" s="40">
        <v>8</v>
      </c>
      <c r="BC126" s="14">
        <v>0</v>
      </c>
      <c r="BD126" s="14">
        <v>8</v>
      </c>
      <c r="BE126" s="14">
        <v>2</v>
      </c>
      <c r="BF126" s="14">
        <v>5</v>
      </c>
      <c r="BG126" s="6" t="s">
        <v>129</v>
      </c>
      <c r="BH126" s="75">
        <v>0</v>
      </c>
      <c r="BI126" s="14">
        <v>153</v>
      </c>
      <c r="BJ126" s="14">
        <v>0</v>
      </c>
      <c r="BK126" s="14">
        <v>0</v>
      </c>
      <c r="BL126" s="14">
        <v>0</v>
      </c>
      <c r="BM126" s="14">
        <v>10</v>
      </c>
      <c r="BN126" s="14">
        <v>0</v>
      </c>
      <c r="BO126" s="14">
        <v>10</v>
      </c>
      <c r="BP126" s="6" t="s">
        <v>129</v>
      </c>
      <c r="BQ126" s="14">
        <v>51</v>
      </c>
      <c r="BR126" s="14">
        <v>26</v>
      </c>
      <c r="BS126" s="14">
        <v>51</v>
      </c>
      <c r="BT126" s="14">
        <v>26</v>
      </c>
      <c r="BU126" s="14">
        <v>12</v>
      </c>
      <c r="BV126" s="14">
        <v>7</v>
      </c>
      <c r="BW126" s="14">
        <v>0</v>
      </c>
      <c r="BX126" s="14">
        <v>0</v>
      </c>
      <c r="BY126" s="14">
        <v>0</v>
      </c>
      <c r="BZ126" s="14">
        <v>0</v>
      </c>
      <c r="CA126" s="14">
        <v>0</v>
      </c>
      <c r="CB126" s="14">
        <v>0</v>
      </c>
      <c r="CC126" s="14">
        <v>0</v>
      </c>
      <c r="CD126" s="14">
        <v>0</v>
      </c>
      <c r="CE126" s="14">
        <v>0</v>
      </c>
      <c r="CF126" s="14">
        <v>0</v>
      </c>
      <c r="CG126" s="14">
        <v>0</v>
      </c>
      <c r="CH126" s="14">
        <v>0</v>
      </c>
      <c r="CI126" s="6" t="s">
        <v>129</v>
      </c>
      <c r="CJ126" s="14">
        <v>12</v>
      </c>
      <c r="CK126" s="14">
        <v>8</v>
      </c>
      <c r="CL126" s="14">
        <v>7</v>
      </c>
      <c r="CM126" s="14">
        <v>10</v>
      </c>
      <c r="CN126" s="14">
        <v>0</v>
      </c>
      <c r="CO126" s="75">
        <v>2</v>
      </c>
      <c r="CP126" s="14">
        <v>39</v>
      </c>
      <c r="CQ126" s="14">
        <v>13</v>
      </c>
      <c r="CR126" s="14">
        <v>6</v>
      </c>
      <c r="CS126" s="14">
        <v>3</v>
      </c>
      <c r="CT126" s="6" t="s">
        <v>129</v>
      </c>
      <c r="CU126" s="14">
        <v>2</v>
      </c>
      <c r="CV126" s="14">
        <v>0</v>
      </c>
      <c r="CW126" s="14">
        <v>7</v>
      </c>
      <c r="CX126" s="14">
        <v>0</v>
      </c>
      <c r="CY126" s="14">
        <v>0</v>
      </c>
      <c r="CZ126" s="14">
        <v>0</v>
      </c>
      <c r="DA126" s="14">
        <v>0</v>
      </c>
      <c r="DB126" s="14">
        <v>0</v>
      </c>
      <c r="DC126" s="14">
        <v>13</v>
      </c>
    </row>
    <row r="127" spans="1:107" ht="16.5" customHeight="1">
      <c r="A127" s="6" t="s">
        <v>130</v>
      </c>
      <c r="B127" s="14">
        <v>653</v>
      </c>
      <c r="C127" s="14">
        <v>379</v>
      </c>
      <c r="D127" s="14">
        <v>267</v>
      </c>
      <c r="E127" s="14">
        <v>143</v>
      </c>
      <c r="F127" s="14">
        <v>44</v>
      </c>
      <c r="G127" s="14">
        <v>19</v>
      </c>
      <c r="H127" s="14">
        <v>250</v>
      </c>
      <c r="I127" s="14">
        <v>123</v>
      </c>
      <c r="J127" s="14">
        <v>38</v>
      </c>
      <c r="K127" s="14">
        <v>19</v>
      </c>
      <c r="L127" s="14">
        <v>378</v>
      </c>
      <c r="M127" s="14">
        <v>214</v>
      </c>
      <c r="N127" s="14">
        <v>16</v>
      </c>
      <c r="O127" s="14">
        <v>3</v>
      </c>
      <c r="P127" s="14">
        <v>211</v>
      </c>
      <c r="Q127" s="14">
        <v>101</v>
      </c>
      <c r="R127" s="14">
        <v>0</v>
      </c>
      <c r="S127" s="14">
        <v>0</v>
      </c>
      <c r="T127" s="75">
        <v>1857</v>
      </c>
      <c r="U127" s="75">
        <v>1001</v>
      </c>
      <c r="V127" s="6" t="s">
        <v>130</v>
      </c>
      <c r="W127" s="197">
        <v>47</v>
      </c>
      <c r="X127" s="198">
        <v>28</v>
      </c>
      <c r="Y127" s="197">
        <v>34</v>
      </c>
      <c r="Z127" s="198">
        <v>22</v>
      </c>
      <c r="AA127" s="197">
        <v>6</v>
      </c>
      <c r="AB127" s="198">
        <v>1</v>
      </c>
      <c r="AC127" s="197">
        <v>19</v>
      </c>
      <c r="AD127" s="198">
        <v>8</v>
      </c>
      <c r="AE127" s="197">
        <v>0</v>
      </c>
      <c r="AF127" s="198">
        <v>0</v>
      </c>
      <c r="AG127" s="197">
        <v>110</v>
      </c>
      <c r="AH127" s="198">
        <v>63</v>
      </c>
      <c r="AI127" s="197">
        <v>6</v>
      </c>
      <c r="AJ127" s="198">
        <v>0</v>
      </c>
      <c r="AK127" s="197">
        <v>72</v>
      </c>
      <c r="AL127" s="198">
        <v>32</v>
      </c>
      <c r="AM127" s="197">
        <v>0</v>
      </c>
      <c r="AN127" s="199">
        <v>0</v>
      </c>
      <c r="AO127" s="197">
        <v>294</v>
      </c>
      <c r="AP127" s="197">
        <v>154</v>
      </c>
      <c r="AQ127" s="6" t="s">
        <v>130</v>
      </c>
      <c r="AR127" s="75">
        <v>13</v>
      </c>
      <c r="AS127" s="14">
        <v>5</v>
      </c>
      <c r="AT127" s="14">
        <v>1</v>
      </c>
      <c r="AU127" s="14">
        <v>6</v>
      </c>
      <c r="AV127" s="14">
        <v>0</v>
      </c>
      <c r="AW127" s="14">
        <v>6</v>
      </c>
      <c r="AX127" s="14">
        <v>1</v>
      </c>
      <c r="AY127" s="14">
        <v>5</v>
      </c>
      <c r="AZ127" s="14">
        <v>0</v>
      </c>
      <c r="BA127" s="14">
        <v>37</v>
      </c>
      <c r="BB127" s="40">
        <v>31</v>
      </c>
      <c r="BC127" s="14">
        <v>0</v>
      </c>
      <c r="BD127" s="14">
        <v>2</v>
      </c>
      <c r="BE127" s="14">
        <v>0</v>
      </c>
      <c r="BF127" s="14">
        <v>6</v>
      </c>
      <c r="BG127" s="6" t="s">
        <v>130</v>
      </c>
      <c r="BH127" s="75">
        <v>0</v>
      </c>
      <c r="BI127" s="14">
        <v>557</v>
      </c>
      <c r="BJ127" s="14">
        <v>123</v>
      </c>
      <c r="BK127" s="14">
        <v>1</v>
      </c>
      <c r="BL127" s="14">
        <v>0</v>
      </c>
      <c r="BM127" s="14">
        <v>26</v>
      </c>
      <c r="BN127" s="14">
        <v>23</v>
      </c>
      <c r="BO127" s="14">
        <v>34</v>
      </c>
      <c r="BP127" s="6" t="s">
        <v>130</v>
      </c>
      <c r="BQ127" s="14">
        <v>349</v>
      </c>
      <c r="BR127" s="14">
        <v>204</v>
      </c>
      <c r="BS127" s="14">
        <v>349</v>
      </c>
      <c r="BT127" s="14">
        <v>204</v>
      </c>
      <c r="BU127" s="14">
        <v>128</v>
      </c>
      <c r="BV127" s="14">
        <v>78</v>
      </c>
      <c r="BW127" s="14">
        <v>199</v>
      </c>
      <c r="BX127" s="14">
        <v>94</v>
      </c>
      <c r="BY127" s="14">
        <v>199</v>
      </c>
      <c r="BZ127" s="14">
        <v>94</v>
      </c>
      <c r="CA127" s="14">
        <v>61</v>
      </c>
      <c r="CB127" s="14">
        <v>26</v>
      </c>
      <c r="CC127" s="14">
        <v>13</v>
      </c>
      <c r="CD127" s="14">
        <v>2</v>
      </c>
      <c r="CE127" s="14">
        <v>13</v>
      </c>
      <c r="CF127" s="14">
        <v>2</v>
      </c>
      <c r="CG127" s="14">
        <v>3</v>
      </c>
      <c r="CH127" s="14">
        <v>0</v>
      </c>
      <c r="CI127" s="6" t="s">
        <v>130</v>
      </c>
      <c r="CJ127" s="14">
        <v>29</v>
      </c>
      <c r="CK127" s="14">
        <v>22</v>
      </c>
      <c r="CL127" s="14">
        <v>8</v>
      </c>
      <c r="CM127" s="14">
        <v>20</v>
      </c>
      <c r="CN127" s="14">
        <v>0</v>
      </c>
      <c r="CO127" s="75">
        <v>1</v>
      </c>
      <c r="CP127" s="14">
        <v>80</v>
      </c>
      <c r="CQ127" s="14">
        <v>42</v>
      </c>
      <c r="CR127" s="14">
        <v>31</v>
      </c>
      <c r="CS127" s="14">
        <v>14</v>
      </c>
      <c r="CT127" s="6" t="s">
        <v>130</v>
      </c>
      <c r="CU127" s="14">
        <v>78</v>
      </c>
      <c r="CV127" s="14">
        <v>3</v>
      </c>
      <c r="CW127" s="14">
        <v>38</v>
      </c>
      <c r="CX127" s="14">
        <v>14</v>
      </c>
      <c r="CY127" s="14">
        <v>0</v>
      </c>
      <c r="CZ127" s="14">
        <v>24</v>
      </c>
      <c r="DA127" s="14">
        <v>23</v>
      </c>
      <c r="DB127" s="14">
        <v>43</v>
      </c>
      <c r="DC127" s="14">
        <v>59</v>
      </c>
    </row>
    <row r="128" spans="1:107" ht="16.5" customHeight="1">
      <c r="A128" s="6" t="s">
        <v>131</v>
      </c>
      <c r="B128" s="14">
        <v>1016</v>
      </c>
      <c r="C128" s="14">
        <v>581</v>
      </c>
      <c r="D128" s="14">
        <v>315</v>
      </c>
      <c r="E128" s="14">
        <v>160</v>
      </c>
      <c r="F128" s="14">
        <v>0</v>
      </c>
      <c r="G128" s="14">
        <v>0</v>
      </c>
      <c r="H128" s="14">
        <v>72</v>
      </c>
      <c r="I128" s="14">
        <v>41</v>
      </c>
      <c r="J128" s="14">
        <v>215</v>
      </c>
      <c r="K128" s="14">
        <v>118</v>
      </c>
      <c r="L128" s="14">
        <v>502</v>
      </c>
      <c r="M128" s="14">
        <v>267</v>
      </c>
      <c r="N128" s="14">
        <v>0</v>
      </c>
      <c r="O128" s="14">
        <v>0</v>
      </c>
      <c r="P128" s="14">
        <v>109</v>
      </c>
      <c r="Q128" s="14">
        <v>48</v>
      </c>
      <c r="R128" s="14">
        <v>0</v>
      </c>
      <c r="S128" s="14">
        <v>0</v>
      </c>
      <c r="T128" s="75">
        <v>2229</v>
      </c>
      <c r="U128" s="75">
        <v>1215</v>
      </c>
      <c r="V128" s="6" t="s">
        <v>131</v>
      </c>
      <c r="W128" s="197">
        <v>90</v>
      </c>
      <c r="X128" s="198">
        <v>42</v>
      </c>
      <c r="Y128" s="197">
        <v>3</v>
      </c>
      <c r="Z128" s="198">
        <v>3</v>
      </c>
      <c r="AA128" s="197">
        <v>0</v>
      </c>
      <c r="AB128" s="198">
        <v>0</v>
      </c>
      <c r="AC128" s="197">
        <v>0</v>
      </c>
      <c r="AD128" s="198">
        <v>0</v>
      </c>
      <c r="AE128" s="197">
        <v>4</v>
      </c>
      <c r="AF128" s="198">
        <v>1</v>
      </c>
      <c r="AG128" s="197">
        <v>129</v>
      </c>
      <c r="AH128" s="198">
        <v>62</v>
      </c>
      <c r="AI128" s="197">
        <v>0</v>
      </c>
      <c r="AJ128" s="198">
        <v>0</v>
      </c>
      <c r="AK128" s="197">
        <v>57</v>
      </c>
      <c r="AL128" s="198">
        <v>31</v>
      </c>
      <c r="AM128" s="197">
        <v>0</v>
      </c>
      <c r="AN128" s="199">
        <v>0</v>
      </c>
      <c r="AO128" s="197">
        <v>283</v>
      </c>
      <c r="AP128" s="197">
        <v>139</v>
      </c>
      <c r="AQ128" s="6" t="s">
        <v>131</v>
      </c>
      <c r="AR128" s="75">
        <v>19</v>
      </c>
      <c r="AS128" s="14">
        <v>6</v>
      </c>
      <c r="AT128" s="14">
        <v>0</v>
      </c>
      <c r="AU128" s="14">
        <v>1</v>
      </c>
      <c r="AV128" s="14">
        <v>5</v>
      </c>
      <c r="AW128" s="14">
        <v>12</v>
      </c>
      <c r="AX128" s="14">
        <v>0</v>
      </c>
      <c r="AY128" s="14">
        <v>4</v>
      </c>
      <c r="AZ128" s="14">
        <v>0</v>
      </c>
      <c r="BA128" s="14">
        <v>47</v>
      </c>
      <c r="BB128" s="40">
        <v>28</v>
      </c>
      <c r="BC128" s="14">
        <v>0</v>
      </c>
      <c r="BD128" s="14">
        <v>16</v>
      </c>
      <c r="BE128" s="14">
        <v>0</v>
      </c>
      <c r="BF128" s="14">
        <v>6</v>
      </c>
      <c r="BG128" s="6" t="s">
        <v>131</v>
      </c>
      <c r="BH128" s="75">
        <v>0</v>
      </c>
      <c r="BI128" s="14">
        <v>805</v>
      </c>
      <c r="BJ128" s="14">
        <v>145</v>
      </c>
      <c r="BK128" s="14">
        <v>49</v>
      </c>
      <c r="BL128" s="14">
        <v>0</v>
      </c>
      <c r="BM128" s="14">
        <v>20</v>
      </c>
      <c r="BN128" s="14">
        <v>7</v>
      </c>
      <c r="BO128" s="14">
        <v>49</v>
      </c>
      <c r="BP128" s="6" t="s">
        <v>131</v>
      </c>
      <c r="BQ128" s="14">
        <v>492</v>
      </c>
      <c r="BR128" s="14">
        <v>267</v>
      </c>
      <c r="BS128" s="14">
        <v>486</v>
      </c>
      <c r="BT128" s="14">
        <v>263</v>
      </c>
      <c r="BU128" s="14">
        <v>166</v>
      </c>
      <c r="BV128" s="14">
        <v>87</v>
      </c>
      <c r="BW128" s="14">
        <v>125</v>
      </c>
      <c r="BX128" s="14">
        <v>54</v>
      </c>
      <c r="BY128" s="14">
        <v>123</v>
      </c>
      <c r="BZ128" s="14">
        <v>54</v>
      </c>
      <c r="CA128" s="14">
        <v>27</v>
      </c>
      <c r="CB128" s="14">
        <v>9</v>
      </c>
      <c r="CC128" s="14">
        <v>0</v>
      </c>
      <c r="CD128" s="14">
        <v>0</v>
      </c>
      <c r="CE128" s="14">
        <v>0</v>
      </c>
      <c r="CF128" s="14">
        <v>0</v>
      </c>
      <c r="CG128" s="14">
        <v>0</v>
      </c>
      <c r="CH128" s="14">
        <v>0</v>
      </c>
      <c r="CI128" s="6" t="s">
        <v>131</v>
      </c>
      <c r="CJ128" s="14">
        <v>8</v>
      </c>
      <c r="CK128" s="14">
        <v>25</v>
      </c>
      <c r="CL128" s="14">
        <v>7</v>
      </c>
      <c r="CM128" s="14">
        <v>44</v>
      </c>
      <c r="CN128" s="14">
        <v>0</v>
      </c>
      <c r="CO128" s="75">
        <v>0</v>
      </c>
      <c r="CP128" s="14">
        <v>84</v>
      </c>
      <c r="CQ128" s="14">
        <v>36</v>
      </c>
      <c r="CR128" s="14">
        <v>17</v>
      </c>
      <c r="CS128" s="14">
        <v>5</v>
      </c>
      <c r="CT128" s="6" t="s">
        <v>131</v>
      </c>
      <c r="CU128" s="14">
        <v>8</v>
      </c>
      <c r="CV128" s="14">
        <v>0</v>
      </c>
      <c r="CW128" s="14">
        <v>3</v>
      </c>
      <c r="CX128" s="14">
        <v>10</v>
      </c>
      <c r="CY128" s="14">
        <v>0</v>
      </c>
      <c r="CZ128" s="14">
        <v>0</v>
      </c>
      <c r="DA128" s="14">
        <v>12</v>
      </c>
      <c r="DB128" s="14">
        <v>6</v>
      </c>
      <c r="DC128" s="14">
        <v>6</v>
      </c>
    </row>
    <row r="129" spans="1:108" ht="16.5" customHeight="1">
      <c r="A129" s="38" t="s">
        <v>49</v>
      </c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76"/>
      <c r="U129" s="76"/>
      <c r="V129" s="38" t="s">
        <v>49</v>
      </c>
      <c r="W129" s="197"/>
      <c r="X129" s="200"/>
      <c r="Y129" s="197"/>
      <c r="Z129" s="200"/>
      <c r="AA129" s="197"/>
      <c r="AB129" s="200"/>
      <c r="AC129" s="197"/>
      <c r="AD129" s="200"/>
      <c r="AE129" s="197"/>
      <c r="AF129" s="200"/>
      <c r="AG129" s="197"/>
      <c r="AH129" s="200"/>
      <c r="AI129" s="197"/>
      <c r="AJ129" s="200"/>
      <c r="AK129" s="197"/>
      <c r="AL129" s="200"/>
      <c r="AM129" s="197"/>
      <c r="AN129" s="201"/>
      <c r="AO129" s="197"/>
      <c r="AP129" s="197"/>
      <c r="AQ129" s="38" t="s">
        <v>49</v>
      </c>
      <c r="AR129" s="73"/>
      <c r="AS129" s="13"/>
      <c r="AT129" s="13"/>
      <c r="AU129" s="13"/>
      <c r="AV129" s="13"/>
      <c r="AW129" s="13"/>
      <c r="AX129" s="13"/>
      <c r="AY129" s="13"/>
      <c r="AZ129" s="13"/>
      <c r="BA129" s="13"/>
      <c r="BB129" s="80"/>
      <c r="BC129" s="14"/>
      <c r="BD129" s="14"/>
      <c r="BE129" s="14"/>
      <c r="BF129" s="14"/>
      <c r="BG129" s="38" t="s">
        <v>49</v>
      </c>
      <c r="BH129" s="73"/>
      <c r="BI129" s="13"/>
      <c r="BJ129" s="13"/>
      <c r="BK129" s="13"/>
      <c r="BL129" s="13"/>
      <c r="BM129" s="13"/>
      <c r="BN129" s="13"/>
      <c r="BO129" s="13"/>
      <c r="BP129" s="38" t="s">
        <v>49</v>
      </c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38" t="s">
        <v>49</v>
      </c>
      <c r="CJ129" s="13"/>
      <c r="CK129" s="13"/>
      <c r="CL129" s="13"/>
      <c r="CM129" s="13"/>
      <c r="CN129" s="13"/>
      <c r="CO129" s="73"/>
      <c r="CP129" s="13"/>
      <c r="CQ129" s="13"/>
      <c r="CR129" s="13"/>
      <c r="CS129" s="13"/>
      <c r="CT129" s="38" t="s">
        <v>49</v>
      </c>
      <c r="CU129" s="13"/>
      <c r="CV129" s="13"/>
      <c r="CW129" s="13"/>
      <c r="CX129" s="13"/>
      <c r="CY129" s="13"/>
      <c r="CZ129" s="13"/>
      <c r="DA129" s="13"/>
      <c r="DB129" s="13"/>
      <c r="DC129" s="13"/>
    </row>
    <row r="130" spans="1:108" ht="16.5" customHeight="1">
      <c r="A130" s="6" t="s">
        <v>132</v>
      </c>
      <c r="B130" s="14">
        <v>82</v>
      </c>
      <c r="C130" s="14">
        <v>27</v>
      </c>
      <c r="D130" s="14">
        <v>50</v>
      </c>
      <c r="E130" s="14">
        <v>22</v>
      </c>
      <c r="F130" s="14">
        <v>0</v>
      </c>
      <c r="G130" s="14">
        <v>0</v>
      </c>
      <c r="H130" s="14">
        <v>0</v>
      </c>
      <c r="I130" s="14">
        <v>0</v>
      </c>
      <c r="J130" s="14">
        <v>9</v>
      </c>
      <c r="K130" s="14">
        <v>2</v>
      </c>
      <c r="L130" s="14">
        <v>53</v>
      </c>
      <c r="M130" s="14">
        <v>21</v>
      </c>
      <c r="N130" s="14">
        <v>0</v>
      </c>
      <c r="O130" s="14">
        <v>0</v>
      </c>
      <c r="P130" s="14">
        <v>0</v>
      </c>
      <c r="Q130" s="14">
        <v>0</v>
      </c>
      <c r="R130" s="14">
        <v>15</v>
      </c>
      <c r="S130" s="14">
        <v>3</v>
      </c>
      <c r="T130" s="75">
        <v>209</v>
      </c>
      <c r="U130" s="75">
        <v>75</v>
      </c>
      <c r="V130" s="6" t="s">
        <v>132</v>
      </c>
      <c r="W130" s="197">
        <v>4</v>
      </c>
      <c r="X130" s="198">
        <v>0</v>
      </c>
      <c r="Y130" s="197">
        <v>3</v>
      </c>
      <c r="Z130" s="198">
        <v>3</v>
      </c>
      <c r="AA130" s="197">
        <v>0</v>
      </c>
      <c r="AB130" s="198">
        <v>0</v>
      </c>
      <c r="AC130" s="197">
        <v>0</v>
      </c>
      <c r="AD130" s="198">
        <v>0</v>
      </c>
      <c r="AE130" s="197">
        <v>1</v>
      </c>
      <c r="AF130" s="198">
        <v>1</v>
      </c>
      <c r="AG130" s="197">
        <v>13</v>
      </c>
      <c r="AH130" s="198">
        <v>10</v>
      </c>
      <c r="AI130" s="197">
        <v>0</v>
      </c>
      <c r="AJ130" s="198">
        <v>0</v>
      </c>
      <c r="AK130" s="197">
        <v>0</v>
      </c>
      <c r="AL130" s="198">
        <v>0</v>
      </c>
      <c r="AM130" s="197">
        <v>0</v>
      </c>
      <c r="AN130" s="199">
        <v>0</v>
      </c>
      <c r="AO130" s="197">
        <v>21</v>
      </c>
      <c r="AP130" s="197">
        <v>14</v>
      </c>
      <c r="AQ130" s="6" t="s">
        <v>132</v>
      </c>
      <c r="AR130" s="75">
        <v>2</v>
      </c>
      <c r="AS130" s="14">
        <v>2</v>
      </c>
      <c r="AT130" s="14">
        <v>0</v>
      </c>
      <c r="AU130" s="14">
        <v>0</v>
      </c>
      <c r="AV130" s="14">
        <v>1</v>
      </c>
      <c r="AW130" s="14">
        <v>2</v>
      </c>
      <c r="AX130" s="14">
        <v>0</v>
      </c>
      <c r="AY130" s="14">
        <v>0</v>
      </c>
      <c r="AZ130" s="14">
        <v>1</v>
      </c>
      <c r="BA130" s="14">
        <v>8</v>
      </c>
      <c r="BB130" s="40">
        <v>4</v>
      </c>
      <c r="BC130" s="14">
        <v>0</v>
      </c>
      <c r="BD130" s="14">
        <v>3</v>
      </c>
      <c r="BE130" s="14">
        <v>0</v>
      </c>
      <c r="BF130" s="14">
        <v>2</v>
      </c>
      <c r="BG130" s="6" t="s">
        <v>132</v>
      </c>
      <c r="BH130" s="75">
        <v>0</v>
      </c>
      <c r="BI130" s="14">
        <v>103</v>
      </c>
      <c r="BJ130" s="14">
        <v>0</v>
      </c>
      <c r="BK130" s="14">
        <v>0</v>
      </c>
      <c r="BL130" s="14">
        <v>0</v>
      </c>
      <c r="BM130" s="14">
        <v>0</v>
      </c>
      <c r="BN130" s="14">
        <v>5</v>
      </c>
      <c r="BO130" s="14">
        <v>7</v>
      </c>
      <c r="BP130" s="6" t="s">
        <v>132</v>
      </c>
      <c r="BQ130" s="14">
        <v>50</v>
      </c>
      <c r="BR130" s="14">
        <v>25</v>
      </c>
      <c r="BS130" s="14">
        <v>50</v>
      </c>
      <c r="BT130" s="14">
        <v>25</v>
      </c>
      <c r="BU130" s="14">
        <v>15</v>
      </c>
      <c r="BV130" s="14">
        <v>4</v>
      </c>
      <c r="BW130" s="14">
        <v>0</v>
      </c>
      <c r="BX130" s="14">
        <v>0</v>
      </c>
      <c r="BY130" s="14">
        <v>0</v>
      </c>
      <c r="BZ130" s="14">
        <v>0</v>
      </c>
      <c r="CA130" s="14">
        <v>0</v>
      </c>
      <c r="CB130" s="14">
        <v>0</v>
      </c>
      <c r="CC130" s="14">
        <v>0</v>
      </c>
      <c r="CD130" s="14">
        <v>0</v>
      </c>
      <c r="CE130" s="14">
        <v>0</v>
      </c>
      <c r="CF130" s="14">
        <v>0</v>
      </c>
      <c r="CG130" s="14">
        <v>0</v>
      </c>
      <c r="CH130" s="14">
        <v>0</v>
      </c>
      <c r="CI130" s="6" t="s">
        <v>132</v>
      </c>
      <c r="CJ130" s="14">
        <v>0</v>
      </c>
      <c r="CK130" s="14">
        <v>15</v>
      </c>
      <c r="CL130" s="14">
        <v>0</v>
      </c>
      <c r="CM130" s="14">
        <v>2</v>
      </c>
      <c r="CN130" s="14">
        <v>0</v>
      </c>
      <c r="CO130" s="75">
        <v>0</v>
      </c>
      <c r="CP130" s="14">
        <v>17</v>
      </c>
      <c r="CQ130" s="14">
        <v>7</v>
      </c>
      <c r="CR130" s="14">
        <v>3</v>
      </c>
      <c r="CS130" s="14">
        <v>0</v>
      </c>
      <c r="CT130" s="6" t="s">
        <v>132</v>
      </c>
      <c r="CU130" s="14">
        <v>0</v>
      </c>
      <c r="CV130" s="14">
        <v>0</v>
      </c>
      <c r="CW130" s="14">
        <v>0</v>
      </c>
      <c r="CX130" s="14">
        <v>0</v>
      </c>
      <c r="CY130" s="14">
        <v>0</v>
      </c>
      <c r="CZ130" s="14">
        <v>0</v>
      </c>
      <c r="DA130" s="14">
        <v>0</v>
      </c>
      <c r="DB130" s="14">
        <v>0</v>
      </c>
      <c r="DC130" s="14">
        <v>3</v>
      </c>
    </row>
    <row r="131" spans="1:108" ht="16.5" customHeight="1">
      <c r="A131" s="6" t="s">
        <v>133</v>
      </c>
      <c r="B131" s="14">
        <v>421</v>
      </c>
      <c r="C131" s="14">
        <v>218</v>
      </c>
      <c r="D131" s="14">
        <v>134</v>
      </c>
      <c r="E131" s="14">
        <v>79</v>
      </c>
      <c r="F131" s="14">
        <v>15</v>
      </c>
      <c r="G131" s="14">
        <v>4</v>
      </c>
      <c r="H131" s="14">
        <v>97</v>
      </c>
      <c r="I131" s="14">
        <v>38</v>
      </c>
      <c r="J131" s="14">
        <v>0</v>
      </c>
      <c r="K131" s="14">
        <v>0</v>
      </c>
      <c r="L131" s="14">
        <v>294</v>
      </c>
      <c r="M131" s="14">
        <v>165</v>
      </c>
      <c r="N131" s="14">
        <v>12</v>
      </c>
      <c r="O131" s="14">
        <v>1</v>
      </c>
      <c r="P131" s="14">
        <v>101</v>
      </c>
      <c r="Q131" s="14">
        <v>43</v>
      </c>
      <c r="R131" s="14">
        <v>0</v>
      </c>
      <c r="S131" s="14">
        <v>0</v>
      </c>
      <c r="T131" s="75">
        <v>1074</v>
      </c>
      <c r="U131" s="75">
        <v>548</v>
      </c>
      <c r="V131" s="6" t="s">
        <v>133</v>
      </c>
      <c r="W131" s="197">
        <v>13</v>
      </c>
      <c r="X131" s="198">
        <v>5</v>
      </c>
      <c r="Y131" s="197">
        <v>4</v>
      </c>
      <c r="Z131" s="198">
        <v>2</v>
      </c>
      <c r="AA131" s="197">
        <v>0</v>
      </c>
      <c r="AB131" s="198">
        <v>0</v>
      </c>
      <c r="AC131" s="197">
        <v>0</v>
      </c>
      <c r="AD131" s="198">
        <v>0</v>
      </c>
      <c r="AE131" s="197">
        <v>0</v>
      </c>
      <c r="AF131" s="198">
        <v>0</v>
      </c>
      <c r="AG131" s="197">
        <v>72</v>
      </c>
      <c r="AH131" s="198">
        <v>38</v>
      </c>
      <c r="AI131" s="197">
        <v>4</v>
      </c>
      <c r="AJ131" s="198">
        <v>0</v>
      </c>
      <c r="AK131" s="197">
        <v>28</v>
      </c>
      <c r="AL131" s="198">
        <v>10</v>
      </c>
      <c r="AM131" s="197">
        <v>0</v>
      </c>
      <c r="AN131" s="199">
        <v>0</v>
      </c>
      <c r="AO131" s="197">
        <v>121</v>
      </c>
      <c r="AP131" s="197">
        <v>55</v>
      </c>
      <c r="AQ131" s="6" t="s">
        <v>133</v>
      </c>
      <c r="AR131" s="75">
        <v>6</v>
      </c>
      <c r="AS131" s="14">
        <v>3</v>
      </c>
      <c r="AT131" s="14">
        <v>1</v>
      </c>
      <c r="AU131" s="14">
        <v>3</v>
      </c>
      <c r="AV131" s="14">
        <v>0</v>
      </c>
      <c r="AW131" s="14">
        <v>5</v>
      </c>
      <c r="AX131" s="14">
        <v>1</v>
      </c>
      <c r="AY131" s="14">
        <v>3</v>
      </c>
      <c r="AZ131" s="14">
        <v>0</v>
      </c>
      <c r="BA131" s="14">
        <v>22</v>
      </c>
      <c r="BB131" s="40">
        <v>19</v>
      </c>
      <c r="BC131" s="14">
        <v>0</v>
      </c>
      <c r="BD131" s="14">
        <v>0</v>
      </c>
      <c r="BE131" s="14">
        <v>0</v>
      </c>
      <c r="BF131" s="14">
        <v>2</v>
      </c>
      <c r="BG131" s="6" t="s">
        <v>133</v>
      </c>
      <c r="BH131" s="75">
        <v>0</v>
      </c>
      <c r="BI131" s="14">
        <v>363</v>
      </c>
      <c r="BJ131" s="14">
        <v>0</v>
      </c>
      <c r="BK131" s="14">
        <v>0</v>
      </c>
      <c r="BL131" s="14">
        <v>0</v>
      </c>
      <c r="BM131" s="14">
        <v>0</v>
      </c>
      <c r="BN131" s="14">
        <v>11</v>
      </c>
      <c r="BO131" s="14">
        <v>21</v>
      </c>
      <c r="BP131" s="6" t="s">
        <v>133</v>
      </c>
      <c r="BQ131" s="14">
        <v>289</v>
      </c>
      <c r="BR131" s="14">
        <v>146</v>
      </c>
      <c r="BS131" s="14">
        <v>285</v>
      </c>
      <c r="BT131" s="14">
        <v>145</v>
      </c>
      <c r="BU131" s="14">
        <v>81</v>
      </c>
      <c r="BV131" s="14">
        <v>32</v>
      </c>
      <c r="BW131" s="14">
        <v>111</v>
      </c>
      <c r="BX131" s="14">
        <v>42</v>
      </c>
      <c r="BY131" s="14">
        <v>109</v>
      </c>
      <c r="BZ131" s="14">
        <v>42</v>
      </c>
      <c r="CA131" s="14">
        <v>37</v>
      </c>
      <c r="CB131" s="14">
        <v>17</v>
      </c>
      <c r="CC131" s="14">
        <v>13</v>
      </c>
      <c r="CD131" s="14">
        <v>0</v>
      </c>
      <c r="CE131" s="14">
        <v>13</v>
      </c>
      <c r="CF131" s="14">
        <v>0</v>
      </c>
      <c r="CG131" s="14">
        <v>4</v>
      </c>
      <c r="CH131" s="14">
        <v>0</v>
      </c>
      <c r="CI131" s="6" t="s">
        <v>133</v>
      </c>
      <c r="CJ131" s="14">
        <v>35</v>
      </c>
      <c r="CK131" s="14">
        <v>3</v>
      </c>
      <c r="CL131" s="14">
        <v>7</v>
      </c>
      <c r="CM131" s="14">
        <v>3</v>
      </c>
      <c r="CN131" s="14">
        <v>0</v>
      </c>
      <c r="CO131" s="75">
        <v>0</v>
      </c>
      <c r="CP131" s="14">
        <v>48</v>
      </c>
      <c r="CQ131" s="14">
        <v>21</v>
      </c>
      <c r="CR131" s="14">
        <v>10</v>
      </c>
      <c r="CS131" s="14">
        <v>4</v>
      </c>
      <c r="CT131" s="6" t="s">
        <v>133</v>
      </c>
      <c r="CU131" s="14">
        <v>0</v>
      </c>
      <c r="CV131" s="14">
        <v>0</v>
      </c>
      <c r="CW131" s="14">
        <v>0</v>
      </c>
      <c r="CX131" s="14">
        <v>0</v>
      </c>
      <c r="CY131" s="14">
        <v>0</v>
      </c>
      <c r="CZ131" s="14">
        <v>0</v>
      </c>
      <c r="DA131" s="14">
        <v>0</v>
      </c>
      <c r="DB131" s="14">
        <v>0</v>
      </c>
      <c r="DC131" s="14">
        <v>3</v>
      </c>
    </row>
    <row r="132" spans="1:108" ht="16.5" customHeight="1">
      <c r="A132" s="6" t="s">
        <v>134</v>
      </c>
      <c r="B132" s="14">
        <v>117</v>
      </c>
      <c r="C132" s="14">
        <v>52</v>
      </c>
      <c r="D132" s="14">
        <v>32</v>
      </c>
      <c r="E132" s="14">
        <v>18</v>
      </c>
      <c r="F132" s="14">
        <v>1</v>
      </c>
      <c r="G132" s="14">
        <v>1</v>
      </c>
      <c r="H132" s="14">
        <v>27</v>
      </c>
      <c r="I132" s="14">
        <v>8</v>
      </c>
      <c r="J132" s="14">
        <v>0</v>
      </c>
      <c r="K132" s="14">
        <v>0</v>
      </c>
      <c r="L132" s="14">
        <v>39</v>
      </c>
      <c r="M132" s="14">
        <v>24</v>
      </c>
      <c r="N132" s="14">
        <v>1</v>
      </c>
      <c r="O132" s="14">
        <v>0</v>
      </c>
      <c r="P132" s="14">
        <v>16</v>
      </c>
      <c r="Q132" s="14">
        <v>4</v>
      </c>
      <c r="R132" s="14">
        <v>0</v>
      </c>
      <c r="S132" s="14">
        <v>0</v>
      </c>
      <c r="T132" s="75">
        <v>233</v>
      </c>
      <c r="U132" s="75">
        <v>107</v>
      </c>
      <c r="V132" s="6" t="s">
        <v>134</v>
      </c>
      <c r="W132" s="197">
        <v>19</v>
      </c>
      <c r="X132" s="198">
        <v>7</v>
      </c>
      <c r="Y132" s="197">
        <v>4</v>
      </c>
      <c r="Z132" s="198">
        <v>1</v>
      </c>
      <c r="AA132" s="197">
        <v>0</v>
      </c>
      <c r="AB132" s="198">
        <v>0</v>
      </c>
      <c r="AC132" s="197">
        <v>3</v>
      </c>
      <c r="AD132" s="198">
        <v>0</v>
      </c>
      <c r="AE132" s="197">
        <v>0</v>
      </c>
      <c r="AF132" s="198">
        <v>0</v>
      </c>
      <c r="AG132" s="197">
        <v>11</v>
      </c>
      <c r="AH132" s="198">
        <v>6</v>
      </c>
      <c r="AI132" s="197">
        <v>0</v>
      </c>
      <c r="AJ132" s="198">
        <v>0</v>
      </c>
      <c r="AK132" s="197">
        <v>7</v>
      </c>
      <c r="AL132" s="198">
        <v>2</v>
      </c>
      <c r="AM132" s="197">
        <v>0</v>
      </c>
      <c r="AN132" s="199">
        <v>0</v>
      </c>
      <c r="AO132" s="197">
        <v>44</v>
      </c>
      <c r="AP132" s="197">
        <v>16</v>
      </c>
      <c r="AQ132" s="6" t="s">
        <v>134</v>
      </c>
      <c r="AR132" s="75">
        <v>2</v>
      </c>
      <c r="AS132" s="14">
        <v>1</v>
      </c>
      <c r="AT132" s="14">
        <v>1</v>
      </c>
      <c r="AU132" s="14">
        <v>1</v>
      </c>
      <c r="AV132" s="14">
        <v>0</v>
      </c>
      <c r="AW132" s="14">
        <v>1</v>
      </c>
      <c r="AX132" s="14">
        <v>1</v>
      </c>
      <c r="AY132" s="14">
        <v>1</v>
      </c>
      <c r="AZ132" s="14">
        <v>0</v>
      </c>
      <c r="BA132" s="14">
        <v>8</v>
      </c>
      <c r="BB132" s="40">
        <v>6</v>
      </c>
      <c r="BC132" s="14">
        <v>0</v>
      </c>
      <c r="BD132" s="14">
        <v>0</v>
      </c>
      <c r="BE132" s="14">
        <v>0</v>
      </c>
      <c r="BF132" s="14">
        <v>1</v>
      </c>
      <c r="BG132" s="6" t="s">
        <v>134</v>
      </c>
      <c r="BH132" s="75">
        <v>0</v>
      </c>
      <c r="BI132" s="14">
        <v>103</v>
      </c>
      <c r="BJ132" s="14">
        <v>0</v>
      </c>
      <c r="BK132" s="14">
        <v>0</v>
      </c>
      <c r="BL132" s="14">
        <v>0</v>
      </c>
      <c r="BM132" s="14">
        <v>0</v>
      </c>
      <c r="BN132" s="14">
        <v>6</v>
      </c>
      <c r="BO132" s="14">
        <v>6</v>
      </c>
      <c r="BP132" s="6" t="s">
        <v>134</v>
      </c>
      <c r="BQ132" s="14">
        <v>36</v>
      </c>
      <c r="BR132" s="14">
        <v>20</v>
      </c>
      <c r="BS132" s="14">
        <v>35</v>
      </c>
      <c r="BT132" s="14">
        <v>20</v>
      </c>
      <c r="BU132" s="14">
        <v>16</v>
      </c>
      <c r="BV132" s="14">
        <v>10</v>
      </c>
      <c r="BW132" s="14">
        <v>18</v>
      </c>
      <c r="BX132" s="14">
        <v>7</v>
      </c>
      <c r="BY132" s="14">
        <v>18</v>
      </c>
      <c r="BZ132" s="14">
        <v>7</v>
      </c>
      <c r="CA132" s="14">
        <v>6</v>
      </c>
      <c r="CB132" s="14">
        <v>3</v>
      </c>
      <c r="CC132" s="14">
        <v>2</v>
      </c>
      <c r="CD132" s="14">
        <v>0</v>
      </c>
      <c r="CE132" s="14">
        <v>2</v>
      </c>
      <c r="CF132" s="14">
        <v>0</v>
      </c>
      <c r="CG132" s="14">
        <v>0</v>
      </c>
      <c r="CH132" s="14">
        <v>0</v>
      </c>
      <c r="CI132" s="6" t="s">
        <v>134</v>
      </c>
      <c r="CJ132" s="14">
        <v>3</v>
      </c>
      <c r="CK132" s="14">
        <v>12</v>
      </c>
      <c r="CL132" s="14">
        <v>0</v>
      </c>
      <c r="CM132" s="14">
        <v>0</v>
      </c>
      <c r="CN132" s="14">
        <v>0</v>
      </c>
      <c r="CO132" s="75">
        <v>0</v>
      </c>
      <c r="CP132" s="14">
        <v>15</v>
      </c>
      <c r="CQ132" s="14">
        <v>6</v>
      </c>
      <c r="CR132" s="14">
        <v>7</v>
      </c>
      <c r="CS132" s="14">
        <v>3</v>
      </c>
      <c r="CT132" s="6" t="s">
        <v>134</v>
      </c>
      <c r="CU132" s="14">
        <v>0</v>
      </c>
      <c r="CV132" s="14">
        <v>0</v>
      </c>
      <c r="CW132" s="14">
        <v>0</v>
      </c>
      <c r="CX132" s="14">
        <v>0</v>
      </c>
      <c r="CY132" s="14">
        <v>0</v>
      </c>
      <c r="CZ132" s="14">
        <v>0</v>
      </c>
      <c r="DA132" s="14">
        <v>0</v>
      </c>
      <c r="DB132" s="14">
        <v>0</v>
      </c>
      <c r="DC132" s="14">
        <v>0</v>
      </c>
    </row>
    <row r="133" spans="1:108" ht="16.5" customHeight="1">
      <c r="A133" s="38" t="s">
        <v>50</v>
      </c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76"/>
      <c r="U133" s="76"/>
      <c r="V133" s="38" t="s">
        <v>50</v>
      </c>
      <c r="W133" s="197"/>
      <c r="X133" s="200"/>
      <c r="Y133" s="197"/>
      <c r="Z133" s="200"/>
      <c r="AA133" s="197"/>
      <c r="AB133" s="200"/>
      <c r="AC133" s="197"/>
      <c r="AD133" s="200"/>
      <c r="AE133" s="197"/>
      <c r="AF133" s="200"/>
      <c r="AG133" s="197"/>
      <c r="AH133" s="200"/>
      <c r="AI133" s="197"/>
      <c r="AJ133" s="200"/>
      <c r="AK133" s="197"/>
      <c r="AL133" s="200"/>
      <c r="AM133" s="197"/>
      <c r="AN133" s="201"/>
      <c r="AO133" s="197"/>
      <c r="AP133" s="197"/>
      <c r="AQ133" s="38" t="s">
        <v>50</v>
      </c>
      <c r="AR133" s="73"/>
      <c r="AS133" s="13"/>
      <c r="AT133" s="13"/>
      <c r="AU133" s="13"/>
      <c r="AV133" s="13"/>
      <c r="AW133" s="13"/>
      <c r="AX133" s="13"/>
      <c r="AY133" s="13"/>
      <c r="AZ133" s="13"/>
      <c r="BA133" s="13"/>
      <c r="BB133" s="80"/>
      <c r="BC133" s="14"/>
      <c r="BD133" s="14"/>
      <c r="BE133" s="14"/>
      <c r="BF133" s="14"/>
      <c r="BG133" s="38" t="s">
        <v>50</v>
      </c>
      <c r="BH133" s="73"/>
      <c r="BI133" s="13"/>
      <c r="BJ133" s="13"/>
      <c r="BK133" s="13"/>
      <c r="BL133" s="13"/>
      <c r="BM133" s="13"/>
      <c r="BN133" s="13"/>
      <c r="BO133" s="13"/>
      <c r="BP133" s="38" t="s">
        <v>50</v>
      </c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38" t="s">
        <v>50</v>
      </c>
      <c r="CJ133" s="13"/>
      <c r="CK133" s="13"/>
      <c r="CL133" s="13"/>
      <c r="CM133" s="13"/>
      <c r="CN133" s="13"/>
      <c r="CO133" s="73"/>
      <c r="CP133" s="13"/>
      <c r="CQ133" s="13"/>
      <c r="CR133" s="13"/>
      <c r="CS133" s="13"/>
      <c r="CT133" s="38" t="s">
        <v>50</v>
      </c>
      <c r="CU133" s="13"/>
      <c r="CV133" s="13"/>
      <c r="CW133" s="13"/>
      <c r="CX133" s="13"/>
      <c r="CY133" s="13"/>
      <c r="CZ133" s="13"/>
      <c r="DA133" s="13"/>
      <c r="DB133" s="13"/>
      <c r="DC133" s="13"/>
    </row>
    <row r="134" spans="1:108" ht="16.5" customHeight="1">
      <c r="A134" s="6" t="s">
        <v>135</v>
      </c>
      <c r="B134" s="14">
        <v>1200</v>
      </c>
      <c r="C134" s="14">
        <v>639</v>
      </c>
      <c r="D134" s="14">
        <v>467</v>
      </c>
      <c r="E134" s="14">
        <v>283</v>
      </c>
      <c r="F134" s="14">
        <v>140</v>
      </c>
      <c r="G134" s="14">
        <v>34</v>
      </c>
      <c r="H134" s="14">
        <v>247</v>
      </c>
      <c r="I134" s="14">
        <v>124</v>
      </c>
      <c r="J134" s="14">
        <v>79</v>
      </c>
      <c r="K134" s="14">
        <v>34</v>
      </c>
      <c r="L134" s="14">
        <v>532</v>
      </c>
      <c r="M134" s="14">
        <v>297</v>
      </c>
      <c r="N134" s="14">
        <v>104</v>
      </c>
      <c r="O134" s="14">
        <v>31</v>
      </c>
      <c r="P134" s="14">
        <v>224</v>
      </c>
      <c r="Q134" s="14">
        <v>109</v>
      </c>
      <c r="R134" s="14">
        <v>0</v>
      </c>
      <c r="S134" s="14">
        <v>0</v>
      </c>
      <c r="T134" s="75">
        <v>2993</v>
      </c>
      <c r="U134" s="75">
        <v>1551</v>
      </c>
      <c r="V134" s="6" t="s">
        <v>135</v>
      </c>
      <c r="W134" s="197">
        <v>84</v>
      </c>
      <c r="X134" s="198">
        <v>37</v>
      </c>
      <c r="Y134" s="197">
        <v>11</v>
      </c>
      <c r="Z134" s="198">
        <v>7</v>
      </c>
      <c r="AA134" s="197">
        <v>16</v>
      </c>
      <c r="AB134" s="198">
        <v>6</v>
      </c>
      <c r="AC134" s="197">
        <v>27</v>
      </c>
      <c r="AD134" s="198">
        <v>9</v>
      </c>
      <c r="AE134" s="197">
        <v>6</v>
      </c>
      <c r="AF134" s="198">
        <v>2</v>
      </c>
      <c r="AG134" s="197">
        <v>118</v>
      </c>
      <c r="AH134" s="198">
        <v>58</v>
      </c>
      <c r="AI134" s="197">
        <v>20</v>
      </c>
      <c r="AJ134" s="198">
        <v>10</v>
      </c>
      <c r="AK134" s="197">
        <v>59</v>
      </c>
      <c r="AL134" s="198">
        <v>32</v>
      </c>
      <c r="AM134" s="197">
        <v>0</v>
      </c>
      <c r="AN134" s="199">
        <v>0</v>
      </c>
      <c r="AO134" s="197">
        <v>341</v>
      </c>
      <c r="AP134" s="197">
        <v>161</v>
      </c>
      <c r="AQ134" s="6" t="s">
        <v>135</v>
      </c>
      <c r="AR134" s="75">
        <v>21</v>
      </c>
      <c r="AS134" s="14">
        <v>10</v>
      </c>
      <c r="AT134" s="14">
        <v>3</v>
      </c>
      <c r="AU134" s="14">
        <v>5</v>
      </c>
      <c r="AV134" s="14">
        <v>2</v>
      </c>
      <c r="AW134" s="14">
        <v>11</v>
      </c>
      <c r="AX134" s="14">
        <v>4</v>
      </c>
      <c r="AY134" s="14">
        <v>5</v>
      </c>
      <c r="AZ134" s="14">
        <v>0</v>
      </c>
      <c r="BA134" s="14">
        <v>61</v>
      </c>
      <c r="BB134" s="40">
        <v>57</v>
      </c>
      <c r="BC134" s="14">
        <v>0</v>
      </c>
      <c r="BD134" s="14">
        <v>3</v>
      </c>
      <c r="BE134" s="14">
        <v>0</v>
      </c>
      <c r="BF134" s="14">
        <v>7</v>
      </c>
      <c r="BG134" s="6" t="s">
        <v>135</v>
      </c>
      <c r="BH134" s="75">
        <v>0</v>
      </c>
      <c r="BI134" s="14">
        <v>1288</v>
      </c>
      <c r="BJ134" s="14">
        <v>30</v>
      </c>
      <c r="BK134" s="14">
        <v>26</v>
      </c>
      <c r="BL134" s="14">
        <v>0</v>
      </c>
      <c r="BM134" s="14">
        <v>60</v>
      </c>
      <c r="BN134" s="14">
        <v>5</v>
      </c>
      <c r="BO134" s="14">
        <v>64</v>
      </c>
      <c r="BP134" s="6" t="s">
        <v>135</v>
      </c>
      <c r="BQ134" s="14">
        <v>464</v>
      </c>
      <c r="BR134" s="14">
        <v>246</v>
      </c>
      <c r="BS134" s="14">
        <v>462</v>
      </c>
      <c r="BT134" s="14">
        <v>244</v>
      </c>
      <c r="BU134" s="14">
        <v>218</v>
      </c>
      <c r="BV134" s="14">
        <v>121</v>
      </c>
      <c r="BW134" s="14">
        <v>246</v>
      </c>
      <c r="BX134" s="14">
        <v>121</v>
      </c>
      <c r="BY134" s="14">
        <v>244</v>
      </c>
      <c r="BZ134" s="14">
        <v>119</v>
      </c>
      <c r="CA134" s="14">
        <v>154</v>
      </c>
      <c r="CB134" s="14">
        <v>74</v>
      </c>
      <c r="CC134" s="14">
        <v>93</v>
      </c>
      <c r="CD134" s="14">
        <v>26</v>
      </c>
      <c r="CE134" s="14">
        <v>91</v>
      </c>
      <c r="CF134" s="14">
        <v>26</v>
      </c>
      <c r="CG134" s="14">
        <v>37</v>
      </c>
      <c r="CH134" s="14">
        <v>7</v>
      </c>
      <c r="CI134" s="6" t="s">
        <v>135</v>
      </c>
      <c r="CJ134" s="14">
        <v>45</v>
      </c>
      <c r="CK134" s="14">
        <v>23</v>
      </c>
      <c r="CL134" s="14">
        <v>13</v>
      </c>
      <c r="CM134" s="14">
        <v>27</v>
      </c>
      <c r="CN134" s="14">
        <v>0</v>
      </c>
      <c r="CO134" s="75">
        <v>0</v>
      </c>
      <c r="CP134" s="14">
        <v>108</v>
      </c>
      <c r="CQ134" s="14">
        <v>55</v>
      </c>
      <c r="CR134" s="14">
        <v>26</v>
      </c>
      <c r="CS134" s="14">
        <v>9</v>
      </c>
      <c r="CT134" s="6" t="s">
        <v>135</v>
      </c>
      <c r="CU134" s="14">
        <v>64</v>
      </c>
      <c r="CV134" s="14">
        <v>44</v>
      </c>
      <c r="CW134" s="14">
        <v>134</v>
      </c>
      <c r="CX134" s="14">
        <v>54</v>
      </c>
      <c r="CY134" s="14">
        <v>0</v>
      </c>
      <c r="CZ134" s="14">
        <v>108</v>
      </c>
      <c r="DA134" s="14">
        <v>142</v>
      </c>
      <c r="DB134" s="14">
        <v>70</v>
      </c>
      <c r="DC134" s="14">
        <v>35</v>
      </c>
    </row>
    <row r="135" spans="1:108" ht="16.5" customHeight="1">
      <c r="A135" s="6" t="s">
        <v>136</v>
      </c>
      <c r="B135" s="14">
        <v>702</v>
      </c>
      <c r="C135" s="14">
        <v>369</v>
      </c>
      <c r="D135" s="14">
        <v>242</v>
      </c>
      <c r="E135" s="14">
        <v>131</v>
      </c>
      <c r="F135" s="14">
        <v>40</v>
      </c>
      <c r="G135" s="14">
        <v>11</v>
      </c>
      <c r="H135" s="14">
        <v>160</v>
      </c>
      <c r="I135" s="14">
        <v>62</v>
      </c>
      <c r="J135" s="14">
        <v>40</v>
      </c>
      <c r="K135" s="14">
        <v>14</v>
      </c>
      <c r="L135" s="14">
        <v>218</v>
      </c>
      <c r="M135" s="14">
        <v>110</v>
      </c>
      <c r="N135" s="14">
        <v>47</v>
      </c>
      <c r="O135" s="14">
        <v>10</v>
      </c>
      <c r="P135" s="14">
        <v>135</v>
      </c>
      <c r="Q135" s="14">
        <v>57</v>
      </c>
      <c r="R135" s="14">
        <v>0</v>
      </c>
      <c r="S135" s="14">
        <v>0</v>
      </c>
      <c r="T135" s="75">
        <v>1584</v>
      </c>
      <c r="U135" s="75">
        <v>764</v>
      </c>
      <c r="V135" s="6" t="s">
        <v>136</v>
      </c>
      <c r="W135" s="197">
        <v>17</v>
      </c>
      <c r="X135" s="198">
        <v>8</v>
      </c>
      <c r="Y135" s="197">
        <v>0</v>
      </c>
      <c r="Z135" s="198">
        <v>0</v>
      </c>
      <c r="AA135" s="197">
        <v>0</v>
      </c>
      <c r="AB135" s="198">
        <v>0</v>
      </c>
      <c r="AC135" s="197">
        <v>0</v>
      </c>
      <c r="AD135" s="198">
        <v>0</v>
      </c>
      <c r="AE135" s="197">
        <v>0</v>
      </c>
      <c r="AF135" s="198">
        <v>0</v>
      </c>
      <c r="AG135" s="197">
        <v>0</v>
      </c>
      <c r="AH135" s="198">
        <v>0</v>
      </c>
      <c r="AI135" s="197">
        <v>0</v>
      </c>
      <c r="AJ135" s="198">
        <v>0</v>
      </c>
      <c r="AK135" s="197">
        <v>0</v>
      </c>
      <c r="AL135" s="198">
        <v>0</v>
      </c>
      <c r="AM135" s="197">
        <v>0</v>
      </c>
      <c r="AN135" s="199">
        <v>0</v>
      </c>
      <c r="AO135" s="197">
        <v>17</v>
      </c>
      <c r="AP135" s="197">
        <v>8</v>
      </c>
      <c r="AQ135" s="6" t="s">
        <v>136</v>
      </c>
      <c r="AR135" s="75">
        <v>12</v>
      </c>
      <c r="AS135" s="14">
        <v>6</v>
      </c>
      <c r="AT135" s="14">
        <v>2</v>
      </c>
      <c r="AU135" s="14">
        <v>4</v>
      </c>
      <c r="AV135" s="14">
        <v>1</v>
      </c>
      <c r="AW135" s="14">
        <v>4</v>
      </c>
      <c r="AX135" s="14">
        <v>2</v>
      </c>
      <c r="AY135" s="14">
        <v>3</v>
      </c>
      <c r="AZ135" s="14">
        <v>0</v>
      </c>
      <c r="BA135" s="14">
        <v>34</v>
      </c>
      <c r="BB135" s="40">
        <v>33</v>
      </c>
      <c r="BC135" s="14">
        <v>0</v>
      </c>
      <c r="BD135" s="14">
        <v>6</v>
      </c>
      <c r="BE135" s="14">
        <v>2</v>
      </c>
      <c r="BF135" s="14">
        <v>4</v>
      </c>
      <c r="BG135" s="6" t="s">
        <v>136</v>
      </c>
      <c r="BH135" s="75">
        <v>0</v>
      </c>
      <c r="BI135" s="14">
        <v>669</v>
      </c>
      <c r="BJ135" s="14">
        <v>44</v>
      </c>
      <c r="BK135" s="14">
        <v>0</v>
      </c>
      <c r="BL135" s="14">
        <v>0</v>
      </c>
      <c r="BM135" s="14">
        <v>24</v>
      </c>
      <c r="BN135" s="14">
        <v>14</v>
      </c>
      <c r="BO135" s="14">
        <v>43</v>
      </c>
      <c r="BP135" s="6" t="s">
        <v>136</v>
      </c>
      <c r="BQ135" s="14">
        <v>159</v>
      </c>
      <c r="BR135" s="14">
        <v>78</v>
      </c>
      <c r="BS135" s="14">
        <v>159</v>
      </c>
      <c r="BT135" s="14">
        <v>78</v>
      </c>
      <c r="BU135" s="14">
        <v>48</v>
      </c>
      <c r="BV135" s="14">
        <v>34</v>
      </c>
      <c r="BW135" s="14">
        <v>127</v>
      </c>
      <c r="BX135" s="14">
        <v>52</v>
      </c>
      <c r="BY135" s="14">
        <v>127</v>
      </c>
      <c r="BZ135" s="14">
        <v>52</v>
      </c>
      <c r="CA135" s="14">
        <v>70</v>
      </c>
      <c r="CB135" s="14">
        <v>30</v>
      </c>
      <c r="CC135" s="14">
        <v>40</v>
      </c>
      <c r="CD135" s="14">
        <v>9</v>
      </c>
      <c r="CE135" s="14">
        <v>40</v>
      </c>
      <c r="CF135" s="14">
        <v>9</v>
      </c>
      <c r="CG135" s="14">
        <v>14</v>
      </c>
      <c r="CH135" s="14">
        <v>4</v>
      </c>
      <c r="CI135" s="6" t="s">
        <v>136</v>
      </c>
      <c r="CJ135" s="14">
        <v>23</v>
      </c>
      <c r="CK135" s="14">
        <v>25</v>
      </c>
      <c r="CL135" s="14">
        <v>6</v>
      </c>
      <c r="CM135" s="14">
        <v>9</v>
      </c>
      <c r="CN135" s="14">
        <v>0</v>
      </c>
      <c r="CO135" s="75">
        <v>3</v>
      </c>
      <c r="CP135" s="14">
        <v>66</v>
      </c>
      <c r="CQ135" s="14">
        <v>34</v>
      </c>
      <c r="CR135" s="14">
        <v>17</v>
      </c>
      <c r="CS135" s="14">
        <v>9</v>
      </c>
      <c r="CT135" s="6" t="s">
        <v>136</v>
      </c>
      <c r="CU135" s="14">
        <v>0</v>
      </c>
      <c r="CV135" s="14">
        <v>28</v>
      </c>
      <c r="CW135" s="14">
        <v>260</v>
      </c>
      <c r="CX135" s="14">
        <v>30</v>
      </c>
      <c r="CY135" s="14">
        <v>0</v>
      </c>
      <c r="CZ135" s="14">
        <v>69</v>
      </c>
      <c r="DA135" s="14">
        <v>20</v>
      </c>
      <c r="DB135" s="14">
        <v>40</v>
      </c>
      <c r="DC135" s="14">
        <v>154</v>
      </c>
    </row>
    <row r="136" spans="1:108" ht="16.5" customHeight="1">
      <c r="A136" s="6" t="s">
        <v>137</v>
      </c>
      <c r="B136" s="14">
        <v>549</v>
      </c>
      <c r="C136" s="14">
        <v>307</v>
      </c>
      <c r="D136" s="14">
        <v>110</v>
      </c>
      <c r="E136" s="14">
        <v>64</v>
      </c>
      <c r="F136" s="14">
        <v>20</v>
      </c>
      <c r="G136" s="14">
        <v>4</v>
      </c>
      <c r="H136" s="14">
        <v>242</v>
      </c>
      <c r="I136" s="14">
        <v>123</v>
      </c>
      <c r="J136" s="14">
        <v>0</v>
      </c>
      <c r="K136" s="14">
        <v>0</v>
      </c>
      <c r="L136" s="14">
        <v>133</v>
      </c>
      <c r="M136" s="14">
        <v>65</v>
      </c>
      <c r="N136" s="14">
        <v>12</v>
      </c>
      <c r="O136" s="14">
        <v>6</v>
      </c>
      <c r="P136" s="14">
        <v>208</v>
      </c>
      <c r="Q136" s="14">
        <v>93</v>
      </c>
      <c r="R136" s="14">
        <v>0</v>
      </c>
      <c r="S136" s="14">
        <v>0</v>
      </c>
      <c r="T136" s="75">
        <v>1274</v>
      </c>
      <c r="U136" s="75">
        <v>662</v>
      </c>
      <c r="V136" s="6" t="s">
        <v>137</v>
      </c>
      <c r="W136" s="197">
        <v>86</v>
      </c>
      <c r="X136" s="198">
        <v>43</v>
      </c>
      <c r="Y136" s="197">
        <v>19</v>
      </c>
      <c r="Z136" s="198">
        <v>10</v>
      </c>
      <c r="AA136" s="197">
        <v>4</v>
      </c>
      <c r="AB136" s="198">
        <v>0</v>
      </c>
      <c r="AC136" s="197">
        <v>38</v>
      </c>
      <c r="AD136" s="198">
        <v>16</v>
      </c>
      <c r="AE136" s="197">
        <v>0</v>
      </c>
      <c r="AF136" s="198">
        <v>0</v>
      </c>
      <c r="AG136" s="197">
        <v>35</v>
      </c>
      <c r="AH136" s="198">
        <v>16</v>
      </c>
      <c r="AI136" s="197">
        <v>4</v>
      </c>
      <c r="AJ136" s="198">
        <v>1</v>
      </c>
      <c r="AK136" s="197">
        <v>51</v>
      </c>
      <c r="AL136" s="198">
        <v>20</v>
      </c>
      <c r="AM136" s="197">
        <v>0</v>
      </c>
      <c r="AN136" s="199">
        <v>0</v>
      </c>
      <c r="AO136" s="197">
        <v>237</v>
      </c>
      <c r="AP136" s="197">
        <v>106</v>
      </c>
      <c r="AQ136" s="6" t="s">
        <v>137</v>
      </c>
      <c r="AR136" s="75">
        <v>10</v>
      </c>
      <c r="AS136" s="14">
        <v>3</v>
      </c>
      <c r="AT136" s="14">
        <v>1</v>
      </c>
      <c r="AU136" s="14">
        <v>5</v>
      </c>
      <c r="AV136" s="14">
        <v>0</v>
      </c>
      <c r="AW136" s="14">
        <v>3</v>
      </c>
      <c r="AX136" s="14">
        <v>1</v>
      </c>
      <c r="AY136" s="14">
        <v>4</v>
      </c>
      <c r="AZ136" s="14">
        <v>0</v>
      </c>
      <c r="BA136" s="14">
        <v>27</v>
      </c>
      <c r="BB136" s="40">
        <v>17</v>
      </c>
      <c r="BC136" s="14">
        <v>0</v>
      </c>
      <c r="BD136" s="14">
        <v>5</v>
      </c>
      <c r="BE136" s="14">
        <v>0</v>
      </c>
      <c r="BF136" s="14">
        <v>3</v>
      </c>
      <c r="BG136" s="6" t="s">
        <v>137</v>
      </c>
      <c r="BH136" s="75">
        <v>0</v>
      </c>
      <c r="BI136" s="14">
        <v>465</v>
      </c>
      <c r="BJ136" s="14">
        <v>6</v>
      </c>
      <c r="BK136" s="14">
        <v>0</v>
      </c>
      <c r="BL136" s="14">
        <v>0</v>
      </c>
      <c r="BM136" s="14">
        <v>14</v>
      </c>
      <c r="BN136" s="14">
        <v>5</v>
      </c>
      <c r="BO136" s="14">
        <v>22</v>
      </c>
      <c r="BP136" s="6" t="s">
        <v>137</v>
      </c>
      <c r="BQ136" s="14">
        <v>130</v>
      </c>
      <c r="BR136" s="14">
        <v>72</v>
      </c>
      <c r="BS136" s="14">
        <v>128</v>
      </c>
      <c r="BT136" s="14">
        <v>71</v>
      </c>
      <c r="BU136" s="14">
        <v>56</v>
      </c>
      <c r="BV136" s="14">
        <v>31</v>
      </c>
      <c r="BW136" s="14">
        <v>181</v>
      </c>
      <c r="BX136" s="14">
        <v>73</v>
      </c>
      <c r="BY136" s="14">
        <v>180</v>
      </c>
      <c r="BZ136" s="14">
        <v>73</v>
      </c>
      <c r="CA136" s="14">
        <v>89</v>
      </c>
      <c r="CB136" s="14">
        <v>26</v>
      </c>
      <c r="CC136" s="14">
        <v>14</v>
      </c>
      <c r="CD136" s="14">
        <v>5</v>
      </c>
      <c r="CE136" s="14">
        <v>14</v>
      </c>
      <c r="CF136" s="14">
        <v>5</v>
      </c>
      <c r="CG136" s="14">
        <v>5</v>
      </c>
      <c r="CH136" s="14">
        <v>2</v>
      </c>
      <c r="CI136" s="6" t="s">
        <v>137</v>
      </c>
      <c r="CJ136" s="14">
        <v>12</v>
      </c>
      <c r="CK136" s="14">
        <v>28</v>
      </c>
      <c r="CL136" s="14">
        <v>3</v>
      </c>
      <c r="CM136" s="14">
        <v>0</v>
      </c>
      <c r="CN136" s="14">
        <v>0</v>
      </c>
      <c r="CO136" s="75">
        <v>0</v>
      </c>
      <c r="CP136" s="14">
        <v>43</v>
      </c>
      <c r="CQ136" s="14">
        <v>18</v>
      </c>
      <c r="CR136" s="14">
        <v>13</v>
      </c>
      <c r="CS136" s="14">
        <v>6</v>
      </c>
      <c r="CT136" s="6" t="s">
        <v>137</v>
      </c>
      <c r="CU136" s="14">
        <v>7</v>
      </c>
      <c r="CV136" s="14">
        <v>101</v>
      </c>
      <c r="CW136" s="14">
        <v>350</v>
      </c>
      <c r="CX136" s="14">
        <v>175</v>
      </c>
      <c r="CY136" s="14">
        <v>7</v>
      </c>
      <c r="CZ136" s="14">
        <v>52</v>
      </c>
      <c r="DA136" s="14">
        <v>102</v>
      </c>
      <c r="DB136" s="14">
        <v>7</v>
      </c>
      <c r="DC136" s="14">
        <v>63</v>
      </c>
    </row>
    <row r="137" spans="1:108" ht="16.5" customHeight="1">
      <c r="A137" s="38" t="s">
        <v>51</v>
      </c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76"/>
      <c r="U137" s="76"/>
      <c r="V137" s="38" t="s">
        <v>51</v>
      </c>
      <c r="W137" s="197"/>
      <c r="X137" s="200"/>
      <c r="Y137" s="197"/>
      <c r="Z137" s="200"/>
      <c r="AA137" s="197"/>
      <c r="AB137" s="200"/>
      <c r="AC137" s="197"/>
      <c r="AD137" s="200"/>
      <c r="AE137" s="197"/>
      <c r="AF137" s="200"/>
      <c r="AG137" s="197"/>
      <c r="AH137" s="200"/>
      <c r="AI137" s="197"/>
      <c r="AJ137" s="200"/>
      <c r="AK137" s="197"/>
      <c r="AL137" s="200"/>
      <c r="AM137" s="197"/>
      <c r="AN137" s="201"/>
      <c r="AO137" s="197"/>
      <c r="AP137" s="197"/>
      <c r="AQ137" s="38" t="s">
        <v>51</v>
      </c>
      <c r="AR137" s="73"/>
      <c r="AS137" s="13"/>
      <c r="AT137" s="13"/>
      <c r="AU137" s="13"/>
      <c r="AV137" s="13"/>
      <c r="AW137" s="13"/>
      <c r="AX137" s="13"/>
      <c r="AY137" s="13"/>
      <c r="AZ137" s="13"/>
      <c r="BA137" s="13"/>
      <c r="BB137" s="80"/>
      <c r="BC137" s="14"/>
      <c r="BD137" s="14"/>
      <c r="BE137" s="14"/>
      <c r="BF137" s="14"/>
      <c r="BG137" s="38" t="s">
        <v>51</v>
      </c>
      <c r="BH137" s="73"/>
      <c r="BI137" s="13"/>
      <c r="BJ137" s="13"/>
      <c r="BK137" s="13"/>
      <c r="BL137" s="13"/>
      <c r="BM137" s="13"/>
      <c r="BN137" s="13"/>
      <c r="BO137" s="13"/>
      <c r="BP137" s="38" t="s">
        <v>51</v>
      </c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38" t="s">
        <v>51</v>
      </c>
      <c r="CJ137" s="13"/>
      <c r="CK137" s="13"/>
      <c r="CL137" s="13"/>
      <c r="CM137" s="13"/>
      <c r="CN137" s="13"/>
      <c r="CO137" s="73"/>
      <c r="CP137" s="13"/>
      <c r="CQ137" s="13"/>
      <c r="CR137" s="13"/>
      <c r="CS137" s="13"/>
      <c r="CT137" s="38" t="s">
        <v>51</v>
      </c>
      <c r="CU137" s="13"/>
      <c r="CV137" s="13"/>
      <c r="CW137" s="13"/>
      <c r="CX137" s="13"/>
      <c r="CY137" s="13"/>
      <c r="CZ137" s="13"/>
      <c r="DA137" s="13"/>
      <c r="DB137" s="13"/>
      <c r="DC137" s="13"/>
    </row>
    <row r="138" spans="1:108" ht="16.5" customHeight="1">
      <c r="A138" s="6" t="s">
        <v>138</v>
      </c>
      <c r="B138" s="14">
        <v>67</v>
      </c>
      <c r="C138" s="14">
        <v>31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31</v>
      </c>
      <c r="K138" s="14">
        <v>11</v>
      </c>
      <c r="L138" s="14">
        <v>43</v>
      </c>
      <c r="M138" s="14">
        <v>9</v>
      </c>
      <c r="N138" s="14">
        <v>0</v>
      </c>
      <c r="O138" s="14">
        <v>0</v>
      </c>
      <c r="P138" s="14">
        <v>0</v>
      </c>
      <c r="Q138" s="14">
        <v>0</v>
      </c>
      <c r="R138" s="14">
        <v>0</v>
      </c>
      <c r="S138" s="14">
        <v>0</v>
      </c>
      <c r="T138" s="75">
        <v>141</v>
      </c>
      <c r="U138" s="75">
        <v>51</v>
      </c>
      <c r="V138" s="6" t="s">
        <v>138</v>
      </c>
      <c r="W138" s="197">
        <v>0</v>
      </c>
      <c r="X138" s="198">
        <v>0</v>
      </c>
      <c r="Y138" s="197">
        <v>0</v>
      </c>
      <c r="Z138" s="198">
        <v>0</v>
      </c>
      <c r="AA138" s="197">
        <v>0</v>
      </c>
      <c r="AB138" s="198">
        <v>0</v>
      </c>
      <c r="AC138" s="197">
        <v>0</v>
      </c>
      <c r="AD138" s="198">
        <v>0</v>
      </c>
      <c r="AE138" s="197">
        <v>0</v>
      </c>
      <c r="AF138" s="198">
        <v>0</v>
      </c>
      <c r="AG138" s="197">
        <v>22</v>
      </c>
      <c r="AH138" s="198">
        <v>5</v>
      </c>
      <c r="AI138" s="197">
        <v>0</v>
      </c>
      <c r="AJ138" s="198">
        <v>0</v>
      </c>
      <c r="AK138" s="197">
        <v>0</v>
      </c>
      <c r="AL138" s="198">
        <v>0</v>
      </c>
      <c r="AM138" s="197">
        <v>0</v>
      </c>
      <c r="AN138" s="199">
        <v>0</v>
      </c>
      <c r="AO138" s="197">
        <v>22</v>
      </c>
      <c r="AP138" s="197">
        <v>5</v>
      </c>
      <c r="AQ138" s="6" t="s">
        <v>138</v>
      </c>
      <c r="AR138" s="75">
        <v>1</v>
      </c>
      <c r="AS138" s="14">
        <v>0</v>
      </c>
      <c r="AT138" s="14">
        <v>0</v>
      </c>
      <c r="AU138" s="14">
        <v>0</v>
      </c>
      <c r="AV138" s="14">
        <v>1</v>
      </c>
      <c r="AW138" s="14">
        <v>1</v>
      </c>
      <c r="AX138" s="14">
        <v>0</v>
      </c>
      <c r="AY138" s="14">
        <v>0</v>
      </c>
      <c r="AZ138" s="14">
        <v>0</v>
      </c>
      <c r="BA138" s="14">
        <v>3</v>
      </c>
      <c r="BB138" s="40">
        <v>2</v>
      </c>
      <c r="BC138" s="14">
        <v>0</v>
      </c>
      <c r="BD138" s="14">
        <v>1</v>
      </c>
      <c r="BE138" s="14">
        <v>1</v>
      </c>
      <c r="BF138" s="14">
        <v>1</v>
      </c>
      <c r="BG138" s="6" t="s">
        <v>138</v>
      </c>
      <c r="BH138" s="75">
        <v>0</v>
      </c>
      <c r="BI138" s="14">
        <v>64</v>
      </c>
      <c r="BJ138" s="14">
        <v>2</v>
      </c>
      <c r="BK138" s="14">
        <v>0</v>
      </c>
      <c r="BL138" s="14">
        <v>0</v>
      </c>
      <c r="BM138" s="14">
        <v>3</v>
      </c>
      <c r="BN138" s="14">
        <v>2</v>
      </c>
      <c r="BO138" s="14">
        <v>3</v>
      </c>
      <c r="BP138" s="6" t="s">
        <v>138</v>
      </c>
      <c r="BQ138" s="14">
        <v>27</v>
      </c>
      <c r="BR138" s="14">
        <v>7</v>
      </c>
      <c r="BS138" s="14">
        <v>27</v>
      </c>
      <c r="BT138" s="14">
        <v>7</v>
      </c>
      <c r="BU138" s="14">
        <v>5</v>
      </c>
      <c r="BV138" s="14">
        <v>2</v>
      </c>
      <c r="BW138" s="14">
        <v>0</v>
      </c>
      <c r="BX138" s="14">
        <v>0</v>
      </c>
      <c r="BY138" s="14">
        <v>0</v>
      </c>
      <c r="BZ138" s="14">
        <v>0</v>
      </c>
      <c r="CA138" s="14">
        <v>0</v>
      </c>
      <c r="CB138" s="14">
        <v>0</v>
      </c>
      <c r="CC138" s="14">
        <v>0</v>
      </c>
      <c r="CD138" s="14">
        <v>0</v>
      </c>
      <c r="CE138" s="14">
        <v>0</v>
      </c>
      <c r="CF138" s="14">
        <v>0</v>
      </c>
      <c r="CG138" s="14">
        <v>0</v>
      </c>
      <c r="CH138" s="14">
        <v>0</v>
      </c>
      <c r="CI138" s="6" t="s">
        <v>138</v>
      </c>
      <c r="CJ138" s="14">
        <v>0</v>
      </c>
      <c r="CK138" s="14">
        <v>0</v>
      </c>
      <c r="CL138" s="14">
        <v>4</v>
      </c>
      <c r="CM138" s="14">
        <v>2</v>
      </c>
      <c r="CN138" s="14">
        <v>0</v>
      </c>
      <c r="CO138" s="75">
        <v>0</v>
      </c>
      <c r="CP138" s="14">
        <v>6</v>
      </c>
      <c r="CQ138" s="14">
        <v>2</v>
      </c>
      <c r="CR138" s="14">
        <v>0</v>
      </c>
      <c r="CS138" s="14">
        <v>0</v>
      </c>
      <c r="CT138" s="6" t="s">
        <v>138</v>
      </c>
      <c r="CU138" s="14">
        <v>0</v>
      </c>
      <c r="CV138" s="14">
        <v>0</v>
      </c>
      <c r="CW138" s="14">
        <v>0</v>
      </c>
      <c r="CX138" s="14">
        <v>0</v>
      </c>
      <c r="CY138" s="14">
        <v>0</v>
      </c>
      <c r="CZ138" s="14">
        <v>0</v>
      </c>
      <c r="DA138" s="14">
        <v>0</v>
      </c>
      <c r="DB138" s="14">
        <v>0</v>
      </c>
      <c r="DC138" s="14">
        <v>0</v>
      </c>
    </row>
    <row r="139" spans="1:108" ht="16.5" customHeight="1">
      <c r="A139" s="6" t="s">
        <v>139</v>
      </c>
      <c r="B139" s="14">
        <v>107</v>
      </c>
      <c r="C139" s="14">
        <v>51</v>
      </c>
      <c r="D139" s="14">
        <v>40</v>
      </c>
      <c r="E139" s="14">
        <v>14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52</v>
      </c>
      <c r="M139" s="14">
        <v>23</v>
      </c>
      <c r="N139" s="14">
        <v>0</v>
      </c>
      <c r="O139" s="14">
        <v>0</v>
      </c>
      <c r="P139" s="14">
        <v>0</v>
      </c>
      <c r="Q139" s="14">
        <v>0</v>
      </c>
      <c r="R139" s="14">
        <v>0</v>
      </c>
      <c r="S139" s="14">
        <v>0</v>
      </c>
      <c r="T139" s="75">
        <v>199</v>
      </c>
      <c r="U139" s="75">
        <v>88</v>
      </c>
      <c r="V139" s="6" t="s">
        <v>139</v>
      </c>
      <c r="W139" s="197">
        <v>0</v>
      </c>
      <c r="X139" s="198">
        <v>0</v>
      </c>
      <c r="Y139" s="197">
        <v>4</v>
      </c>
      <c r="Z139" s="198">
        <v>0</v>
      </c>
      <c r="AA139" s="197">
        <v>0</v>
      </c>
      <c r="AB139" s="198">
        <v>0</v>
      </c>
      <c r="AC139" s="197">
        <v>0</v>
      </c>
      <c r="AD139" s="198">
        <v>0</v>
      </c>
      <c r="AE139" s="197">
        <v>0</v>
      </c>
      <c r="AF139" s="198">
        <v>0</v>
      </c>
      <c r="AG139" s="197">
        <v>1</v>
      </c>
      <c r="AH139" s="198">
        <v>0</v>
      </c>
      <c r="AI139" s="197">
        <v>0</v>
      </c>
      <c r="AJ139" s="198">
        <v>0</v>
      </c>
      <c r="AK139" s="197">
        <v>0</v>
      </c>
      <c r="AL139" s="198">
        <v>0</v>
      </c>
      <c r="AM139" s="197">
        <v>0</v>
      </c>
      <c r="AN139" s="199">
        <v>0</v>
      </c>
      <c r="AO139" s="197">
        <v>5</v>
      </c>
      <c r="AP139" s="197">
        <v>0</v>
      </c>
      <c r="AQ139" s="6" t="s">
        <v>139</v>
      </c>
      <c r="AR139" s="75">
        <v>2</v>
      </c>
      <c r="AS139" s="14">
        <v>1</v>
      </c>
      <c r="AT139" s="14">
        <v>0</v>
      </c>
      <c r="AU139" s="14">
        <v>0</v>
      </c>
      <c r="AV139" s="14">
        <v>0</v>
      </c>
      <c r="AW139" s="14">
        <v>1</v>
      </c>
      <c r="AX139" s="14">
        <v>0</v>
      </c>
      <c r="AY139" s="14">
        <v>0</v>
      </c>
      <c r="AZ139" s="14">
        <v>0</v>
      </c>
      <c r="BA139" s="14">
        <v>4</v>
      </c>
      <c r="BB139" s="40">
        <v>2</v>
      </c>
      <c r="BC139" s="14">
        <v>0</v>
      </c>
      <c r="BD139" s="14">
        <v>1</v>
      </c>
      <c r="BE139" s="14">
        <v>1</v>
      </c>
      <c r="BF139" s="14">
        <v>1</v>
      </c>
      <c r="BG139" s="6" t="s">
        <v>139</v>
      </c>
      <c r="BH139" s="75">
        <v>0</v>
      </c>
      <c r="BI139" s="14">
        <v>56</v>
      </c>
      <c r="BJ139" s="14">
        <v>0</v>
      </c>
      <c r="BK139" s="14">
        <v>0</v>
      </c>
      <c r="BL139" s="14">
        <v>0</v>
      </c>
      <c r="BM139" s="14">
        <v>2</v>
      </c>
      <c r="BN139" s="14">
        <v>2</v>
      </c>
      <c r="BO139" s="14">
        <v>2</v>
      </c>
      <c r="BP139" s="6" t="s">
        <v>139</v>
      </c>
      <c r="BQ139" s="14">
        <v>38</v>
      </c>
      <c r="BR139" s="14">
        <v>16</v>
      </c>
      <c r="BS139" s="14">
        <v>38</v>
      </c>
      <c r="BT139" s="14">
        <v>16</v>
      </c>
      <c r="BU139" s="14">
        <v>7</v>
      </c>
      <c r="BV139" s="14">
        <v>1</v>
      </c>
      <c r="BW139" s="14">
        <v>0</v>
      </c>
      <c r="BX139" s="14">
        <v>0</v>
      </c>
      <c r="BY139" s="14">
        <v>0</v>
      </c>
      <c r="BZ139" s="14">
        <v>0</v>
      </c>
      <c r="CA139" s="14">
        <v>0</v>
      </c>
      <c r="CB139" s="14">
        <v>0</v>
      </c>
      <c r="CC139" s="14">
        <v>0</v>
      </c>
      <c r="CD139" s="14">
        <v>0</v>
      </c>
      <c r="CE139" s="14">
        <v>0</v>
      </c>
      <c r="CF139" s="14">
        <v>0</v>
      </c>
      <c r="CG139" s="14">
        <v>0</v>
      </c>
      <c r="CH139" s="14">
        <v>0</v>
      </c>
      <c r="CI139" s="6" t="s">
        <v>139</v>
      </c>
      <c r="CJ139" s="14">
        <v>3</v>
      </c>
      <c r="CK139" s="14">
        <v>3</v>
      </c>
      <c r="CL139" s="14">
        <v>0</v>
      </c>
      <c r="CM139" s="14">
        <v>1</v>
      </c>
      <c r="CN139" s="14">
        <v>0</v>
      </c>
      <c r="CO139" s="75">
        <v>0</v>
      </c>
      <c r="CP139" s="14">
        <v>7</v>
      </c>
      <c r="CQ139" s="14">
        <v>3</v>
      </c>
      <c r="CR139" s="14">
        <v>3</v>
      </c>
      <c r="CS139" s="14">
        <v>2</v>
      </c>
      <c r="CT139" s="6" t="s">
        <v>139</v>
      </c>
      <c r="CU139" s="14">
        <v>0</v>
      </c>
      <c r="CV139" s="14">
        <v>0</v>
      </c>
      <c r="CW139" s="14">
        <v>0</v>
      </c>
      <c r="CX139" s="14">
        <v>0</v>
      </c>
      <c r="CY139" s="14">
        <v>0</v>
      </c>
      <c r="CZ139" s="14">
        <v>0</v>
      </c>
      <c r="DA139" s="14">
        <v>0</v>
      </c>
      <c r="DB139" s="14">
        <v>0</v>
      </c>
      <c r="DC139" s="14">
        <v>23</v>
      </c>
    </row>
    <row r="140" spans="1:108" ht="16.5" customHeight="1">
      <c r="A140" s="6" t="s">
        <v>140</v>
      </c>
      <c r="B140" s="14">
        <v>82</v>
      </c>
      <c r="C140" s="14">
        <v>41</v>
      </c>
      <c r="D140" s="14">
        <v>52</v>
      </c>
      <c r="E140" s="14">
        <v>25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45</v>
      </c>
      <c r="M140" s="14">
        <v>29</v>
      </c>
      <c r="N140" s="14">
        <v>0</v>
      </c>
      <c r="O140" s="14">
        <v>0</v>
      </c>
      <c r="P140" s="14">
        <v>0</v>
      </c>
      <c r="Q140" s="14">
        <v>0</v>
      </c>
      <c r="R140" s="14">
        <v>0</v>
      </c>
      <c r="S140" s="14">
        <v>0</v>
      </c>
      <c r="T140" s="75">
        <v>179</v>
      </c>
      <c r="U140" s="75">
        <v>95</v>
      </c>
      <c r="V140" s="6" t="s">
        <v>140</v>
      </c>
      <c r="W140" s="197">
        <v>6</v>
      </c>
      <c r="X140" s="198">
        <v>4</v>
      </c>
      <c r="Y140" s="197">
        <v>0</v>
      </c>
      <c r="Z140" s="198">
        <v>0</v>
      </c>
      <c r="AA140" s="197">
        <v>0</v>
      </c>
      <c r="AB140" s="198">
        <v>0</v>
      </c>
      <c r="AC140" s="197">
        <v>0</v>
      </c>
      <c r="AD140" s="198">
        <v>0</v>
      </c>
      <c r="AE140" s="197">
        <v>0</v>
      </c>
      <c r="AF140" s="198">
        <v>0</v>
      </c>
      <c r="AG140" s="197">
        <v>0</v>
      </c>
      <c r="AH140" s="198">
        <v>0</v>
      </c>
      <c r="AI140" s="197">
        <v>0</v>
      </c>
      <c r="AJ140" s="198">
        <v>0</v>
      </c>
      <c r="AK140" s="197">
        <v>0</v>
      </c>
      <c r="AL140" s="198">
        <v>0</v>
      </c>
      <c r="AM140" s="197">
        <v>0</v>
      </c>
      <c r="AN140" s="199">
        <v>0</v>
      </c>
      <c r="AO140" s="197">
        <v>6</v>
      </c>
      <c r="AP140" s="197">
        <v>4</v>
      </c>
      <c r="AQ140" s="6" t="s">
        <v>140</v>
      </c>
      <c r="AR140" s="75">
        <v>2</v>
      </c>
      <c r="AS140" s="14">
        <v>1</v>
      </c>
      <c r="AT140" s="14">
        <v>0</v>
      </c>
      <c r="AU140" s="14">
        <v>0</v>
      </c>
      <c r="AV140" s="14">
        <v>0</v>
      </c>
      <c r="AW140" s="14">
        <v>1</v>
      </c>
      <c r="AX140" s="14">
        <v>0</v>
      </c>
      <c r="AY140" s="14">
        <v>0</v>
      </c>
      <c r="AZ140" s="14">
        <v>0</v>
      </c>
      <c r="BA140" s="14">
        <v>4</v>
      </c>
      <c r="BB140" s="40">
        <v>4</v>
      </c>
      <c r="BC140" s="14">
        <v>0</v>
      </c>
      <c r="BD140" s="14">
        <v>0</v>
      </c>
      <c r="BE140" s="14">
        <v>0</v>
      </c>
      <c r="BF140" s="14">
        <v>1</v>
      </c>
      <c r="BG140" s="6" t="s">
        <v>140</v>
      </c>
      <c r="BH140" s="75">
        <v>0</v>
      </c>
      <c r="BI140" s="14">
        <v>104</v>
      </c>
      <c r="BJ140" s="14">
        <v>0</v>
      </c>
      <c r="BK140" s="14">
        <v>0</v>
      </c>
      <c r="BL140" s="14">
        <v>0</v>
      </c>
      <c r="BM140" s="14">
        <v>0</v>
      </c>
      <c r="BN140" s="14">
        <v>0</v>
      </c>
      <c r="BO140" s="14">
        <v>5</v>
      </c>
      <c r="BP140" s="6" t="s">
        <v>140</v>
      </c>
      <c r="BQ140" s="14">
        <v>58</v>
      </c>
      <c r="BR140" s="14">
        <v>33</v>
      </c>
      <c r="BS140" s="14">
        <v>54</v>
      </c>
      <c r="BT140" s="14">
        <v>31</v>
      </c>
      <c r="BU140" s="14">
        <v>11</v>
      </c>
      <c r="BV140" s="14">
        <v>7</v>
      </c>
      <c r="BW140" s="14">
        <v>0</v>
      </c>
      <c r="BX140" s="14">
        <v>0</v>
      </c>
      <c r="BY140" s="14">
        <v>0</v>
      </c>
      <c r="BZ140" s="14">
        <v>0</v>
      </c>
      <c r="CA140" s="14">
        <v>0</v>
      </c>
      <c r="CB140" s="14">
        <v>0</v>
      </c>
      <c r="CC140" s="14">
        <v>0</v>
      </c>
      <c r="CD140" s="14">
        <v>0</v>
      </c>
      <c r="CE140" s="14">
        <v>0</v>
      </c>
      <c r="CF140" s="14">
        <v>0</v>
      </c>
      <c r="CG140" s="14">
        <v>0</v>
      </c>
      <c r="CH140" s="14">
        <v>0</v>
      </c>
      <c r="CI140" s="6" t="s">
        <v>140</v>
      </c>
      <c r="CJ140" s="14">
        <v>1</v>
      </c>
      <c r="CK140" s="14">
        <v>2</v>
      </c>
      <c r="CL140" s="14">
        <v>3</v>
      </c>
      <c r="CM140" s="14">
        <v>2</v>
      </c>
      <c r="CN140" s="14">
        <v>0</v>
      </c>
      <c r="CO140" s="75">
        <v>0</v>
      </c>
      <c r="CP140" s="14">
        <v>8</v>
      </c>
      <c r="CQ140" s="14">
        <v>4</v>
      </c>
      <c r="CR140" s="14">
        <v>3</v>
      </c>
      <c r="CS140" s="14">
        <v>2</v>
      </c>
      <c r="CT140" s="6" t="s">
        <v>140</v>
      </c>
      <c r="CU140" s="14">
        <v>0</v>
      </c>
      <c r="CV140" s="14">
        <v>0</v>
      </c>
      <c r="CW140" s="14">
        <v>0</v>
      </c>
      <c r="CX140" s="14">
        <v>0</v>
      </c>
      <c r="CY140" s="14">
        <v>0</v>
      </c>
      <c r="CZ140" s="14">
        <v>0</v>
      </c>
      <c r="DA140" s="14">
        <v>0</v>
      </c>
      <c r="DB140" s="14">
        <v>0</v>
      </c>
      <c r="DC140" s="14">
        <v>3</v>
      </c>
    </row>
    <row r="141" spans="1:108" ht="16.5" customHeight="1">
      <c r="A141" s="192" t="s">
        <v>141</v>
      </c>
      <c r="B141" s="136">
        <v>204</v>
      </c>
      <c r="C141" s="136">
        <v>94</v>
      </c>
      <c r="D141" s="136">
        <v>66</v>
      </c>
      <c r="E141" s="136">
        <v>40</v>
      </c>
      <c r="F141" s="136">
        <v>0</v>
      </c>
      <c r="G141" s="136">
        <v>0</v>
      </c>
      <c r="H141" s="136">
        <v>59</v>
      </c>
      <c r="I141" s="136">
        <v>21</v>
      </c>
      <c r="J141" s="136">
        <v>0</v>
      </c>
      <c r="K141" s="136">
        <v>0</v>
      </c>
      <c r="L141" s="136">
        <v>101</v>
      </c>
      <c r="M141" s="136">
        <v>49</v>
      </c>
      <c r="N141" s="136">
        <v>0</v>
      </c>
      <c r="O141" s="136">
        <v>0</v>
      </c>
      <c r="P141" s="136">
        <v>41</v>
      </c>
      <c r="Q141" s="136">
        <v>5</v>
      </c>
      <c r="R141" s="136">
        <v>0</v>
      </c>
      <c r="S141" s="136">
        <v>0</v>
      </c>
      <c r="T141" s="135">
        <v>471</v>
      </c>
      <c r="U141" s="135">
        <v>209</v>
      </c>
      <c r="V141" s="6" t="s">
        <v>141</v>
      </c>
      <c r="W141" s="197">
        <v>5</v>
      </c>
      <c r="X141" s="198">
        <v>2</v>
      </c>
      <c r="Y141" s="197">
        <v>0</v>
      </c>
      <c r="Z141" s="198">
        <v>0</v>
      </c>
      <c r="AA141" s="197">
        <v>0</v>
      </c>
      <c r="AB141" s="198">
        <v>0</v>
      </c>
      <c r="AC141" s="197">
        <v>0</v>
      </c>
      <c r="AD141" s="198">
        <v>0</v>
      </c>
      <c r="AE141" s="197">
        <v>0</v>
      </c>
      <c r="AF141" s="198">
        <v>0</v>
      </c>
      <c r="AG141" s="197">
        <v>23</v>
      </c>
      <c r="AH141" s="198">
        <v>11</v>
      </c>
      <c r="AI141" s="197">
        <v>0</v>
      </c>
      <c r="AJ141" s="198">
        <v>0</v>
      </c>
      <c r="AK141" s="197">
        <v>10</v>
      </c>
      <c r="AL141" s="198">
        <v>0</v>
      </c>
      <c r="AM141" s="197">
        <v>0</v>
      </c>
      <c r="AN141" s="199">
        <v>0</v>
      </c>
      <c r="AO141" s="197">
        <v>38</v>
      </c>
      <c r="AP141" s="197">
        <v>13</v>
      </c>
      <c r="AQ141" s="6" t="s">
        <v>141</v>
      </c>
      <c r="AR141" s="75">
        <v>3</v>
      </c>
      <c r="AS141" s="14">
        <v>1</v>
      </c>
      <c r="AT141" s="14">
        <v>0</v>
      </c>
      <c r="AU141" s="14">
        <v>1</v>
      </c>
      <c r="AV141" s="14">
        <v>0</v>
      </c>
      <c r="AW141" s="14">
        <v>1</v>
      </c>
      <c r="AX141" s="14">
        <v>0</v>
      </c>
      <c r="AY141" s="14">
        <v>1</v>
      </c>
      <c r="AZ141" s="14">
        <v>0</v>
      </c>
      <c r="BA141" s="14">
        <v>7</v>
      </c>
      <c r="BB141" s="40">
        <v>10</v>
      </c>
      <c r="BC141" s="14">
        <v>10</v>
      </c>
      <c r="BD141" s="14">
        <v>0</v>
      </c>
      <c r="BE141" s="14">
        <v>10</v>
      </c>
      <c r="BF141" s="14">
        <v>1</v>
      </c>
      <c r="BG141" s="6" t="s">
        <v>141</v>
      </c>
      <c r="BH141" s="75">
        <v>0</v>
      </c>
      <c r="BI141" s="14">
        <v>234</v>
      </c>
      <c r="BJ141" s="14">
        <v>0</v>
      </c>
      <c r="BK141" s="14">
        <v>0</v>
      </c>
      <c r="BL141" s="14">
        <v>0</v>
      </c>
      <c r="BM141" s="14">
        <v>0</v>
      </c>
      <c r="BN141" s="14">
        <v>1</v>
      </c>
      <c r="BO141" s="14">
        <v>7</v>
      </c>
      <c r="BP141" s="6" t="s">
        <v>141</v>
      </c>
      <c r="BQ141" s="14">
        <v>77</v>
      </c>
      <c r="BR141" s="14">
        <v>36</v>
      </c>
      <c r="BS141" s="14">
        <v>77</v>
      </c>
      <c r="BT141" s="14">
        <v>36</v>
      </c>
      <c r="BU141" s="14">
        <v>38</v>
      </c>
      <c r="BV141" s="14">
        <v>14</v>
      </c>
      <c r="BW141" s="14">
        <v>24</v>
      </c>
      <c r="BX141" s="14">
        <v>6</v>
      </c>
      <c r="BY141" s="14">
        <v>24</v>
      </c>
      <c r="BZ141" s="14">
        <v>6</v>
      </c>
      <c r="CA141" s="14">
        <v>16</v>
      </c>
      <c r="CB141" s="14">
        <v>4</v>
      </c>
      <c r="CC141" s="14">
        <v>0</v>
      </c>
      <c r="CD141" s="14">
        <v>0</v>
      </c>
      <c r="CE141" s="14">
        <v>0</v>
      </c>
      <c r="CF141" s="14">
        <v>0</v>
      </c>
      <c r="CG141" s="14">
        <v>0</v>
      </c>
      <c r="CH141" s="14">
        <v>0</v>
      </c>
      <c r="CI141" s="6" t="s">
        <v>141</v>
      </c>
      <c r="CJ141" s="14">
        <v>11</v>
      </c>
      <c r="CK141" s="14">
        <v>1</v>
      </c>
      <c r="CL141" s="14">
        <v>3</v>
      </c>
      <c r="CM141" s="14">
        <v>0</v>
      </c>
      <c r="CN141" s="14">
        <v>0</v>
      </c>
      <c r="CO141" s="75">
        <v>0</v>
      </c>
      <c r="CP141" s="14">
        <v>15</v>
      </c>
      <c r="CQ141" s="14">
        <v>6</v>
      </c>
      <c r="CR141" s="14">
        <v>8</v>
      </c>
      <c r="CS141" s="14">
        <v>2</v>
      </c>
      <c r="CT141" s="6" t="s">
        <v>141</v>
      </c>
      <c r="CU141" s="14">
        <v>29</v>
      </c>
      <c r="CV141" s="14">
        <v>160</v>
      </c>
      <c r="CW141" s="14">
        <v>100</v>
      </c>
      <c r="CX141" s="14">
        <v>100</v>
      </c>
      <c r="CY141" s="14">
        <v>46</v>
      </c>
      <c r="CZ141" s="14">
        <v>200</v>
      </c>
      <c r="DA141" s="14">
        <v>152</v>
      </c>
      <c r="DB141" s="14">
        <v>48</v>
      </c>
      <c r="DC141" s="14">
        <v>54</v>
      </c>
    </row>
    <row r="142" spans="1:108" s="237" customFormat="1" ht="16.5" customHeight="1">
      <c r="A142" s="6" t="s">
        <v>142</v>
      </c>
      <c r="B142" s="148">
        <v>26</v>
      </c>
      <c r="C142" s="148">
        <v>11</v>
      </c>
      <c r="D142" s="148">
        <v>0</v>
      </c>
      <c r="E142" s="148">
        <v>0</v>
      </c>
      <c r="F142" s="148">
        <v>0</v>
      </c>
      <c r="G142" s="148">
        <v>0</v>
      </c>
      <c r="H142" s="148">
        <v>23</v>
      </c>
      <c r="I142" s="148">
        <v>8</v>
      </c>
      <c r="J142" s="148">
        <v>0</v>
      </c>
      <c r="K142" s="148">
        <v>0</v>
      </c>
      <c r="L142" s="148">
        <v>18</v>
      </c>
      <c r="M142" s="148">
        <v>11</v>
      </c>
      <c r="N142" s="148">
        <v>0</v>
      </c>
      <c r="O142" s="148">
        <v>0</v>
      </c>
      <c r="P142" s="148">
        <v>0</v>
      </c>
      <c r="Q142" s="148">
        <v>0</v>
      </c>
      <c r="R142" s="148">
        <v>0</v>
      </c>
      <c r="S142" s="148">
        <v>0</v>
      </c>
      <c r="T142" s="228">
        <v>67</v>
      </c>
      <c r="U142" s="228">
        <v>30</v>
      </c>
      <c r="V142" s="191" t="s">
        <v>142</v>
      </c>
      <c r="W142" s="197">
        <v>0</v>
      </c>
      <c r="X142" s="198">
        <v>0</v>
      </c>
      <c r="Y142" s="197">
        <v>0</v>
      </c>
      <c r="Z142" s="198">
        <v>0</v>
      </c>
      <c r="AA142" s="197">
        <v>0</v>
      </c>
      <c r="AB142" s="198">
        <v>0</v>
      </c>
      <c r="AC142" s="197">
        <v>0</v>
      </c>
      <c r="AD142" s="198">
        <v>0</v>
      </c>
      <c r="AE142" s="197">
        <v>0</v>
      </c>
      <c r="AF142" s="198">
        <v>0</v>
      </c>
      <c r="AG142" s="197">
        <v>0</v>
      </c>
      <c r="AH142" s="198">
        <v>0</v>
      </c>
      <c r="AI142" s="197">
        <v>0</v>
      </c>
      <c r="AJ142" s="198">
        <v>0</v>
      </c>
      <c r="AK142" s="197">
        <v>0</v>
      </c>
      <c r="AL142" s="198">
        <v>0</v>
      </c>
      <c r="AM142" s="197">
        <v>0</v>
      </c>
      <c r="AN142" s="199">
        <v>0</v>
      </c>
      <c r="AO142" s="197">
        <v>0</v>
      </c>
      <c r="AP142" s="197">
        <v>0</v>
      </c>
      <c r="AQ142" s="6" t="s">
        <v>142</v>
      </c>
      <c r="AR142" s="228">
        <v>1</v>
      </c>
      <c r="AS142" s="148">
        <v>0</v>
      </c>
      <c r="AT142" s="148">
        <v>0</v>
      </c>
      <c r="AU142" s="148">
        <v>1</v>
      </c>
      <c r="AV142" s="148">
        <v>0</v>
      </c>
      <c r="AW142" s="148">
        <v>1</v>
      </c>
      <c r="AX142" s="148">
        <v>0</v>
      </c>
      <c r="AY142" s="148">
        <v>0</v>
      </c>
      <c r="AZ142" s="148">
        <v>0</v>
      </c>
      <c r="BA142" s="148">
        <v>3</v>
      </c>
      <c r="BB142" s="40">
        <v>3</v>
      </c>
      <c r="BC142" s="148">
        <v>0</v>
      </c>
      <c r="BD142" s="148">
        <v>0</v>
      </c>
      <c r="BE142" s="148">
        <v>0</v>
      </c>
      <c r="BF142" s="148">
        <v>1</v>
      </c>
      <c r="BG142" s="6" t="s">
        <v>142</v>
      </c>
      <c r="BH142" s="228">
        <v>0</v>
      </c>
      <c r="BI142" s="148">
        <v>0</v>
      </c>
      <c r="BJ142" s="148">
        <v>0</v>
      </c>
      <c r="BK142" s="148">
        <v>0</v>
      </c>
      <c r="BL142" s="148">
        <v>0</v>
      </c>
      <c r="BM142" s="148">
        <v>0</v>
      </c>
      <c r="BN142" s="148">
        <v>0</v>
      </c>
      <c r="BO142" s="148">
        <v>0</v>
      </c>
      <c r="BP142" s="6" t="s">
        <v>142</v>
      </c>
      <c r="BQ142" s="148">
        <v>0</v>
      </c>
      <c r="BR142" s="148">
        <v>0</v>
      </c>
      <c r="BS142" s="148">
        <v>0</v>
      </c>
      <c r="BT142" s="148">
        <v>0</v>
      </c>
      <c r="BU142" s="148">
        <v>0</v>
      </c>
      <c r="BV142" s="148">
        <v>0</v>
      </c>
      <c r="BW142" s="148">
        <v>0</v>
      </c>
      <c r="BX142" s="148">
        <v>0</v>
      </c>
      <c r="BY142" s="148">
        <v>0</v>
      </c>
      <c r="BZ142" s="148">
        <v>0</v>
      </c>
      <c r="CA142" s="148">
        <v>0</v>
      </c>
      <c r="CB142" s="148">
        <v>0</v>
      </c>
      <c r="CC142" s="148">
        <v>0</v>
      </c>
      <c r="CD142" s="148">
        <v>0</v>
      </c>
      <c r="CE142" s="148">
        <v>0</v>
      </c>
      <c r="CF142" s="148">
        <v>0</v>
      </c>
      <c r="CG142" s="148">
        <v>0</v>
      </c>
      <c r="CH142" s="148">
        <v>0</v>
      </c>
      <c r="CI142" s="6" t="s">
        <v>142</v>
      </c>
      <c r="CJ142" s="148">
        <v>0</v>
      </c>
      <c r="CK142" s="148">
        <v>2</v>
      </c>
      <c r="CL142" s="148">
        <v>0</v>
      </c>
      <c r="CM142" s="148">
        <v>1</v>
      </c>
      <c r="CN142" s="148">
        <v>0</v>
      </c>
      <c r="CO142" s="228">
        <v>0</v>
      </c>
      <c r="CP142" s="148">
        <v>3</v>
      </c>
      <c r="CQ142" s="148">
        <v>1</v>
      </c>
      <c r="CR142" s="148">
        <v>0</v>
      </c>
      <c r="CS142" s="148">
        <v>0</v>
      </c>
      <c r="CT142" s="6" t="s">
        <v>142</v>
      </c>
      <c r="CU142" s="148">
        <v>0</v>
      </c>
      <c r="CV142" s="148">
        <v>0</v>
      </c>
      <c r="CW142" s="148">
        <v>0</v>
      </c>
      <c r="CX142" s="148">
        <v>0</v>
      </c>
      <c r="CY142" s="148">
        <v>0</v>
      </c>
      <c r="CZ142" s="148">
        <v>0</v>
      </c>
      <c r="DA142" s="148">
        <v>0</v>
      </c>
      <c r="DB142" s="148">
        <v>0</v>
      </c>
      <c r="DC142" s="148">
        <v>0</v>
      </c>
      <c r="DD142" s="236"/>
    </row>
    <row r="143" spans="1:108">
      <c r="A143" s="300" t="s">
        <v>476</v>
      </c>
      <c r="B143" s="300"/>
      <c r="C143" s="300"/>
      <c r="D143" s="300"/>
      <c r="E143" s="300"/>
      <c r="F143" s="300"/>
      <c r="G143" s="300"/>
      <c r="H143" s="300"/>
      <c r="I143" s="300"/>
      <c r="J143" s="300"/>
      <c r="K143" s="300"/>
      <c r="L143" s="300"/>
      <c r="M143" s="300"/>
      <c r="N143" s="300"/>
      <c r="O143" s="300"/>
      <c r="P143" s="300"/>
      <c r="Q143" s="300"/>
      <c r="R143" s="300"/>
      <c r="S143" s="300"/>
      <c r="T143" s="300"/>
      <c r="U143" s="300"/>
      <c r="V143" s="300" t="s">
        <v>478</v>
      </c>
      <c r="W143" s="300"/>
      <c r="X143" s="300"/>
      <c r="Y143" s="300"/>
      <c r="Z143" s="300"/>
      <c r="AA143" s="300"/>
      <c r="AB143" s="300"/>
      <c r="AC143" s="300"/>
      <c r="AD143" s="300"/>
      <c r="AE143" s="300"/>
      <c r="AF143" s="300"/>
      <c r="AG143" s="300"/>
      <c r="AH143" s="300"/>
      <c r="AI143" s="300"/>
      <c r="AJ143" s="300"/>
      <c r="AK143" s="300"/>
      <c r="AL143" s="300"/>
      <c r="AM143" s="300"/>
      <c r="AN143" s="300"/>
      <c r="AO143" s="300"/>
      <c r="AP143" s="300"/>
      <c r="AQ143" s="99"/>
      <c r="AR143" s="300" t="s">
        <v>577</v>
      </c>
      <c r="AS143" s="300"/>
      <c r="AT143" s="300"/>
      <c r="AU143" s="300"/>
      <c r="AV143" s="300"/>
      <c r="AW143" s="300"/>
      <c r="AX143" s="300"/>
      <c r="AY143" s="300"/>
      <c r="AZ143" s="300"/>
      <c r="BA143" s="300"/>
      <c r="BB143" s="300"/>
      <c r="BC143" s="300"/>
      <c r="BD143" s="300"/>
      <c r="BE143" s="300"/>
      <c r="BF143" s="300"/>
      <c r="BG143" s="99"/>
      <c r="BH143" s="300" t="s">
        <v>473</v>
      </c>
      <c r="BI143" s="300"/>
      <c r="BJ143" s="300"/>
      <c r="BK143" s="300"/>
      <c r="BL143" s="300"/>
      <c r="BM143" s="300"/>
      <c r="BN143" s="300"/>
      <c r="BO143" s="300"/>
      <c r="BP143" s="300" t="s">
        <v>481</v>
      </c>
      <c r="BQ143" s="300"/>
      <c r="BR143" s="300"/>
      <c r="BS143" s="300"/>
      <c r="BT143" s="300"/>
      <c r="BU143" s="300"/>
      <c r="BV143" s="300"/>
      <c r="BW143" s="300"/>
      <c r="BX143" s="300"/>
      <c r="BY143" s="300"/>
      <c r="BZ143" s="300"/>
      <c r="CA143" s="300"/>
      <c r="CB143" s="300"/>
      <c r="CC143" s="300"/>
      <c r="CD143" s="300"/>
      <c r="CE143" s="300"/>
      <c r="CF143" s="300"/>
      <c r="CG143" s="300"/>
      <c r="CH143" s="300"/>
      <c r="CI143" s="300" t="s">
        <v>553</v>
      </c>
      <c r="CJ143" s="300"/>
      <c r="CK143" s="300"/>
      <c r="CL143" s="300"/>
      <c r="CM143" s="300"/>
      <c r="CN143" s="300"/>
      <c r="CO143" s="300"/>
      <c r="CP143" s="300"/>
      <c r="CQ143" s="300"/>
      <c r="CR143" s="300"/>
      <c r="CS143" s="300"/>
      <c r="CT143" s="272" t="s">
        <v>297</v>
      </c>
      <c r="CU143" s="272"/>
      <c r="CV143" s="272"/>
      <c r="CW143" s="272"/>
      <c r="CX143" s="272"/>
      <c r="CY143" s="272"/>
      <c r="CZ143" s="272"/>
      <c r="DA143" s="272"/>
      <c r="DB143" s="272"/>
      <c r="DC143" s="272"/>
    </row>
    <row r="144" spans="1:108">
      <c r="A144" s="272" t="s">
        <v>0</v>
      </c>
      <c r="B144" s="272"/>
      <c r="C144" s="272"/>
      <c r="D144" s="272"/>
      <c r="E144" s="272"/>
      <c r="F144" s="272"/>
      <c r="G144" s="272"/>
      <c r="H144" s="272"/>
      <c r="I144" s="272"/>
      <c r="J144" s="272"/>
      <c r="K144" s="272"/>
      <c r="L144" s="272"/>
      <c r="M144" s="272"/>
      <c r="N144" s="272"/>
      <c r="O144" s="272"/>
      <c r="P144" s="272"/>
      <c r="Q144" s="272"/>
      <c r="R144" s="272"/>
      <c r="S144" s="272"/>
      <c r="T144" s="272"/>
      <c r="U144" s="272"/>
      <c r="V144" s="272" t="s">
        <v>0</v>
      </c>
      <c r="W144" s="272"/>
      <c r="X144" s="272"/>
      <c r="Y144" s="272"/>
      <c r="Z144" s="272"/>
      <c r="AA144" s="272"/>
      <c r="AB144" s="272"/>
      <c r="AC144" s="272"/>
      <c r="AD144" s="272"/>
      <c r="AE144" s="272"/>
      <c r="AF144" s="272"/>
      <c r="AG144" s="272"/>
      <c r="AH144" s="272"/>
      <c r="AI144" s="272"/>
      <c r="AJ144" s="272"/>
      <c r="AK144" s="272"/>
      <c r="AL144" s="272"/>
      <c r="AM144" s="272"/>
      <c r="AN144" s="272"/>
      <c r="AO144" s="272"/>
      <c r="AP144" s="272"/>
      <c r="AQ144" s="99"/>
      <c r="AR144" s="272" t="s">
        <v>0</v>
      </c>
      <c r="AS144" s="272"/>
      <c r="AT144" s="272"/>
      <c r="AU144" s="272"/>
      <c r="AV144" s="272"/>
      <c r="AW144" s="272"/>
      <c r="AX144" s="272"/>
      <c r="AY144" s="272"/>
      <c r="AZ144" s="272"/>
      <c r="BA144" s="272"/>
      <c r="BB144" s="272"/>
      <c r="BC144" s="272"/>
      <c r="BD144" s="272"/>
      <c r="BE144" s="272"/>
      <c r="BF144" s="272"/>
      <c r="BG144" s="99"/>
      <c r="BH144" s="293" t="s">
        <v>298</v>
      </c>
      <c r="BI144" s="293"/>
      <c r="BJ144" s="293"/>
      <c r="BK144" s="293"/>
      <c r="BL144" s="293"/>
      <c r="BM144" s="293"/>
      <c r="BN144" s="293"/>
      <c r="BO144" s="293"/>
      <c r="BP144" s="272" t="s">
        <v>0</v>
      </c>
      <c r="BQ144" s="272"/>
      <c r="BR144" s="272"/>
      <c r="BS144" s="272"/>
      <c r="BT144" s="272"/>
      <c r="BU144" s="272"/>
      <c r="BV144" s="272"/>
      <c r="BW144" s="272"/>
      <c r="BX144" s="272"/>
      <c r="BY144" s="272"/>
      <c r="BZ144" s="272"/>
      <c r="CA144" s="272"/>
      <c r="CB144" s="272"/>
      <c r="CC144" s="272"/>
      <c r="CD144" s="272"/>
      <c r="CE144" s="272"/>
      <c r="CF144" s="272"/>
      <c r="CG144" s="272"/>
      <c r="CH144" s="272"/>
      <c r="CI144" s="322" t="s">
        <v>0</v>
      </c>
      <c r="CJ144" s="322"/>
      <c r="CK144" s="322"/>
      <c r="CL144" s="322"/>
      <c r="CM144" s="322"/>
      <c r="CN144" s="322"/>
      <c r="CO144" s="322"/>
      <c r="CP144" s="322"/>
      <c r="CQ144" s="322"/>
      <c r="CR144" s="322"/>
      <c r="CS144" s="322"/>
      <c r="CT144" s="272" t="s">
        <v>0</v>
      </c>
      <c r="CU144" s="272"/>
      <c r="CV144" s="272"/>
      <c r="CW144" s="272"/>
      <c r="CX144" s="272"/>
      <c r="CY144" s="272"/>
      <c r="CZ144" s="272"/>
      <c r="DA144" s="272"/>
      <c r="DB144" s="272"/>
      <c r="DC144" s="272"/>
    </row>
    <row r="145" spans="1:107" ht="15.75" customHeight="1">
      <c r="A145" s="275" t="s">
        <v>179</v>
      </c>
      <c r="B145" s="302" t="s">
        <v>299</v>
      </c>
      <c r="C145" s="302"/>
      <c r="D145" s="302" t="s">
        <v>300</v>
      </c>
      <c r="E145" s="302"/>
      <c r="F145" s="302" t="s">
        <v>301</v>
      </c>
      <c r="G145" s="302"/>
      <c r="H145" s="302" t="s">
        <v>302</v>
      </c>
      <c r="I145" s="302"/>
      <c r="J145" s="315" t="s">
        <v>308</v>
      </c>
      <c r="K145" s="315"/>
      <c r="L145" s="302" t="s">
        <v>304</v>
      </c>
      <c r="M145" s="302"/>
      <c r="N145" s="302" t="s">
        <v>305</v>
      </c>
      <c r="O145" s="302"/>
      <c r="P145" s="302" t="s">
        <v>306</v>
      </c>
      <c r="Q145" s="302"/>
      <c r="R145" s="302" t="s">
        <v>307</v>
      </c>
      <c r="S145" s="302"/>
      <c r="T145" s="302" t="s">
        <v>6</v>
      </c>
      <c r="U145" s="302"/>
      <c r="V145" s="275" t="s">
        <v>179</v>
      </c>
      <c r="W145" s="302" t="s">
        <v>299</v>
      </c>
      <c r="X145" s="302"/>
      <c r="Y145" s="302" t="s">
        <v>300</v>
      </c>
      <c r="Z145" s="302"/>
      <c r="AA145" s="302" t="s">
        <v>301</v>
      </c>
      <c r="AB145" s="302"/>
      <c r="AC145" s="302" t="s">
        <v>302</v>
      </c>
      <c r="AD145" s="302"/>
      <c r="AE145" s="315" t="s">
        <v>308</v>
      </c>
      <c r="AF145" s="315"/>
      <c r="AG145" s="302" t="s">
        <v>304</v>
      </c>
      <c r="AH145" s="302"/>
      <c r="AI145" s="302" t="s">
        <v>305</v>
      </c>
      <c r="AJ145" s="302"/>
      <c r="AK145" s="302" t="s">
        <v>306</v>
      </c>
      <c r="AL145" s="302"/>
      <c r="AM145" s="302" t="s">
        <v>307</v>
      </c>
      <c r="AN145" s="302"/>
      <c r="AO145" s="302" t="s">
        <v>6</v>
      </c>
      <c r="AP145" s="302"/>
      <c r="AQ145" s="284" t="s">
        <v>179</v>
      </c>
      <c r="AR145" s="311" t="s">
        <v>173</v>
      </c>
      <c r="AS145" s="312"/>
      <c r="AT145" s="312"/>
      <c r="AU145" s="312"/>
      <c r="AV145" s="312"/>
      <c r="AW145" s="312"/>
      <c r="AX145" s="312"/>
      <c r="AY145" s="312"/>
      <c r="AZ145" s="312"/>
      <c r="BA145" s="313"/>
      <c r="BB145" s="311" t="s">
        <v>9</v>
      </c>
      <c r="BC145" s="312"/>
      <c r="BD145" s="312"/>
      <c r="BE145" s="313"/>
      <c r="BF145" s="314" t="s">
        <v>198</v>
      </c>
      <c r="BG145" s="284" t="s">
        <v>179</v>
      </c>
      <c r="BH145" s="308" t="s">
        <v>431</v>
      </c>
      <c r="BI145" s="309"/>
      <c r="BJ145" s="309"/>
      <c r="BK145" s="309"/>
      <c r="BL145" s="309"/>
      <c r="BM145" s="309"/>
      <c r="BN145" s="309"/>
      <c r="BO145" s="310"/>
      <c r="BP145" s="284" t="s">
        <v>179</v>
      </c>
      <c r="BQ145" s="297" t="s">
        <v>311</v>
      </c>
      <c r="BR145" s="298"/>
      <c r="BS145" s="298"/>
      <c r="BT145" s="298"/>
      <c r="BU145" s="298"/>
      <c r="BV145" s="299"/>
      <c r="BW145" s="297" t="s">
        <v>312</v>
      </c>
      <c r="BX145" s="298"/>
      <c r="BY145" s="298"/>
      <c r="BZ145" s="298"/>
      <c r="CA145" s="298"/>
      <c r="CB145" s="299"/>
      <c r="CC145" s="297" t="s">
        <v>313</v>
      </c>
      <c r="CD145" s="298"/>
      <c r="CE145" s="298"/>
      <c r="CF145" s="298"/>
      <c r="CG145" s="298"/>
      <c r="CH145" s="299"/>
      <c r="CI145" s="306" t="s">
        <v>179</v>
      </c>
      <c r="CJ145" s="303" t="s">
        <v>428</v>
      </c>
      <c r="CK145" s="304"/>
      <c r="CL145" s="304"/>
      <c r="CM145" s="304"/>
      <c r="CN145" s="304"/>
      <c r="CO145" s="304"/>
      <c r="CP145" s="304"/>
      <c r="CQ145" s="304"/>
      <c r="CR145" s="304"/>
      <c r="CS145" s="305"/>
      <c r="CT145" s="306" t="s">
        <v>179</v>
      </c>
      <c r="CU145" s="308" t="s">
        <v>235</v>
      </c>
      <c r="CV145" s="309"/>
      <c r="CW145" s="309"/>
      <c r="CX145" s="309"/>
      <c r="CY145" s="309"/>
      <c r="CZ145" s="309"/>
      <c r="DA145" s="309"/>
      <c r="DB145" s="309"/>
      <c r="DC145" s="310"/>
    </row>
    <row r="146" spans="1:107" ht="36">
      <c r="A146" s="275"/>
      <c r="B146" s="76" t="s">
        <v>10</v>
      </c>
      <c r="C146" s="76" t="s">
        <v>11</v>
      </c>
      <c r="D146" s="76" t="s">
        <v>10</v>
      </c>
      <c r="E146" s="76" t="s">
        <v>11</v>
      </c>
      <c r="F146" s="76" t="s">
        <v>10</v>
      </c>
      <c r="G146" s="76" t="s">
        <v>11</v>
      </c>
      <c r="H146" s="76" t="s">
        <v>10</v>
      </c>
      <c r="I146" s="76" t="s">
        <v>11</v>
      </c>
      <c r="J146" s="76" t="s">
        <v>10</v>
      </c>
      <c r="K146" s="76" t="s">
        <v>11</v>
      </c>
      <c r="L146" s="76" t="s">
        <v>10</v>
      </c>
      <c r="M146" s="76" t="s">
        <v>11</v>
      </c>
      <c r="N146" s="76" t="s">
        <v>10</v>
      </c>
      <c r="O146" s="76" t="s">
        <v>11</v>
      </c>
      <c r="P146" s="76" t="s">
        <v>10</v>
      </c>
      <c r="Q146" s="76" t="s">
        <v>11</v>
      </c>
      <c r="R146" s="76" t="s">
        <v>10</v>
      </c>
      <c r="S146" s="76" t="s">
        <v>11</v>
      </c>
      <c r="T146" s="76" t="s">
        <v>10</v>
      </c>
      <c r="U146" s="76" t="s">
        <v>11</v>
      </c>
      <c r="V146" s="275"/>
      <c r="W146" s="76" t="s">
        <v>10</v>
      </c>
      <c r="X146" s="76" t="s">
        <v>11</v>
      </c>
      <c r="Y146" s="76" t="s">
        <v>10</v>
      </c>
      <c r="Z146" s="76" t="s">
        <v>11</v>
      </c>
      <c r="AA146" s="76" t="s">
        <v>10</v>
      </c>
      <c r="AB146" s="76" t="s">
        <v>11</v>
      </c>
      <c r="AC146" s="76" t="s">
        <v>10</v>
      </c>
      <c r="AD146" s="76" t="s">
        <v>11</v>
      </c>
      <c r="AE146" s="76" t="s">
        <v>10</v>
      </c>
      <c r="AF146" s="79" t="s">
        <v>11</v>
      </c>
      <c r="AG146" s="76" t="s">
        <v>10</v>
      </c>
      <c r="AH146" s="76" t="s">
        <v>11</v>
      </c>
      <c r="AI146" s="76" t="s">
        <v>10</v>
      </c>
      <c r="AJ146" s="76" t="s">
        <v>11</v>
      </c>
      <c r="AK146" s="76" t="s">
        <v>10</v>
      </c>
      <c r="AL146" s="76" t="s">
        <v>11</v>
      </c>
      <c r="AM146" s="76" t="s">
        <v>10</v>
      </c>
      <c r="AN146" s="76" t="s">
        <v>11</v>
      </c>
      <c r="AO146" s="76" t="s">
        <v>10</v>
      </c>
      <c r="AP146" s="76" t="s">
        <v>11</v>
      </c>
      <c r="AQ146" s="285"/>
      <c r="AR146" s="88" t="s">
        <v>338</v>
      </c>
      <c r="AS146" s="88" t="s">
        <v>300</v>
      </c>
      <c r="AT146" s="88" t="s">
        <v>301</v>
      </c>
      <c r="AU146" s="88" t="s">
        <v>302</v>
      </c>
      <c r="AV146" s="88" t="s">
        <v>308</v>
      </c>
      <c r="AW146" s="88" t="s">
        <v>314</v>
      </c>
      <c r="AX146" s="88" t="s">
        <v>315</v>
      </c>
      <c r="AY146" s="88" t="s">
        <v>316</v>
      </c>
      <c r="AZ146" s="88" t="s">
        <v>317</v>
      </c>
      <c r="BA146" s="88" t="s">
        <v>6</v>
      </c>
      <c r="BB146" s="89" t="s">
        <v>339</v>
      </c>
      <c r="BC146" s="84" t="s">
        <v>176</v>
      </c>
      <c r="BD146" s="41" t="s">
        <v>340</v>
      </c>
      <c r="BE146" s="84" t="s">
        <v>176</v>
      </c>
      <c r="BF146" s="314"/>
      <c r="BG146" s="285"/>
      <c r="BH146" s="84" t="s">
        <v>206</v>
      </c>
      <c r="BI146" s="84" t="s">
        <v>207</v>
      </c>
      <c r="BJ146" s="84" t="s">
        <v>208</v>
      </c>
      <c r="BK146" s="84" t="s">
        <v>209</v>
      </c>
      <c r="BL146" s="84" t="s">
        <v>210</v>
      </c>
      <c r="BM146" s="84" t="s">
        <v>33</v>
      </c>
      <c r="BN146" s="84" t="s">
        <v>32</v>
      </c>
      <c r="BO146" s="84" t="s">
        <v>34</v>
      </c>
      <c r="BP146" s="285"/>
      <c r="BQ146" s="80" t="s">
        <v>320</v>
      </c>
      <c r="BR146" s="80" t="s">
        <v>321</v>
      </c>
      <c r="BS146" s="80" t="s">
        <v>322</v>
      </c>
      <c r="BT146" s="80" t="s">
        <v>323</v>
      </c>
      <c r="BU146" s="80" t="s">
        <v>324</v>
      </c>
      <c r="BV146" s="80" t="s">
        <v>325</v>
      </c>
      <c r="BW146" s="80" t="s">
        <v>320</v>
      </c>
      <c r="BX146" s="80" t="s">
        <v>321</v>
      </c>
      <c r="BY146" s="80" t="s">
        <v>322</v>
      </c>
      <c r="BZ146" s="80" t="s">
        <v>323</v>
      </c>
      <c r="CA146" s="80" t="s">
        <v>324</v>
      </c>
      <c r="CB146" s="80" t="s">
        <v>325</v>
      </c>
      <c r="CC146" s="80" t="s">
        <v>320</v>
      </c>
      <c r="CD146" s="80" t="s">
        <v>321</v>
      </c>
      <c r="CE146" s="80" t="s">
        <v>322</v>
      </c>
      <c r="CF146" s="80" t="s">
        <v>323</v>
      </c>
      <c r="CG146" s="80" t="s">
        <v>324</v>
      </c>
      <c r="CH146" s="80" t="s">
        <v>325</v>
      </c>
      <c r="CI146" s="307"/>
      <c r="CJ146" s="80" t="s">
        <v>20</v>
      </c>
      <c r="CK146" s="172" t="s">
        <v>487</v>
      </c>
      <c r="CL146" s="74" t="s">
        <v>326</v>
      </c>
      <c r="CM146" s="74" t="s">
        <v>212</v>
      </c>
      <c r="CN146" s="80" t="s">
        <v>214</v>
      </c>
      <c r="CO146" s="80" t="s">
        <v>213</v>
      </c>
      <c r="CP146" s="80" t="s">
        <v>327</v>
      </c>
      <c r="CQ146" s="80" t="s">
        <v>236</v>
      </c>
      <c r="CR146" s="80" t="s">
        <v>328</v>
      </c>
      <c r="CS146" s="80" t="s">
        <v>237</v>
      </c>
      <c r="CT146" s="307"/>
      <c r="CU146" s="74" t="s">
        <v>273</v>
      </c>
      <c r="CV146" s="74" t="s">
        <v>274</v>
      </c>
      <c r="CW146" s="74" t="s">
        <v>275</v>
      </c>
      <c r="CX146" s="74" t="s">
        <v>329</v>
      </c>
      <c r="CY146" s="74" t="s">
        <v>330</v>
      </c>
      <c r="CZ146" s="74" t="s">
        <v>277</v>
      </c>
      <c r="DA146" s="74" t="s">
        <v>278</v>
      </c>
      <c r="DB146" s="74" t="s">
        <v>279</v>
      </c>
      <c r="DC146" s="74" t="s">
        <v>23</v>
      </c>
    </row>
    <row r="147" spans="1:107" ht="15" customHeight="1">
      <c r="A147" s="38" t="s">
        <v>52</v>
      </c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76"/>
      <c r="U147" s="76"/>
      <c r="V147" s="38" t="s">
        <v>52</v>
      </c>
      <c r="W147" s="73"/>
      <c r="X147" s="73"/>
      <c r="Y147" s="73"/>
      <c r="Z147" s="73"/>
      <c r="AA147" s="73"/>
      <c r="AB147" s="73"/>
      <c r="AC147" s="73"/>
      <c r="AD147" s="73"/>
      <c r="AE147" s="73"/>
      <c r="AF147" s="73"/>
      <c r="AG147" s="73"/>
      <c r="AH147" s="73"/>
      <c r="AI147" s="73"/>
      <c r="AJ147" s="73"/>
      <c r="AK147" s="73"/>
      <c r="AL147" s="73"/>
      <c r="AM147" s="73"/>
      <c r="AN147" s="73"/>
      <c r="AO147" s="76"/>
      <c r="AP147" s="76"/>
      <c r="AQ147" s="38" t="s">
        <v>52</v>
      </c>
      <c r="AR147" s="73"/>
      <c r="AS147" s="13"/>
      <c r="AT147" s="13"/>
      <c r="AU147" s="13"/>
      <c r="AV147" s="13"/>
      <c r="AW147" s="13"/>
      <c r="AX147" s="13"/>
      <c r="AY147" s="13"/>
      <c r="AZ147" s="13"/>
      <c r="BA147" s="13"/>
      <c r="BB147" s="80"/>
      <c r="BC147" s="14"/>
      <c r="BD147" s="14"/>
      <c r="BE147" s="14"/>
      <c r="BF147" s="14"/>
      <c r="BG147" s="38" t="s">
        <v>52</v>
      </c>
      <c r="BH147" s="73"/>
      <c r="BI147" s="13"/>
      <c r="BJ147" s="13"/>
      <c r="BK147" s="13"/>
      <c r="BL147" s="13"/>
      <c r="BM147" s="13"/>
      <c r="BN147" s="13"/>
      <c r="BO147" s="13"/>
      <c r="BP147" s="38" t="s">
        <v>52</v>
      </c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38" t="s">
        <v>52</v>
      </c>
      <c r="CJ147" s="13"/>
      <c r="CK147" s="13"/>
      <c r="CL147" s="13"/>
      <c r="CM147" s="13"/>
      <c r="CN147" s="13"/>
      <c r="CO147" s="73"/>
      <c r="CP147" s="13"/>
      <c r="CQ147" s="13"/>
      <c r="CR147" s="13"/>
      <c r="CS147" s="13"/>
      <c r="CT147" s="38" t="s">
        <v>52</v>
      </c>
      <c r="CU147" s="13"/>
      <c r="CV147" s="13"/>
      <c r="CW147" s="13"/>
      <c r="CX147" s="13"/>
      <c r="CY147" s="13"/>
      <c r="CZ147" s="13"/>
      <c r="DA147" s="13"/>
      <c r="DB147" s="13"/>
      <c r="DC147" s="13"/>
    </row>
    <row r="148" spans="1:107" ht="15" customHeight="1">
      <c r="A148" s="6" t="s">
        <v>143</v>
      </c>
      <c r="B148" s="14">
        <v>300</v>
      </c>
      <c r="C148" s="14">
        <v>124</v>
      </c>
      <c r="D148" s="14">
        <v>103</v>
      </c>
      <c r="E148" s="14">
        <v>32</v>
      </c>
      <c r="F148" s="14">
        <v>0</v>
      </c>
      <c r="G148" s="14">
        <v>0</v>
      </c>
      <c r="H148" s="14">
        <v>47</v>
      </c>
      <c r="I148" s="14">
        <v>12</v>
      </c>
      <c r="J148" s="14">
        <v>0</v>
      </c>
      <c r="K148" s="14">
        <v>0</v>
      </c>
      <c r="L148" s="14">
        <v>201</v>
      </c>
      <c r="M148" s="14">
        <v>71</v>
      </c>
      <c r="N148" s="14">
        <v>0</v>
      </c>
      <c r="O148" s="14">
        <v>0</v>
      </c>
      <c r="P148" s="14">
        <v>0</v>
      </c>
      <c r="Q148" s="14">
        <v>0</v>
      </c>
      <c r="R148" s="14">
        <v>0</v>
      </c>
      <c r="S148" s="14">
        <v>0</v>
      </c>
      <c r="T148" s="75">
        <v>651</v>
      </c>
      <c r="U148" s="75">
        <v>239</v>
      </c>
      <c r="V148" s="6" t="s">
        <v>143</v>
      </c>
      <c r="W148" s="14">
        <v>20</v>
      </c>
      <c r="X148" s="14">
        <v>13</v>
      </c>
      <c r="Y148" s="14">
        <v>2</v>
      </c>
      <c r="Z148" s="14">
        <v>2</v>
      </c>
      <c r="AA148" s="14">
        <v>0</v>
      </c>
      <c r="AB148" s="14">
        <v>0</v>
      </c>
      <c r="AC148" s="14">
        <v>17</v>
      </c>
      <c r="AD148" s="14">
        <v>5</v>
      </c>
      <c r="AE148" s="14">
        <v>0</v>
      </c>
      <c r="AF148" s="14">
        <v>0</v>
      </c>
      <c r="AG148" s="14">
        <v>43</v>
      </c>
      <c r="AH148" s="14">
        <v>14</v>
      </c>
      <c r="AI148" s="14">
        <v>0</v>
      </c>
      <c r="AJ148" s="14">
        <v>0</v>
      </c>
      <c r="AK148" s="14">
        <v>0</v>
      </c>
      <c r="AL148" s="14">
        <v>0</v>
      </c>
      <c r="AM148" s="14">
        <v>0</v>
      </c>
      <c r="AN148" s="14">
        <v>0</v>
      </c>
      <c r="AO148" s="97">
        <v>82</v>
      </c>
      <c r="AP148" s="75">
        <v>34</v>
      </c>
      <c r="AQ148" s="6" t="s">
        <v>143</v>
      </c>
      <c r="AR148" s="75">
        <v>6</v>
      </c>
      <c r="AS148" s="14">
        <v>2</v>
      </c>
      <c r="AT148" s="14">
        <v>0</v>
      </c>
      <c r="AU148" s="14">
        <v>1</v>
      </c>
      <c r="AV148" s="14">
        <v>0</v>
      </c>
      <c r="AW148" s="14">
        <v>4</v>
      </c>
      <c r="AX148" s="14">
        <v>0</v>
      </c>
      <c r="AY148" s="14">
        <v>0</v>
      </c>
      <c r="AZ148" s="14">
        <v>0</v>
      </c>
      <c r="BA148" s="14">
        <v>13</v>
      </c>
      <c r="BB148" s="40">
        <v>17</v>
      </c>
      <c r="BC148" s="14">
        <v>0</v>
      </c>
      <c r="BD148" s="14">
        <v>0</v>
      </c>
      <c r="BE148" s="14">
        <v>0</v>
      </c>
      <c r="BF148" s="14">
        <v>1</v>
      </c>
      <c r="BG148" s="6" t="s">
        <v>143</v>
      </c>
      <c r="BH148" s="75">
        <v>2</v>
      </c>
      <c r="BI148" s="14">
        <v>307</v>
      </c>
      <c r="BJ148" s="14">
        <v>0</v>
      </c>
      <c r="BK148" s="14">
        <v>0</v>
      </c>
      <c r="BL148" s="14">
        <v>0</v>
      </c>
      <c r="BM148" s="14">
        <v>17</v>
      </c>
      <c r="BN148" s="14">
        <v>3</v>
      </c>
      <c r="BO148" s="14">
        <v>17</v>
      </c>
      <c r="BP148" s="6" t="s">
        <v>143</v>
      </c>
      <c r="BQ148" s="14">
        <v>166</v>
      </c>
      <c r="BR148" s="14">
        <v>69</v>
      </c>
      <c r="BS148" s="14">
        <v>162</v>
      </c>
      <c r="BT148" s="14">
        <v>68</v>
      </c>
      <c r="BU148" s="14">
        <v>86</v>
      </c>
      <c r="BV148" s="14">
        <v>28</v>
      </c>
      <c r="BW148" s="14">
        <v>17</v>
      </c>
      <c r="BX148" s="14">
        <v>1</v>
      </c>
      <c r="BY148" s="14">
        <v>17</v>
      </c>
      <c r="BZ148" s="14">
        <v>1</v>
      </c>
      <c r="CA148" s="14">
        <v>9</v>
      </c>
      <c r="CB148" s="14">
        <v>1</v>
      </c>
      <c r="CC148" s="14">
        <v>0</v>
      </c>
      <c r="CD148" s="14">
        <v>0</v>
      </c>
      <c r="CE148" s="14">
        <v>0</v>
      </c>
      <c r="CF148" s="14">
        <v>0</v>
      </c>
      <c r="CG148" s="14">
        <v>0</v>
      </c>
      <c r="CH148" s="14">
        <v>0</v>
      </c>
      <c r="CI148" s="6" t="s">
        <v>143</v>
      </c>
      <c r="CJ148" s="14">
        <v>12</v>
      </c>
      <c r="CK148" s="14">
        <v>3</v>
      </c>
      <c r="CL148" s="14">
        <v>1</v>
      </c>
      <c r="CM148" s="14">
        <v>0</v>
      </c>
      <c r="CN148" s="14">
        <v>0</v>
      </c>
      <c r="CO148" s="75">
        <v>0</v>
      </c>
      <c r="CP148" s="14">
        <v>16</v>
      </c>
      <c r="CQ148" s="14">
        <v>8</v>
      </c>
      <c r="CR148" s="14">
        <v>11</v>
      </c>
      <c r="CS148" s="14">
        <v>4</v>
      </c>
      <c r="CT148" s="6" t="s">
        <v>143</v>
      </c>
      <c r="CU148" s="14">
        <v>1</v>
      </c>
      <c r="CV148" s="14">
        <v>15</v>
      </c>
      <c r="CW148" s="14">
        <v>33</v>
      </c>
      <c r="CX148" s="14">
        <v>23</v>
      </c>
      <c r="CY148" s="14">
        <v>0</v>
      </c>
      <c r="CZ148" s="14">
        <v>94</v>
      </c>
      <c r="DA148" s="14">
        <v>80</v>
      </c>
      <c r="DB148" s="14">
        <v>25</v>
      </c>
      <c r="DC148" s="14">
        <v>28</v>
      </c>
    </row>
    <row r="149" spans="1:107" ht="15" customHeight="1">
      <c r="A149" s="6" t="s">
        <v>144</v>
      </c>
      <c r="B149" s="14">
        <v>322</v>
      </c>
      <c r="C149" s="14">
        <v>140</v>
      </c>
      <c r="D149" s="14">
        <v>86</v>
      </c>
      <c r="E149" s="14">
        <v>32</v>
      </c>
      <c r="F149" s="14">
        <v>0</v>
      </c>
      <c r="G149" s="14">
        <v>0</v>
      </c>
      <c r="H149" s="14">
        <v>71</v>
      </c>
      <c r="I149" s="14">
        <v>14</v>
      </c>
      <c r="J149" s="14">
        <v>25</v>
      </c>
      <c r="K149" s="14">
        <v>11</v>
      </c>
      <c r="L149" s="14">
        <v>86</v>
      </c>
      <c r="M149" s="14">
        <v>40</v>
      </c>
      <c r="N149" s="14">
        <v>0</v>
      </c>
      <c r="O149" s="14">
        <v>0</v>
      </c>
      <c r="P149" s="14">
        <v>39</v>
      </c>
      <c r="Q149" s="14">
        <v>10</v>
      </c>
      <c r="R149" s="14">
        <v>0</v>
      </c>
      <c r="S149" s="14">
        <v>0</v>
      </c>
      <c r="T149" s="75">
        <v>629</v>
      </c>
      <c r="U149" s="75">
        <v>247</v>
      </c>
      <c r="V149" s="6" t="s">
        <v>144</v>
      </c>
      <c r="W149" s="14">
        <v>7</v>
      </c>
      <c r="X149" s="14">
        <v>3</v>
      </c>
      <c r="Y149" s="14">
        <v>0</v>
      </c>
      <c r="Z149" s="14">
        <v>0</v>
      </c>
      <c r="AA149" s="14">
        <v>0</v>
      </c>
      <c r="AB149" s="14">
        <v>0</v>
      </c>
      <c r="AC149" s="14">
        <v>0</v>
      </c>
      <c r="AD149" s="14">
        <v>0</v>
      </c>
      <c r="AE149" s="14">
        <v>0</v>
      </c>
      <c r="AF149" s="14">
        <v>0</v>
      </c>
      <c r="AG149" s="14">
        <v>12</v>
      </c>
      <c r="AH149" s="14">
        <v>7</v>
      </c>
      <c r="AI149" s="14">
        <v>0</v>
      </c>
      <c r="AJ149" s="14">
        <v>0</v>
      </c>
      <c r="AK149" s="14">
        <v>0</v>
      </c>
      <c r="AL149" s="14">
        <v>0</v>
      </c>
      <c r="AM149" s="14">
        <v>0</v>
      </c>
      <c r="AN149" s="148">
        <v>0</v>
      </c>
      <c r="AO149" s="97">
        <v>19</v>
      </c>
      <c r="AP149" s="75">
        <v>10</v>
      </c>
      <c r="AQ149" s="6" t="s">
        <v>144</v>
      </c>
      <c r="AR149" s="75">
        <v>6</v>
      </c>
      <c r="AS149" s="14">
        <v>1</v>
      </c>
      <c r="AT149" s="14">
        <v>0</v>
      </c>
      <c r="AU149" s="14">
        <v>0</v>
      </c>
      <c r="AV149" s="14">
        <v>1</v>
      </c>
      <c r="AW149" s="14">
        <v>1</v>
      </c>
      <c r="AX149" s="14">
        <v>0</v>
      </c>
      <c r="AY149" s="14">
        <v>0</v>
      </c>
      <c r="AZ149" s="14">
        <v>0</v>
      </c>
      <c r="BA149" s="14">
        <v>9</v>
      </c>
      <c r="BB149" s="40">
        <v>10</v>
      </c>
      <c r="BC149" s="14">
        <v>0</v>
      </c>
      <c r="BD149" s="14">
        <v>2</v>
      </c>
      <c r="BE149" s="14">
        <v>0</v>
      </c>
      <c r="BF149" s="14">
        <v>3</v>
      </c>
      <c r="BG149" s="6" t="s">
        <v>144</v>
      </c>
      <c r="BH149" s="75">
        <v>0</v>
      </c>
      <c r="BI149" s="14">
        <v>273</v>
      </c>
      <c r="BJ149" s="14">
        <v>6</v>
      </c>
      <c r="BK149" s="14">
        <v>4</v>
      </c>
      <c r="BL149" s="14">
        <v>0</v>
      </c>
      <c r="BM149" s="14">
        <v>15</v>
      </c>
      <c r="BN149" s="14">
        <v>4</v>
      </c>
      <c r="BO149" s="14">
        <v>5</v>
      </c>
      <c r="BP149" s="6" t="s">
        <v>144</v>
      </c>
      <c r="BQ149" s="14">
        <v>163</v>
      </c>
      <c r="BR149" s="14">
        <v>60</v>
      </c>
      <c r="BS149" s="14">
        <v>163</v>
      </c>
      <c r="BT149" s="14">
        <v>60</v>
      </c>
      <c r="BU149" s="14">
        <v>151</v>
      </c>
      <c r="BV149" s="14">
        <v>58</v>
      </c>
      <c r="BW149" s="14">
        <v>38</v>
      </c>
      <c r="BX149" s="14">
        <v>11</v>
      </c>
      <c r="BY149" s="14">
        <v>38</v>
      </c>
      <c r="BZ149" s="14">
        <v>11</v>
      </c>
      <c r="CA149" s="14">
        <v>23</v>
      </c>
      <c r="CB149" s="14">
        <v>8</v>
      </c>
      <c r="CC149" s="14">
        <v>0</v>
      </c>
      <c r="CD149" s="14">
        <v>0</v>
      </c>
      <c r="CE149" s="14">
        <v>0</v>
      </c>
      <c r="CF149" s="14">
        <v>0</v>
      </c>
      <c r="CG149" s="14">
        <v>0</v>
      </c>
      <c r="CH149" s="14">
        <v>0</v>
      </c>
      <c r="CI149" s="6" t="s">
        <v>144</v>
      </c>
      <c r="CJ149" s="14">
        <v>12</v>
      </c>
      <c r="CK149" s="14">
        <v>7</v>
      </c>
      <c r="CL149" s="14">
        <v>0</v>
      </c>
      <c r="CM149" s="14">
        <v>6</v>
      </c>
      <c r="CN149" s="14">
        <v>0</v>
      </c>
      <c r="CO149" s="75">
        <v>0</v>
      </c>
      <c r="CP149" s="14">
        <v>25</v>
      </c>
      <c r="CQ149" s="14">
        <v>11</v>
      </c>
      <c r="CR149" s="14">
        <v>14</v>
      </c>
      <c r="CS149" s="14">
        <v>7</v>
      </c>
      <c r="CT149" s="6" t="s">
        <v>144</v>
      </c>
      <c r="CU149" s="14">
        <v>1</v>
      </c>
      <c r="CV149" s="14">
        <v>25</v>
      </c>
      <c r="CW149" s="14">
        <v>39</v>
      </c>
      <c r="CX149" s="14">
        <v>86</v>
      </c>
      <c r="CY149" s="14">
        <v>0</v>
      </c>
      <c r="CZ149" s="14">
        <v>134</v>
      </c>
      <c r="DA149" s="14">
        <v>202</v>
      </c>
      <c r="DB149" s="14">
        <v>66</v>
      </c>
      <c r="DC149" s="14">
        <v>11</v>
      </c>
    </row>
    <row r="150" spans="1:107" ht="15" customHeight="1">
      <c r="A150" s="6" t="s">
        <v>145</v>
      </c>
      <c r="B150" s="14">
        <v>117</v>
      </c>
      <c r="C150" s="14">
        <v>47</v>
      </c>
      <c r="D150" s="14">
        <v>69</v>
      </c>
      <c r="E150" s="14">
        <v>24</v>
      </c>
      <c r="F150" s="14">
        <v>0</v>
      </c>
      <c r="G150" s="14">
        <v>0</v>
      </c>
      <c r="H150" s="14">
        <v>79</v>
      </c>
      <c r="I150" s="14">
        <v>34</v>
      </c>
      <c r="J150" s="14">
        <v>0</v>
      </c>
      <c r="K150" s="14">
        <v>0</v>
      </c>
      <c r="L150" s="14">
        <v>99</v>
      </c>
      <c r="M150" s="14">
        <v>51</v>
      </c>
      <c r="N150" s="14">
        <v>0</v>
      </c>
      <c r="O150" s="14">
        <v>0</v>
      </c>
      <c r="P150" s="14">
        <v>11</v>
      </c>
      <c r="Q150" s="14">
        <v>2</v>
      </c>
      <c r="R150" s="14">
        <v>0</v>
      </c>
      <c r="S150" s="14">
        <v>0</v>
      </c>
      <c r="T150" s="75">
        <v>375</v>
      </c>
      <c r="U150" s="75">
        <v>158</v>
      </c>
      <c r="V150" s="6" t="s">
        <v>145</v>
      </c>
      <c r="W150" s="14">
        <v>35</v>
      </c>
      <c r="X150" s="14">
        <v>6</v>
      </c>
      <c r="Y150" s="14">
        <v>17</v>
      </c>
      <c r="Z150" s="14">
        <v>1</v>
      </c>
      <c r="AA150" s="14">
        <v>0</v>
      </c>
      <c r="AB150" s="14">
        <v>0</v>
      </c>
      <c r="AC150" s="14">
        <v>7</v>
      </c>
      <c r="AD150" s="14">
        <v>2</v>
      </c>
      <c r="AE150" s="14">
        <v>0</v>
      </c>
      <c r="AF150" s="14">
        <v>0</v>
      </c>
      <c r="AG150" s="14">
        <v>29</v>
      </c>
      <c r="AH150" s="14">
        <v>21</v>
      </c>
      <c r="AI150" s="14">
        <v>0</v>
      </c>
      <c r="AJ150" s="14">
        <v>0</v>
      </c>
      <c r="AK150" s="14">
        <v>4</v>
      </c>
      <c r="AL150" s="14">
        <v>1</v>
      </c>
      <c r="AM150" s="14">
        <v>0</v>
      </c>
      <c r="AN150" s="148">
        <v>0</v>
      </c>
      <c r="AO150" s="97">
        <v>92</v>
      </c>
      <c r="AP150" s="75">
        <v>31</v>
      </c>
      <c r="AQ150" s="6" t="s">
        <v>145</v>
      </c>
      <c r="AR150" s="75">
        <v>3</v>
      </c>
      <c r="AS150" s="14">
        <v>1</v>
      </c>
      <c r="AT150" s="14">
        <v>0</v>
      </c>
      <c r="AU150" s="14">
        <v>2</v>
      </c>
      <c r="AV150" s="14">
        <v>0</v>
      </c>
      <c r="AW150" s="14">
        <v>2</v>
      </c>
      <c r="AX150" s="14">
        <v>0</v>
      </c>
      <c r="AY150" s="14">
        <v>2</v>
      </c>
      <c r="AZ150" s="14">
        <v>0</v>
      </c>
      <c r="BA150" s="14">
        <v>10</v>
      </c>
      <c r="BB150" s="40">
        <v>9</v>
      </c>
      <c r="BC150" s="14">
        <v>0</v>
      </c>
      <c r="BD150" s="14">
        <v>1</v>
      </c>
      <c r="BE150" s="14">
        <v>0</v>
      </c>
      <c r="BF150" s="14">
        <v>2</v>
      </c>
      <c r="BG150" s="6" t="s">
        <v>145</v>
      </c>
      <c r="BH150" s="75">
        <v>0</v>
      </c>
      <c r="BI150" s="14">
        <v>200</v>
      </c>
      <c r="BJ150" s="14">
        <v>0</v>
      </c>
      <c r="BK150" s="14">
        <v>0</v>
      </c>
      <c r="BL150" s="14">
        <v>0</v>
      </c>
      <c r="BM150" s="14">
        <v>10</v>
      </c>
      <c r="BN150" s="14">
        <v>4</v>
      </c>
      <c r="BO150" s="14">
        <v>11</v>
      </c>
      <c r="BP150" s="6" t="s">
        <v>145</v>
      </c>
      <c r="BQ150" s="14">
        <v>123</v>
      </c>
      <c r="BR150" s="14">
        <v>74</v>
      </c>
      <c r="BS150" s="14">
        <v>118</v>
      </c>
      <c r="BT150" s="14">
        <v>71</v>
      </c>
      <c r="BU150" s="14">
        <v>45</v>
      </c>
      <c r="BV150" s="14">
        <v>23</v>
      </c>
      <c r="BW150" s="14">
        <v>9</v>
      </c>
      <c r="BX150" s="14">
        <v>1</v>
      </c>
      <c r="BY150" s="14">
        <v>7</v>
      </c>
      <c r="BZ150" s="14">
        <v>1</v>
      </c>
      <c r="CA150" s="14">
        <v>4</v>
      </c>
      <c r="CB150" s="14">
        <v>0</v>
      </c>
      <c r="CC150" s="14">
        <v>0</v>
      </c>
      <c r="CD150" s="14">
        <v>0</v>
      </c>
      <c r="CE150" s="14">
        <v>0</v>
      </c>
      <c r="CF150" s="14">
        <v>0</v>
      </c>
      <c r="CG150" s="14">
        <v>0</v>
      </c>
      <c r="CH150" s="14">
        <v>0</v>
      </c>
      <c r="CI150" s="6" t="s">
        <v>145</v>
      </c>
      <c r="CJ150" s="14">
        <v>12</v>
      </c>
      <c r="CK150" s="14">
        <v>8</v>
      </c>
      <c r="CL150" s="14">
        <v>1</v>
      </c>
      <c r="CM150" s="14">
        <v>2</v>
      </c>
      <c r="CN150" s="14">
        <v>0</v>
      </c>
      <c r="CO150" s="75">
        <v>0</v>
      </c>
      <c r="CP150" s="14">
        <v>23</v>
      </c>
      <c r="CQ150" s="14">
        <v>10</v>
      </c>
      <c r="CR150" s="14">
        <v>4</v>
      </c>
      <c r="CS150" s="14">
        <v>3</v>
      </c>
      <c r="CT150" s="6" t="s">
        <v>145</v>
      </c>
      <c r="CU150" s="14">
        <v>4</v>
      </c>
      <c r="CV150" s="14">
        <v>1</v>
      </c>
      <c r="CW150" s="14">
        <v>1</v>
      </c>
      <c r="CX150" s="14">
        <v>2</v>
      </c>
      <c r="CY150" s="14">
        <v>1</v>
      </c>
      <c r="CZ150" s="14">
        <v>4</v>
      </c>
      <c r="DA150" s="14">
        <v>6</v>
      </c>
      <c r="DB150" s="14">
        <v>2</v>
      </c>
      <c r="DC150" s="14">
        <v>0</v>
      </c>
    </row>
    <row r="151" spans="1:107" ht="15" customHeight="1">
      <c r="A151" s="6" t="s">
        <v>146</v>
      </c>
      <c r="B151" s="14">
        <v>158</v>
      </c>
      <c r="C151" s="14">
        <v>51</v>
      </c>
      <c r="D151" s="14">
        <v>90</v>
      </c>
      <c r="E151" s="14">
        <v>44</v>
      </c>
      <c r="F151" s="14">
        <v>0</v>
      </c>
      <c r="G151" s="14">
        <v>0</v>
      </c>
      <c r="H151" s="14">
        <v>15</v>
      </c>
      <c r="I151" s="14">
        <v>5</v>
      </c>
      <c r="J151" s="14">
        <v>0</v>
      </c>
      <c r="K151" s="14">
        <v>0</v>
      </c>
      <c r="L151" s="14">
        <v>89</v>
      </c>
      <c r="M151" s="14">
        <v>38</v>
      </c>
      <c r="N151" s="14">
        <v>0</v>
      </c>
      <c r="O151" s="14">
        <v>0</v>
      </c>
      <c r="P151" s="14">
        <v>12</v>
      </c>
      <c r="Q151" s="14">
        <v>3</v>
      </c>
      <c r="R151" s="14">
        <v>0</v>
      </c>
      <c r="S151" s="14">
        <v>0</v>
      </c>
      <c r="T151" s="75">
        <v>364</v>
      </c>
      <c r="U151" s="75">
        <v>141</v>
      </c>
      <c r="V151" s="6" t="s">
        <v>146</v>
      </c>
      <c r="W151" s="14">
        <v>19</v>
      </c>
      <c r="X151" s="14">
        <v>6</v>
      </c>
      <c r="Y151" s="14">
        <v>11</v>
      </c>
      <c r="Z151" s="14">
        <v>6</v>
      </c>
      <c r="AA151" s="14">
        <v>0</v>
      </c>
      <c r="AB151" s="14">
        <v>0</v>
      </c>
      <c r="AC151" s="14">
        <v>0</v>
      </c>
      <c r="AD151" s="14">
        <v>0</v>
      </c>
      <c r="AE151" s="14">
        <v>0</v>
      </c>
      <c r="AF151" s="14">
        <v>0</v>
      </c>
      <c r="AG151" s="14">
        <v>8</v>
      </c>
      <c r="AH151" s="14">
        <v>5</v>
      </c>
      <c r="AI151" s="14">
        <v>0</v>
      </c>
      <c r="AJ151" s="14">
        <v>0</v>
      </c>
      <c r="AK151" s="14">
        <v>4</v>
      </c>
      <c r="AL151" s="14">
        <v>1</v>
      </c>
      <c r="AM151" s="14">
        <v>0</v>
      </c>
      <c r="AN151" s="148">
        <v>0</v>
      </c>
      <c r="AO151" s="97">
        <v>42</v>
      </c>
      <c r="AP151" s="75">
        <v>18</v>
      </c>
      <c r="AQ151" s="6" t="s">
        <v>146</v>
      </c>
      <c r="AR151" s="75">
        <v>3</v>
      </c>
      <c r="AS151" s="14">
        <v>1</v>
      </c>
      <c r="AT151" s="14">
        <v>0</v>
      </c>
      <c r="AU151" s="14">
        <v>1</v>
      </c>
      <c r="AV151" s="14">
        <v>0</v>
      </c>
      <c r="AW151" s="14">
        <v>1</v>
      </c>
      <c r="AX151" s="14">
        <v>0</v>
      </c>
      <c r="AY151" s="14">
        <v>1</v>
      </c>
      <c r="AZ151" s="14">
        <v>0</v>
      </c>
      <c r="BA151" s="14">
        <v>7</v>
      </c>
      <c r="BB151" s="40">
        <v>7</v>
      </c>
      <c r="BC151" s="14">
        <v>0</v>
      </c>
      <c r="BD151" s="14">
        <v>0</v>
      </c>
      <c r="BE151" s="14">
        <v>0</v>
      </c>
      <c r="BF151" s="14">
        <v>1</v>
      </c>
      <c r="BG151" s="6" t="s">
        <v>146</v>
      </c>
      <c r="BH151" s="75">
        <v>0</v>
      </c>
      <c r="BI151" s="14">
        <v>260</v>
      </c>
      <c r="BJ151" s="14">
        <v>0</v>
      </c>
      <c r="BK151" s="14">
        <v>0</v>
      </c>
      <c r="BL151" s="14">
        <v>0</v>
      </c>
      <c r="BM151" s="14">
        <v>7</v>
      </c>
      <c r="BN151" s="14">
        <v>0</v>
      </c>
      <c r="BO151" s="14">
        <v>7</v>
      </c>
      <c r="BP151" s="6" t="s">
        <v>146</v>
      </c>
      <c r="BQ151" s="14">
        <v>49</v>
      </c>
      <c r="BR151" s="14">
        <v>27</v>
      </c>
      <c r="BS151" s="14">
        <v>49</v>
      </c>
      <c r="BT151" s="14">
        <v>27</v>
      </c>
      <c r="BU151" s="14">
        <v>17</v>
      </c>
      <c r="BV151" s="14">
        <v>6</v>
      </c>
      <c r="BW151" s="14">
        <v>11</v>
      </c>
      <c r="BX151" s="14">
        <v>0</v>
      </c>
      <c r="BY151" s="14">
        <v>11</v>
      </c>
      <c r="BZ151" s="14">
        <v>0</v>
      </c>
      <c r="CA151" s="14">
        <v>3</v>
      </c>
      <c r="CB151" s="14">
        <v>0</v>
      </c>
      <c r="CC151" s="14">
        <v>0</v>
      </c>
      <c r="CD151" s="14">
        <v>0</v>
      </c>
      <c r="CE151" s="14">
        <v>0</v>
      </c>
      <c r="CF151" s="14">
        <v>0</v>
      </c>
      <c r="CG151" s="14">
        <v>0</v>
      </c>
      <c r="CH151" s="14">
        <v>0</v>
      </c>
      <c r="CI151" s="6" t="s">
        <v>146</v>
      </c>
      <c r="CJ151" s="14">
        <v>7</v>
      </c>
      <c r="CK151" s="14">
        <v>4</v>
      </c>
      <c r="CL151" s="14">
        <v>0</v>
      </c>
      <c r="CM151" s="14">
        <v>1</v>
      </c>
      <c r="CN151" s="14">
        <v>0</v>
      </c>
      <c r="CO151" s="75">
        <v>0</v>
      </c>
      <c r="CP151" s="14">
        <v>12</v>
      </c>
      <c r="CQ151" s="14">
        <v>3</v>
      </c>
      <c r="CR151" s="14">
        <v>6</v>
      </c>
      <c r="CS151" s="14">
        <v>2</v>
      </c>
      <c r="CT151" s="6" t="s">
        <v>146</v>
      </c>
      <c r="CU151" s="14">
        <v>2</v>
      </c>
      <c r="CV151" s="14">
        <v>0</v>
      </c>
      <c r="CW151" s="14">
        <v>3</v>
      </c>
      <c r="CX151" s="14">
        <v>0</v>
      </c>
      <c r="CY151" s="14">
        <v>0</v>
      </c>
      <c r="CZ151" s="14">
        <v>0</v>
      </c>
      <c r="DA151" s="14">
        <v>0</v>
      </c>
      <c r="DB151" s="14">
        <v>0</v>
      </c>
      <c r="DC151" s="14">
        <v>0</v>
      </c>
    </row>
    <row r="152" spans="1:107" ht="15" customHeight="1">
      <c r="A152" s="6" t="s">
        <v>147</v>
      </c>
      <c r="B152" s="14">
        <v>457</v>
      </c>
      <c r="C152" s="14">
        <v>206</v>
      </c>
      <c r="D152" s="14">
        <v>176</v>
      </c>
      <c r="E152" s="14">
        <v>110</v>
      </c>
      <c r="F152" s="14">
        <v>11</v>
      </c>
      <c r="G152" s="14">
        <v>0</v>
      </c>
      <c r="H152" s="14">
        <v>107</v>
      </c>
      <c r="I152" s="14">
        <v>41</v>
      </c>
      <c r="J152" s="14">
        <v>0</v>
      </c>
      <c r="K152" s="14">
        <v>0</v>
      </c>
      <c r="L152" s="14">
        <v>222</v>
      </c>
      <c r="M152" s="14">
        <v>123</v>
      </c>
      <c r="N152" s="14">
        <v>10</v>
      </c>
      <c r="O152" s="14">
        <v>4</v>
      </c>
      <c r="P152" s="14">
        <v>99</v>
      </c>
      <c r="Q152" s="14">
        <v>23</v>
      </c>
      <c r="R152" s="14">
        <v>0</v>
      </c>
      <c r="S152" s="14">
        <v>0</v>
      </c>
      <c r="T152" s="75">
        <v>1082</v>
      </c>
      <c r="U152" s="75">
        <v>507</v>
      </c>
      <c r="V152" s="6" t="s">
        <v>147</v>
      </c>
      <c r="W152" s="14">
        <v>21</v>
      </c>
      <c r="X152" s="14">
        <v>11</v>
      </c>
      <c r="Y152" s="14">
        <v>5</v>
      </c>
      <c r="Z152" s="14">
        <v>2</v>
      </c>
      <c r="AA152" s="14">
        <v>0</v>
      </c>
      <c r="AB152" s="14">
        <v>0</v>
      </c>
      <c r="AC152" s="14">
        <v>9</v>
      </c>
      <c r="AD152" s="14">
        <v>3</v>
      </c>
      <c r="AE152" s="14">
        <v>0</v>
      </c>
      <c r="AF152" s="14">
        <v>0</v>
      </c>
      <c r="AG152" s="14">
        <v>35</v>
      </c>
      <c r="AH152" s="14">
        <v>19</v>
      </c>
      <c r="AI152" s="14">
        <v>2</v>
      </c>
      <c r="AJ152" s="14">
        <v>1</v>
      </c>
      <c r="AK152" s="14">
        <v>6</v>
      </c>
      <c r="AL152" s="14">
        <v>1</v>
      </c>
      <c r="AM152" s="14">
        <v>0</v>
      </c>
      <c r="AN152" s="148">
        <v>0</v>
      </c>
      <c r="AO152" s="97">
        <v>78</v>
      </c>
      <c r="AP152" s="75">
        <v>37</v>
      </c>
      <c r="AQ152" s="6" t="s">
        <v>147</v>
      </c>
      <c r="AR152" s="75">
        <v>8</v>
      </c>
      <c r="AS152" s="14">
        <v>4</v>
      </c>
      <c r="AT152" s="14">
        <v>1</v>
      </c>
      <c r="AU152" s="14">
        <v>2</v>
      </c>
      <c r="AV152" s="14">
        <v>0</v>
      </c>
      <c r="AW152" s="14">
        <v>4</v>
      </c>
      <c r="AX152" s="14">
        <v>1</v>
      </c>
      <c r="AY152" s="14">
        <v>2</v>
      </c>
      <c r="AZ152" s="14">
        <v>0</v>
      </c>
      <c r="BA152" s="14">
        <v>22</v>
      </c>
      <c r="BB152" s="40">
        <v>20</v>
      </c>
      <c r="BC152" s="14">
        <v>0</v>
      </c>
      <c r="BD152" s="14">
        <v>1</v>
      </c>
      <c r="BE152" s="14">
        <v>0</v>
      </c>
      <c r="BF152" s="14">
        <v>3</v>
      </c>
      <c r="BG152" s="6" t="s">
        <v>147</v>
      </c>
      <c r="BH152" s="75">
        <v>1</v>
      </c>
      <c r="BI152" s="14">
        <v>394</v>
      </c>
      <c r="BJ152" s="14">
        <v>20</v>
      </c>
      <c r="BK152" s="14">
        <v>0</v>
      </c>
      <c r="BL152" s="14">
        <v>0</v>
      </c>
      <c r="BM152" s="14">
        <v>19</v>
      </c>
      <c r="BN152" s="14">
        <v>1</v>
      </c>
      <c r="BO152" s="14">
        <v>20</v>
      </c>
      <c r="BP152" s="6" t="s">
        <v>147</v>
      </c>
      <c r="BQ152" s="14">
        <v>219</v>
      </c>
      <c r="BR152" s="14">
        <v>94</v>
      </c>
      <c r="BS152" s="14">
        <v>219</v>
      </c>
      <c r="BT152" s="14">
        <v>94</v>
      </c>
      <c r="BU152" s="14">
        <v>117</v>
      </c>
      <c r="BV152" s="14">
        <v>50</v>
      </c>
      <c r="BW152" s="14">
        <v>68</v>
      </c>
      <c r="BX152" s="14">
        <v>17</v>
      </c>
      <c r="BY152" s="14">
        <v>68</v>
      </c>
      <c r="BZ152" s="14">
        <v>17</v>
      </c>
      <c r="CA152" s="14">
        <v>37</v>
      </c>
      <c r="CB152" s="14">
        <v>8</v>
      </c>
      <c r="CC152" s="14">
        <v>16</v>
      </c>
      <c r="CD152" s="14">
        <v>2</v>
      </c>
      <c r="CE152" s="14">
        <v>16</v>
      </c>
      <c r="CF152" s="14">
        <v>2</v>
      </c>
      <c r="CG152" s="14">
        <v>9</v>
      </c>
      <c r="CH152" s="14">
        <v>0</v>
      </c>
      <c r="CI152" s="6" t="s">
        <v>147</v>
      </c>
      <c r="CJ152" s="14">
        <v>17</v>
      </c>
      <c r="CK152" s="14">
        <v>18</v>
      </c>
      <c r="CL152" s="14">
        <v>0</v>
      </c>
      <c r="CM152" s="14">
        <v>13</v>
      </c>
      <c r="CN152" s="14">
        <v>0</v>
      </c>
      <c r="CO152" s="75">
        <v>0</v>
      </c>
      <c r="CP152" s="14">
        <v>48</v>
      </c>
      <c r="CQ152" s="14">
        <v>27</v>
      </c>
      <c r="CR152" s="14">
        <v>13</v>
      </c>
      <c r="CS152" s="14">
        <v>6</v>
      </c>
      <c r="CT152" s="6" t="s">
        <v>147</v>
      </c>
      <c r="CU152" s="14">
        <v>0</v>
      </c>
      <c r="CV152" s="14">
        <v>26</v>
      </c>
      <c r="CW152" s="14">
        <v>330</v>
      </c>
      <c r="CX152" s="14">
        <v>0</v>
      </c>
      <c r="CY152" s="14">
        <v>0</v>
      </c>
      <c r="CZ152" s="14">
        <v>0</v>
      </c>
      <c r="DA152" s="14">
        <v>22</v>
      </c>
      <c r="DB152" s="14">
        <v>2</v>
      </c>
      <c r="DC152" s="14">
        <v>166</v>
      </c>
    </row>
    <row r="153" spans="1:107" ht="15" customHeight="1">
      <c r="A153" s="38" t="s">
        <v>53</v>
      </c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76"/>
      <c r="U153" s="76"/>
      <c r="V153" s="38" t="s">
        <v>53</v>
      </c>
      <c r="W153" s="73"/>
      <c r="X153" s="73"/>
      <c r="Y153" s="73"/>
      <c r="Z153" s="73"/>
      <c r="AA153" s="73"/>
      <c r="AB153" s="73"/>
      <c r="AC153" s="73"/>
      <c r="AD153" s="73"/>
      <c r="AE153" s="73"/>
      <c r="AF153" s="73"/>
      <c r="AG153" s="73"/>
      <c r="AH153" s="73"/>
      <c r="AI153" s="73"/>
      <c r="AJ153" s="73"/>
      <c r="AK153" s="73"/>
      <c r="AL153" s="73"/>
      <c r="AM153" s="73"/>
      <c r="AN153" s="148"/>
      <c r="AO153" s="76"/>
      <c r="AP153" s="76"/>
      <c r="AQ153" s="38" t="s">
        <v>53</v>
      </c>
      <c r="AR153" s="73"/>
      <c r="AS153" s="13"/>
      <c r="AT153" s="13"/>
      <c r="AU153" s="13"/>
      <c r="AV153" s="13"/>
      <c r="AW153" s="13"/>
      <c r="AX153" s="13"/>
      <c r="AY153" s="13"/>
      <c r="AZ153" s="13"/>
      <c r="BA153" s="13"/>
      <c r="BB153" s="80"/>
      <c r="BC153" s="14"/>
      <c r="BD153" s="14"/>
      <c r="BE153" s="14"/>
      <c r="BF153" s="14"/>
      <c r="BG153" s="38" t="s">
        <v>53</v>
      </c>
      <c r="BH153" s="73"/>
      <c r="BI153" s="13"/>
      <c r="BJ153" s="13"/>
      <c r="BK153" s="13"/>
      <c r="BL153" s="13"/>
      <c r="BM153" s="13"/>
      <c r="BN153" s="13"/>
      <c r="BO153" s="13"/>
      <c r="BP153" s="38" t="s">
        <v>53</v>
      </c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38" t="s">
        <v>53</v>
      </c>
      <c r="CJ153" s="13"/>
      <c r="CK153" s="13"/>
      <c r="CL153" s="13"/>
      <c r="CM153" s="13"/>
      <c r="CN153" s="13"/>
      <c r="CO153" s="73"/>
      <c r="CP153" s="13"/>
      <c r="CQ153" s="13"/>
      <c r="CR153" s="13"/>
      <c r="CS153" s="13"/>
      <c r="CT153" s="38" t="s">
        <v>53</v>
      </c>
      <c r="CU153" s="13"/>
      <c r="CV153" s="13"/>
      <c r="CW153" s="13"/>
      <c r="CX153" s="13"/>
      <c r="CY153" s="13"/>
      <c r="CZ153" s="13"/>
      <c r="DA153" s="13"/>
      <c r="DB153" s="13"/>
      <c r="DC153" s="13"/>
    </row>
    <row r="154" spans="1:107" ht="15" customHeight="1">
      <c r="A154" s="6" t="s">
        <v>148</v>
      </c>
      <c r="B154" s="14">
        <v>813</v>
      </c>
      <c r="C154" s="14">
        <v>307</v>
      </c>
      <c r="D154" s="14">
        <v>310</v>
      </c>
      <c r="E154" s="14">
        <v>125</v>
      </c>
      <c r="F154" s="14">
        <v>11</v>
      </c>
      <c r="G154" s="14">
        <v>0</v>
      </c>
      <c r="H154" s="14">
        <v>178</v>
      </c>
      <c r="I154" s="14">
        <v>42</v>
      </c>
      <c r="J154" s="14">
        <v>0</v>
      </c>
      <c r="K154" s="14">
        <v>0</v>
      </c>
      <c r="L154" s="14">
        <v>399</v>
      </c>
      <c r="M154" s="14">
        <v>171</v>
      </c>
      <c r="N154" s="14">
        <v>11</v>
      </c>
      <c r="O154" s="14">
        <v>2</v>
      </c>
      <c r="P154" s="14">
        <v>160</v>
      </c>
      <c r="Q154" s="14">
        <v>49</v>
      </c>
      <c r="R154" s="14">
        <v>0</v>
      </c>
      <c r="S154" s="14">
        <v>0</v>
      </c>
      <c r="T154" s="75">
        <v>1882</v>
      </c>
      <c r="U154" s="75">
        <v>696</v>
      </c>
      <c r="V154" s="6" t="s">
        <v>148</v>
      </c>
      <c r="W154" s="14">
        <v>37</v>
      </c>
      <c r="X154" s="14">
        <v>17</v>
      </c>
      <c r="Y154" s="14">
        <v>4</v>
      </c>
      <c r="Z154" s="14">
        <v>0</v>
      </c>
      <c r="AA154" s="14">
        <v>0</v>
      </c>
      <c r="AB154" s="14">
        <v>0</v>
      </c>
      <c r="AC154" s="14">
        <v>6</v>
      </c>
      <c r="AD154" s="14">
        <v>1</v>
      </c>
      <c r="AE154" s="14">
        <v>0</v>
      </c>
      <c r="AF154" s="14">
        <v>0</v>
      </c>
      <c r="AG154" s="14">
        <v>45</v>
      </c>
      <c r="AH154" s="14">
        <v>15</v>
      </c>
      <c r="AI154" s="14">
        <v>0</v>
      </c>
      <c r="AJ154" s="14">
        <v>0</v>
      </c>
      <c r="AK154" s="14">
        <v>10</v>
      </c>
      <c r="AL154" s="14">
        <v>1</v>
      </c>
      <c r="AM154" s="14">
        <v>0</v>
      </c>
      <c r="AN154" s="148">
        <v>0</v>
      </c>
      <c r="AO154" s="97">
        <v>102</v>
      </c>
      <c r="AP154" s="75">
        <v>34</v>
      </c>
      <c r="AQ154" s="6" t="s">
        <v>148</v>
      </c>
      <c r="AR154" s="75">
        <v>13</v>
      </c>
      <c r="AS154" s="14">
        <v>6</v>
      </c>
      <c r="AT154" s="14">
        <v>1</v>
      </c>
      <c r="AU154" s="14">
        <v>3</v>
      </c>
      <c r="AV154" s="14">
        <v>0</v>
      </c>
      <c r="AW154" s="14">
        <v>7</v>
      </c>
      <c r="AX154" s="14">
        <v>1</v>
      </c>
      <c r="AY154" s="14">
        <v>4</v>
      </c>
      <c r="AZ154" s="14">
        <v>0</v>
      </c>
      <c r="BA154" s="14">
        <v>35</v>
      </c>
      <c r="BB154" s="40">
        <v>26</v>
      </c>
      <c r="BC154" s="14">
        <v>0</v>
      </c>
      <c r="BD154" s="14">
        <v>1</v>
      </c>
      <c r="BE154" s="14">
        <v>0</v>
      </c>
      <c r="BF154" s="14">
        <v>3</v>
      </c>
      <c r="BG154" s="6" t="s">
        <v>148</v>
      </c>
      <c r="BH154" s="75">
        <v>1</v>
      </c>
      <c r="BI154" s="14">
        <v>902</v>
      </c>
      <c r="BJ154" s="14">
        <v>0</v>
      </c>
      <c r="BK154" s="14">
        <v>0</v>
      </c>
      <c r="BL154" s="14">
        <v>0</v>
      </c>
      <c r="BM154" s="14">
        <v>27</v>
      </c>
      <c r="BN154" s="14">
        <v>7</v>
      </c>
      <c r="BO154" s="14">
        <v>32</v>
      </c>
      <c r="BP154" s="6" t="s">
        <v>148</v>
      </c>
      <c r="BQ154" s="14">
        <v>323</v>
      </c>
      <c r="BR154" s="14">
        <v>127</v>
      </c>
      <c r="BS154" s="14">
        <v>322</v>
      </c>
      <c r="BT154" s="14">
        <v>127</v>
      </c>
      <c r="BU154" s="14">
        <v>182</v>
      </c>
      <c r="BV154" s="14">
        <v>72</v>
      </c>
      <c r="BW154" s="14">
        <v>166</v>
      </c>
      <c r="BX154" s="14">
        <v>45</v>
      </c>
      <c r="BY154" s="14">
        <v>161</v>
      </c>
      <c r="BZ154" s="14">
        <v>45</v>
      </c>
      <c r="CA154" s="14">
        <v>75</v>
      </c>
      <c r="CB154" s="14">
        <v>15</v>
      </c>
      <c r="CC154" s="14">
        <v>9</v>
      </c>
      <c r="CD154" s="14">
        <v>0</v>
      </c>
      <c r="CE154" s="14">
        <v>9</v>
      </c>
      <c r="CF154" s="14">
        <v>0</v>
      </c>
      <c r="CG154" s="14">
        <v>6</v>
      </c>
      <c r="CH154" s="14">
        <v>0</v>
      </c>
      <c r="CI154" s="6" t="s">
        <v>148</v>
      </c>
      <c r="CJ154" s="14">
        <v>24</v>
      </c>
      <c r="CK154" s="14">
        <v>12</v>
      </c>
      <c r="CL154" s="14">
        <v>5</v>
      </c>
      <c r="CM154" s="14">
        <v>25</v>
      </c>
      <c r="CN154" s="14">
        <v>0</v>
      </c>
      <c r="CO154" s="75">
        <v>1</v>
      </c>
      <c r="CP154" s="14">
        <v>67</v>
      </c>
      <c r="CQ154" s="14">
        <v>13</v>
      </c>
      <c r="CR154" s="14">
        <v>11</v>
      </c>
      <c r="CS154" s="14">
        <v>3</v>
      </c>
      <c r="CT154" s="6" t="s">
        <v>148</v>
      </c>
      <c r="CU154" s="14">
        <v>27</v>
      </c>
      <c r="CV154" s="14">
        <v>8</v>
      </c>
      <c r="CW154" s="14">
        <v>53</v>
      </c>
      <c r="CX154" s="14">
        <v>13</v>
      </c>
      <c r="CY154" s="14">
        <v>2</v>
      </c>
      <c r="CZ154" s="14">
        <v>4</v>
      </c>
      <c r="DA154" s="14">
        <v>4</v>
      </c>
      <c r="DB154" s="14">
        <v>13</v>
      </c>
      <c r="DC154" s="14">
        <v>30</v>
      </c>
    </row>
    <row r="155" spans="1:107" ht="15" customHeight="1">
      <c r="A155" s="6" t="s">
        <v>184</v>
      </c>
      <c r="B155" s="14">
        <v>969</v>
      </c>
      <c r="C155" s="14">
        <v>423</v>
      </c>
      <c r="D155" s="14">
        <v>312</v>
      </c>
      <c r="E155" s="14">
        <v>133</v>
      </c>
      <c r="F155" s="14">
        <v>33</v>
      </c>
      <c r="G155" s="14">
        <v>5</v>
      </c>
      <c r="H155" s="14">
        <v>335</v>
      </c>
      <c r="I155" s="14">
        <v>127</v>
      </c>
      <c r="J155" s="14">
        <v>0</v>
      </c>
      <c r="K155" s="14">
        <v>0</v>
      </c>
      <c r="L155" s="14">
        <v>299</v>
      </c>
      <c r="M155" s="14">
        <v>156</v>
      </c>
      <c r="N155" s="14">
        <v>9</v>
      </c>
      <c r="O155" s="14">
        <v>1</v>
      </c>
      <c r="P155" s="14">
        <v>237</v>
      </c>
      <c r="Q155" s="14">
        <v>65</v>
      </c>
      <c r="R155" s="14">
        <v>0</v>
      </c>
      <c r="S155" s="14">
        <v>0</v>
      </c>
      <c r="T155" s="75">
        <v>2194</v>
      </c>
      <c r="U155" s="75">
        <v>910</v>
      </c>
      <c r="V155" s="6" t="s">
        <v>184</v>
      </c>
      <c r="W155" s="14">
        <v>163</v>
      </c>
      <c r="X155" s="14">
        <v>65</v>
      </c>
      <c r="Y155" s="14">
        <v>23</v>
      </c>
      <c r="Z155" s="14">
        <v>8</v>
      </c>
      <c r="AA155" s="14">
        <v>2</v>
      </c>
      <c r="AB155" s="14">
        <v>0</v>
      </c>
      <c r="AC155" s="14">
        <v>20</v>
      </c>
      <c r="AD155" s="14">
        <v>4</v>
      </c>
      <c r="AE155" s="14">
        <v>0</v>
      </c>
      <c r="AF155" s="14">
        <v>0</v>
      </c>
      <c r="AG155" s="14">
        <v>42</v>
      </c>
      <c r="AH155" s="14">
        <v>22</v>
      </c>
      <c r="AI155" s="14">
        <v>1</v>
      </c>
      <c r="AJ155" s="14">
        <v>0</v>
      </c>
      <c r="AK155" s="14">
        <v>38</v>
      </c>
      <c r="AL155" s="14">
        <v>8</v>
      </c>
      <c r="AM155" s="14">
        <v>0</v>
      </c>
      <c r="AN155" s="148">
        <v>0</v>
      </c>
      <c r="AO155" s="97">
        <v>289</v>
      </c>
      <c r="AP155" s="75">
        <v>107</v>
      </c>
      <c r="AQ155" s="6" t="s">
        <v>184</v>
      </c>
      <c r="AR155" s="75">
        <v>17</v>
      </c>
      <c r="AS155" s="14">
        <v>6</v>
      </c>
      <c r="AT155" s="14">
        <v>1</v>
      </c>
      <c r="AU155" s="14">
        <v>7</v>
      </c>
      <c r="AV155" s="14">
        <v>0</v>
      </c>
      <c r="AW155" s="14">
        <v>6</v>
      </c>
      <c r="AX155" s="14">
        <v>1</v>
      </c>
      <c r="AY155" s="14">
        <v>5</v>
      </c>
      <c r="AZ155" s="14">
        <v>0</v>
      </c>
      <c r="BA155" s="14">
        <v>43</v>
      </c>
      <c r="BB155" s="40">
        <v>31</v>
      </c>
      <c r="BC155" s="14">
        <v>0</v>
      </c>
      <c r="BD155" s="14">
        <v>4</v>
      </c>
      <c r="BE155" s="14">
        <v>4</v>
      </c>
      <c r="BF155" s="14">
        <v>2</v>
      </c>
      <c r="BG155" s="6" t="s">
        <v>184</v>
      </c>
      <c r="BH155" s="75">
        <v>0</v>
      </c>
      <c r="BI155" s="14">
        <v>825</v>
      </c>
      <c r="BJ155" s="14">
        <v>0</v>
      </c>
      <c r="BK155" s="14">
        <v>0</v>
      </c>
      <c r="BL155" s="14">
        <v>0</v>
      </c>
      <c r="BM155" s="14">
        <v>10</v>
      </c>
      <c r="BN155" s="14">
        <v>19</v>
      </c>
      <c r="BO155" s="14">
        <v>31</v>
      </c>
      <c r="BP155" s="6" t="s">
        <v>184</v>
      </c>
      <c r="BQ155" s="14">
        <v>281</v>
      </c>
      <c r="BR155" s="14">
        <v>142</v>
      </c>
      <c r="BS155" s="14">
        <v>281</v>
      </c>
      <c r="BT155" s="14">
        <v>142</v>
      </c>
      <c r="BU155" s="14">
        <v>185</v>
      </c>
      <c r="BV155" s="14">
        <v>87</v>
      </c>
      <c r="BW155" s="14">
        <v>168</v>
      </c>
      <c r="BX155" s="14">
        <v>51</v>
      </c>
      <c r="BY155" s="14">
        <v>168</v>
      </c>
      <c r="BZ155" s="14">
        <v>51</v>
      </c>
      <c r="CA155" s="14">
        <v>81</v>
      </c>
      <c r="CB155" s="14">
        <v>31</v>
      </c>
      <c r="CC155" s="14">
        <v>22</v>
      </c>
      <c r="CD155" s="14">
        <v>3</v>
      </c>
      <c r="CE155" s="14">
        <v>22</v>
      </c>
      <c r="CF155" s="14">
        <v>3</v>
      </c>
      <c r="CG155" s="14">
        <v>6</v>
      </c>
      <c r="CH155" s="14">
        <v>0</v>
      </c>
      <c r="CI155" s="6" t="s">
        <v>184</v>
      </c>
      <c r="CJ155" s="14">
        <v>22</v>
      </c>
      <c r="CK155" s="14">
        <v>26</v>
      </c>
      <c r="CL155" s="14">
        <v>6</v>
      </c>
      <c r="CM155" s="14">
        <v>14</v>
      </c>
      <c r="CN155" s="14">
        <v>0</v>
      </c>
      <c r="CO155" s="75">
        <v>0</v>
      </c>
      <c r="CP155" s="14">
        <v>68</v>
      </c>
      <c r="CQ155" s="14">
        <v>25</v>
      </c>
      <c r="CR155" s="14">
        <v>11</v>
      </c>
      <c r="CS155" s="14">
        <v>5</v>
      </c>
      <c r="CT155" s="6" t="s">
        <v>184</v>
      </c>
      <c r="CU155" s="14">
        <v>107</v>
      </c>
      <c r="CV155" s="14">
        <v>89</v>
      </c>
      <c r="CW155" s="14">
        <v>27</v>
      </c>
      <c r="CX155" s="14">
        <v>52</v>
      </c>
      <c r="CY155" s="14">
        <v>0</v>
      </c>
      <c r="CZ155" s="14">
        <v>172</v>
      </c>
      <c r="DA155" s="14">
        <v>75</v>
      </c>
      <c r="DB155" s="14">
        <v>2</v>
      </c>
      <c r="DC155" s="14">
        <v>1</v>
      </c>
    </row>
    <row r="156" spans="1:107" ht="15" customHeight="1">
      <c r="A156" s="6" t="s">
        <v>149</v>
      </c>
      <c r="B156" s="14">
        <v>740</v>
      </c>
      <c r="C156" s="14">
        <v>225</v>
      </c>
      <c r="D156" s="14">
        <v>335</v>
      </c>
      <c r="E156" s="14">
        <v>147</v>
      </c>
      <c r="F156" s="14">
        <v>20</v>
      </c>
      <c r="G156" s="14">
        <v>5</v>
      </c>
      <c r="H156" s="14">
        <v>228</v>
      </c>
      <c r="I156" s="14">
        <v>74</v>
      </c>
      <c r="J156" s="14">
        <v>48</v>
      </c>
      <c r="K156" s="14">
        <v>8</v>
      </c>
      <c r="L156" s="14">
        <v>816</v>
      </c>
      <c r="M156" s="14">
        <v>339</v>
      </c>
      <c r="N156" s="14">
        <v>18</v>
      </c>
      <c r="O156" s="14">
        <v>1</v>
      </c>
      <c r="P156" s="14">
        <v>297</v>
      </c>
      <c r="Q156" s="14">
        <v>71</v>
      </c>
      <c r="R156" s="14">
        <v>0</v>
      </c>
      <c r="S156" s="14">
        <v>0</v>
      </c>
      <c r="T156" s="75">
        <v>2502</v>
      </c>
      <c r="U156" s="75">
        <v>870</v>
      </c>
      <c r="V156" s="6" t="s">
        <v>149</v>
      </c>
      <c r="W156" s="14">
        <v>51</v>
      </c>
      <c r="X156" s="14">
        <v>27</v>
      </c>
      <c r="Y156" s="14">
        <v>19</v>
      </c>
      <c r="Z156" s="14">
        <v>8</v>
      </c>
      <c r="AA156" s="14">
        <v>0</v>
      </c>
      <c r="AB156" s="14">
        <v>0</v>
      </c>
      <c r="AC156" s="14">
        <v>19</v>
      </c>
      <c r="AD156" s="14">
        <v>8</v>
      </c>
      <c r="AE156" s="14">
        <v>7</v>
      </c>
      <c r="AF156" s="14">
        <v>2</v>
      </c>
      <c r="AG156" s="14">
        <v>312</v>
      </c>
      <c r="AH156" s="14">
        <v>128</v>
      </c>
      <c r="AI156" s="14">
        <v>4</v>
      </c>
      <c r="AJ156" s="14">
        <v>1</v>
      </c>
      <c r="AK156" s="14">
        <v>54</v>
      </c>
      <c r="AL156" s="14">
        <v>16</v>
      </c>
      <c r="AM156" s="14">
        <v>0</v>
      </c>
      <c r="AN156" s="148">
        <v>0</v>
      </c>
      <c r="AO156" s="97">
        <v>466</v>
      </c>
      <c r="AP156" s="75">
        <v>190</v>
      </c>
      <c r="AQ156" s="6" t="s">
        <v>149</v>
      </c>
      <c r="AR156" s="75">
        <v>16</v>
      </c>
      <c r="AS156" s="14">
        <v>8</v>
      </c>
      <c r="AT156" s="14">
        <v>1</v>
      </c>
      <c r="AU156" s="14">
        <v>5</v>
      </c>
      <c r="AV156" s="14">
        <v>1</v>
      </c>
      <c r="AW156" s="14">
        <v>14</v>
      </c>
      <c r="AX156" s="14">
        <v>1</v>
      </c>
      <c r="AY156" s="14">
        <v>5</v>
      </c>
      <c r="AZ156" s="14">
        <v>0</v>
      </c>
      <c r="BA156" s="14">
        <v>51</v>
      </c>
      <c r="BB156" s="40">
        <v>46</v>
      </c>
      <c r="BC156" s="14">
        <v>0</v>
      </c>
      <c r="BD156" s="14">
        <v>4</v>
      </c>
      <c r="BE156" s="14">
        <v>0</v>
      </c>
      <c r="BF156" s="14">
        <v>6</v>
      </c>
      <c r="BG156" s="6" t="s">
        <v>149</v>
      </c>
      <c r="BH156" s="75">
        <v>0</v>
      </c>
      <c r="BI156" s="14">
        <v>1103</v>
      </c>
      <c r="BJ156" s="14">
        <v>27</v>
      </c>
      <c r="BK156" s="14">
        <v>0</v>
      </c>
      <c r="BL156" s="14">
        <v>0</v>
      </c>
      <c r="BM156" s="14">
        <v>2</v>
      </c>
      <c r="BN156" s="14">
        <v>8</v>
      </c>
      <c r="BO156" s="14">
        <v>61</v>
      </c>
      <c r="BP156" s="6" t="s">
        <v>149</v>
      </c>
      <c r="BQ156" s="14">
        <v>636</v>
      </c>
      <c r="BR156" s="14">
        <v>258</v>
      </c>
      <c r="BS156" s="14">
        <v>626</v>
      </c>
      <c r="BT156" s="14">
        <v>253</v>
      </c>
      <c r="BU156" s="14">
        <v>167</v>
      </c>
      <c r="BV156" s="14">
        <v>50</v>
      </c>
      <c r="BW156" s="14">
        <v>223</v>
      </c>
      <c r="BX156" s="14">
        <v>94</v>
      </c>
      <c r="BY156" s="14">
        <v>216</v>
      </c>
      <c r="BZ156" s="14">
        <v>90</v>
      </c>
      <c r="CA156" s="14">
        <v>57</v>
      </c>
      <c r="CB156" s="14">
        <v>11</v>
      </c>
      <c r="CC156" s="14">
        <v>18</v>
      </c>
      <c r="CD156" s="14">
        <v>3</v>
      </c>
      <c r="CE156" s="14">
        <v>18</v>
      </c>
      <c r="CF156" s="14">
        <v>3</v>
      </c>
      <c r="CG156" s="14">
        <v>7</v>
      </c>
      <c r="CH156" s="14">
        <v>1</v>
      </c>
      <c r="CI156" s="6" t="s">
        <v>149</v>
      </c>
      <c r="CJ156" s="14">
        <v>42</v>
      </c>
      <c r="CK156" s="14">
        <v>23</v>
      </c>
      <c r="CL156" s="14">
        <v>6</v>
      </c>
      <c r="CM156" s="14">
        <v>22</v>
      </c>
      <c r="CN156" s="14">
        <v>0</v>
      </c>
      <c r="CO156" s="75">
        <v>8</v>
      </c>
      <c r="CP156" s="14">
        <v>101</v>
      </c>
      <c r="CQ156" s="14">
        <v>29</v>
      </c>
      <c r="CR156" s="14">
        <v>16</v>
      </c>
      <c r="CS156" s="14">
        <v>2</v>
      </c>
      <c r="CT156" s="6" t="s">
        <v>149</v>
      </c>
      <c r="CU156" s="14">
        <v>23</v>
      </c>
      <c r="CV156" s="14">
        <v>70</v>
      </c>
      <c r="CW156" s="14">
        <v>202</v>
      </c>
      <c r="CX156" s="14">
        <v>69</v>
      </c>
      <c r="CY156" s="14">
        <v>55</v>
      </c>
      <c r="CZ156" s="14">
        <v>103</v>
      </c>
      <c r="DA156" s="14">
        <v>162</v>
      </c>
      <c r="DB156" s="14">
        <v>62</v>
      </c>
      <c r="DC156" s="14">
        <v>237</v>
      </c>
    </row>
    <row r="157" spans="1:107" ht="15" customHeight="1">
      <c r="A157" s="6" t="s">
        <v>150</v>
      </c>
      <c r="B157" s="14">
        <v>878</v>
      </c>
      <c r="C157" s="14">
        <v>349</v>
      </c>
      <c r="D157" s="14">
        <v>352</v>
      </c>
      <c r="E157" s="14">
        <v>176</v>
      </c>
      <c r="F157" s="14">
        <v>30</v>
      </c>
      <c r="G157" s="14">
        <v>17</v>
      </c>
      <c r="H157" s="14">
        <v>213</v>
      </c>
      <c r="I157" s="14">
        <v>87</v>
      </c>
      <c r="J157" s="14">
        <v>0</v>
      </c>
      <c r="K157" s="14">
        <v>0</v>
      </c>
      <c r="L157" s="14">
        <v>360</v>
      </c>
      <c r="M157" s="14">
        <v>109</v>
      </c>
      <c r="N157" s="14">
        <v>6</v>
      </c>
      <c r="O157" s="14">
        <v>1</v>
      </c>
      <c r="P157" s="14">
        <v>119</v>
      </c>
      <c r="Q157" s="14">
        <v>49</v>
      </c>
      <c r="R157" s="14">
        <v>0</v>
      </c>
      <c r="S157" s="14">
        <v>0</v>
      </c>
      <c r="T157" s="75">
        <v>1958</v>
      </c>
      <c r="U157" s="75">
        <v>788</v>
      </c>
      <c r="V157" s="6" t="s">
        <v>150</v>
      </c>
      <c r="W157" s="14">
        <v>37</v>
      </c>
      <c r="X157" s="14">
        <v>16</v>
      </c>
      <c r="Y157" s="14">
        <v>5</v>
      </c>
      <c r="Z157" s="14">
        <v>3</v>
      </c>
      <c r="AA157" s="14">
        <v>0</v>
      </c>
      <c r="AB157" s="14">
        <v>0</v>
      </c>
      <c r="AC157" s="14">
        <v>4</v>
      </c>
      <c r="AD157" s="14">
        <v>0</v>
      </c>
      <c r="AE157" s="14">
        <v>0</v>
      </c>
      <c r="AF157" s="14">
        <v>0</v>
      </c>
      <c r="AG157" s="14">
        <v>74</v>
      </c>
      <c r="AH157" s="14">
        <v>24</v>
      </c>
      <c r="AI157" s="14">
        <v>0</v>
      </c>
      <c r="AJ157" s="14">
        <v>0</v>
      </c>
      <c r="AK157" s="14">
        <v>21</v>
      </c>
      <c r="AL157" s="14">
        <v>5</v>
      </c>
      <c r="AM157" s="14">
        <v>0</v>
      </c>
      <c r="AN157" s="148">
        <v>0</v>
      </c>
      <c r="AO157" s="97">
        <v>141</v>
      </c>
      <c r="AP157" s="75">
        <v>48</v>
      </c>
      <c r="AQ157" s="6" t="s">
        <v>150</v>
      </c>
      <c r="AR157" s="75">
        <v>10</v>
      </c>
      <c r="AS157" s="14">
        <v>5</v>
      </c>
      <c r="AT157" s="14">
        <v>1</v>
      </c>
      <c r="AU157" s="14">
        <v>3</v>
      </c>
      <c r="AV157" s="14">
        <v>0</v>
      </c>
      <c r="AW157" s="14">
        <v>6</v>
      </c>
      <c r="AX157" s="14">
        <v>1</v>
      </c>
      <c r="AY157" s="14">
        <v>3</v>
      </c>
      <c r="AZ157" s="14">
        <v>0</v>
      </c>
      <c r="BA157" s="14">
        <v>29</v>
      </c>
      <c r="BB157" s="40">
        <v>19</v>
      </c>
      <c r="BC157" s="14">
        <v>0</v>
      </c>
      <c r="BD157" s="14">
        <v>3</v>
      </c>
      <c r="BE157" s="14">
        <v>0</v>
      </c>
      <c r="BF157" s="14">
        <v>2</v>
      </c>
      <c r="BG157" s="6" t="s">
        <v>150</v>
      </c>
      <c r="BH157" s="75">
        <v>0</v>
      </c>
      <c r="BI157" s="14">
        <v>3053</v>
      </c>
      <c r="BJ157" s="14">
        <v>72</v>
      </c>
      <c r="BK157" s="14">
        <v>0</v>
      </c>
      <c r="BL157" s="14">
        <v>0</v>
      </c>
      <c r="BM157" s="14">
        <v>75</v>
      </c>
      <c r="BN157" s="14">
        <v>105</v>
      </c>
      <c r="BO157" s="14">
        <v>105</v>
      </c>
      <c r="BP157" s="6" t="s">
        <v>150</v>
      </c>
      <c r="BQ157" s="14">
        <v>341</v>
      </c>
      <c r="BR157" s="14">
        <v>126</v>
      </c>
      <c r="BS157" s="14">
        <v>341</v>
      </c>
      <c r="BT157" s="14">
        <v>126</v>
      </c>
      <c r="BU157" s="14">
        <v>126</v>
      </c>
      <c r="BV157" s="14">
        <v>39</v>
      </c>
      <c r="BW157" s="14">
        <v>75</v>
      </c>
      <c r="BX157" s="14">
        <v>15</v>
      </c>
      <c r="BY157" s="14">
        <v>75</v>
      </c>
      <c r="BZ157" s="14">
        <v>15</v>
      </c>
      <c r="CA157" s="14">
        <v>46</v>
      </c>
      <c r="CB157" s="14">
        <v>11</v>
      </c>
      <c r="CC157" s="14">
        <v>6</v>
      </c>
      <c r="CD157" s="14">
        <v>1</v>
      </c>
      <c r="CE157" s="14">
        <v>6</v>
      </c>
      <c r="CF157" s="14">
        <v>1</v>
      </c>
      <c r="CG157" s="14">
        <v>2</v>
      </c>
      <c r="CH157" s="14">
        <v>0</v>
      </c>
      <c r="CI157" s="6" t="s">
        <v>150</v>
      </c>
      <c r="CJ157" s="14">
        <v>24</v>
      </c>
      <c r="CK157" s="14">
        <v>9</v>
      </c>
      <c r="CL157" s="14">
        <v>4</v>
      </c>
      <c r="CM157" s="14">
        <v>1</v>
      </c>
      <c r="CN157" s="14">
        <v>0</v>
      </c>
      <c r="CO157" s="75">
        <v>0</v>
      </c>
      <c r="CP157" s="14">
        <v>38</v>
      </c>
      <c r="CQ157" s="14">
        <v>12</v>
      </c>
      <c r="CR157" s="14">
        <v>12</v>
      </c>
      <c r="CS157" s="14">
        <v>2</v>
      </c>
      <c r="CT157" s="6" t="s">
        <v>150</v>
      </c>
      <c r="CU157" s="14">
        <v>0</v>
      </c>
      <c r="CV157" s="14">
        <v>0</v>
      </c>
      <c r="CW157" s="14">
        <v>0</v>
      </c>
      <c r="CX157" s="14">
        <v>0</v>
      </c>
      <c r="CY157" s="14">
        <v>0</v>
      </c>
      <c r="CZ157" s="14">
        <v>0</v>
      </c>
      <c r="DA157" s="14">
        <v>0</v>
      </c>
      <c r="DB157" s="14">
        <v>0</v>
      </c>
      <c r="DC157" s="14">
        <v>0</v>
      </c>
    </row>
    <row r="158" spans="1:107" ht="15" customHeight="1">
      <c r="A158" s="37" t="s">
        <v>54</v>
      </c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76"/>
      <c r="U158" s="76"/>
      <c r="V158" s="37" t="s">
        <v>54</v>
      </c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148"/>
      <c r="AO158" s="76"/>
      <c r="AP158" s="76"/>
      <c r="AQ158" s="37" t="s">
        <v>54</v>
      </c>
      <c r="AR158" s="9"/>
      <c r="AS158" s="9"/>
      <c r="AT158" s="9"/>
      <c r="AU158" s="9"/>
      <c r="AV158" s="9"/>
      <c r="AW158" s="9"/>
      <c r="AX158" s="9"/>
      <c r="AY158" s="9"/>
      <c r="AZ158" s="9"/>
      <c r="BA158" s="80"/>
      <c r="BB158" s="9"/>
      <c r="BC158" s="9"/>
      <c r="BD158" s="9"/>
      <c r="BE158" s="9"/>
      <c r="BF158" s="9"/>
      <c r="BG158" s="37" t="s">
        <v>54</v>
      </c>
      <c r="BH158" s="9"/>
      <c r="BI158" s="9"/>
      <c r="BJ158" s="9"/>
      <c r="BK158" s="9"/>
      <c r="BL158" s="9"/>
      <c r="BM158" s="9"/>
      <c r="BN158" s="9"/>
      <c r="BO158" s="9"/>
      <c r="BP158" s="37" t="s">
        <v>54</v>
      </c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37" t="s">
        <v>54</v>
      </c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37" t="s">
        <v>54</v>
      </c>
      <c r="CU158" s="13"/>
      <c r="CV158" s="13"/>
      <c r="CW158" s="13"/>
      <c r="CX158" s="13"/>
      <c r="CY158" s="13"/>
      <c r="CZ158" s="13"/>
      <c r="DA158" s="13"/>
      <c r="DB158" s="13"/>
      <c r="DC158" s="13"/>
    </row>
    <row r="159" spans="1:107" ht="15" customHeight="1">
      <c r="A159" s="6" t="s">
        <v>151</v>
      </c>
      <c r="B159" s="14">
        <v>727</v>
      </c>
      <c r="C159" s="14">
        <v>265</v>
      </c>
      <c r="D159" s="14">
        <v>220</v>
      </c>
      <c r="E159" s="14">
        <v>98</v>
      </c>
      <c r="F159" s="14">
        <v>0</v>
      </c>
      <c r="G159" s="14">
        <v>0</v>
      </c>
      <c r="H159" s="14">
        <v>173</v>
      </c>
      <c r="I159" s="14">
        <v>51</v>
      </c>
      <c r="J159" s="14">
        <v>0</v>
      </c>
      <c r="K159" s="14">
        <v>0</v>
      </c>
      <c r="L159" s="14">
        <v>295</v>
      </c>
      <c r="M159" s="14">
        <v>111</v>
      </c>
      <c r="N159" s="14">
        <v>0</v>
      </c>
      <c r="O159" s="14">
        <v>0</v>
      </c>
      <c r="P159" s="14">
        <v>23</v>
      </c>
      <c r="Q159" s="14">
        <v>5</v>
      </c>
      <c r="R159" s="14">
        <v>0</v>
      </c>
      <c r="S159" s="14">
        <v>0</v>
      </c>
      <c r="T159" s="75">
        <v>1438</v>
      </c>
      <c r="U159" s="75">
        <v>530</v>
      </c>
      <c r="V159" s="6" t="s">
        <v>151</v>
      </c>
      <c r="W159" s="14">
        <v>62</v>
      </c>
      <c r="X159" s="14">
        <v>20</v>
      </c>
      <c r="Y159" s="14">
        <v>31</v>
      </c>
      <c r="Z159" s="14">
        <v>13</v>
      </c>
      <c r="AA159" s="14">
        <v>0</v>
      </c>
      <c r="AB159" s="14">
        <v>0</v>
      </c>
      <c r="AC159" s="14">
        <v>20</v>
      </c>
      <c r="AD159" s="14">
        <v>5</v>
      </c>
      <c r="AE159" s="14">
        <v>0</v>
      </c>
      <c r="AF159" s="14">
        <v>0</v>
      </c>
      <c r="AG159" s="14">
        <v>81</v>
      </c>
      <c r="AH159" s="14">
        <v>34</v>
      </c>
      <c r="AI159" s="14">
        <v>0</v>
      </c>
      <c r="AJ159" s="14">
        <v>0</v>
      </c>
      <c r="AK159" s="14">
        <v>11</v>
      </c>
      <c r="AL159" s="14">
        <v>1</v>
      </c>
      <c r="AM159" s="14">
        <v>0</v>
      </c>
      <c r="AN159" s="148">
        <v>0</v>
      </c>
      <c r="AO159" s="97">
        <v>205</v>
      </c>
      <c r="AP159" s="75">
        <v>73</v>
      </c>
      <c r="AQ159" s="6" t="s">
        <v>151</v>
      </c>
      <c r="AR159" s="75">
        <v>10</v>
      </c>
      <c r="AS159" s="14">
        <v>5</v>
      </c>
      <c r="AT159" s="14">
        <v>0</v>
      </c>
      <c r="AU159" s="14">
        <v>5</v>
      </c>
      <c r="AV159" s="14">
        <v>0</v>
      </c>
      <c r="AW159" s="14">
        <v>6</v>
      </c>
      <c r="AX159" s="14">
        <v>0</v>
      </c>
      <c r="AY159" s="14">
        <v>4</v>
      </c>
      <c r="AZ159" s="14">
        <v>0</v>
      </c>
      <c r="BA159" s="14">
        <v>30</v>
      </c>
      <c r="BB159" s="40">
        <v>28</v>
      </c>
      <c r="BC159" s="14">
        <v>0</v>
      </c>
      <c r="BD159" s="14">
        <v>0</v>
      </c>
      <c r="BE159" s="14">
        <v>0</v>
      </c>
      <c r="BF159" s="14">
        <v>6</v>
      </c>
      <c r="BG159" s="6" t="s">
        <v>151</v>
      </c>
      <c r="BH159" s="75">
        <v>0</v>
      </c>
      <c r="BI159" s="14">
        <v>554</v>
      </c>
      <c r="BJ159" s="14">
        <v>0</v>
      </c>
      <c r="BK159" s="14">
        <v>0</v>
      </c>
      <c r="BL159" s="14">
        <v>0</v>
      </c>
      <c r="BM159" s="14">
        <v>19</v>
      </c>
      <c r="BN159" s="14">
        <v>11</v>
      </c>
      <c r="BO159" s="14">
        <v>29</v>
      </c>
      <c r="BP159" s="6" t="s">
        <v>151</v>
      </c>
      <c r="BQ159" s="14">
        <v>230</v>
      </c>
      <c r="BR159" s="14">
        <v>87</v>
      </c>
      <c r="BS159" s="14">
        <v>228</v>
      </c>
      <c r="BT159" s="14">
        <v>87</v>
      </c>
      <c r="BU159" s="14">
        <v>73</v>
      </c>
      <c r="BV159" s="14">
        <v>32</v>
      </c>
      <c r="BW159" s="14">
        <v>21</v>
      </c>
      <c r="BX159" s="14">
        <v>4</v>
      </c>
      <c r="BY159" s="14">
        <v>21</v>
      </c>
      <c r="BZ159" s="14">
        <v>4</v>
      </c>
      <c r="CA159" s="14">
        <v>9</v>
      </c>
      <c r="CB159" s="14">
        <v>2</v>
      </c>
      <c r="CC159" s="14">
        <v>0</v>
      </c>
      <c r="CD159" s="14">
        <v>0</v>
      </c>
      <c r="CE159" s="14">
        <v>0</v>
      </c>
      <c r="CF159" s="14">
        <v>0</v>
      </c>
      <c r="CG159" s="14">
        <v>0</v>
      </c>
      <c r="CH159" s="14">
        <v>0</v>
      </c>
      <c r="CI159" s="6" t="s">
        <v>151</v>
      </c>
      <c r="CJ159" s="14">
        <v>8</v>
      </c>
      <c r="CK159" s="14">
        <v>20</v>
      </c>
      <c r="CL159" s="14">
        <v>11</v>
      </c>
      <c r="CM159" s="14">
        <v>9</v>
      </c>
      <c r="CN159" s="14">
        <v>0</v>
      </c>
      <c r="CO159" s="75">
        <v>1</v>
      </c>
      <c r="CP159" s="14">
        <v>49</v>
      </c>
      <c r="CQ159" s="14">
        <v>10</v>
      </c>
      <c r="CR159" s="14">
        <v>12</v>
      </c>
      <c r="CS159" s="14">
        <v>6</v>
      </c>
      <c r="CT159" s="6" t="s">
        <v>151</v>
      </c>
      <c r="CU159" s="14">
        <v>2</v>
      </c>
      <c r="CV159" s="14">
        <v>25</v>
      </c>
      <c r="CW159" s="14">
        <v>20</v>
      </c>
      <c r="CX159" s="14">
        <v>28</v>
      </c>
      <c r="CY159" s="14">
        <v>6</v>
      </c>
      <c r="CZ159" s="14">
        <v>2</v>
      </c>
      <c r="DA159" s="14">
        <v>8</v>
      </c>
      <c r="DB159" s="14">
        <v>2</v>
      </c>
      <c r="DC159" s="14">
        <v>3</v>
      </c>
    </row>
    <row r="160" spans="1:107" ht="15" customHeight="1">
      <c r="A160" s="6" t="s">
        <v>152</v>
      </c>
      <c r="B160" s="14">
        <v>567</v>
      </c>
      <c r="C160" s="14">
        <v>225</v>
      </c>
      <c r="D160" s="14">
        <v>313</v>
      </c>
      <c r="E160" s="14">
        <v>138</v>
      </c>
      <c r="F160" s="14">
        <v>9</v>
      </c>
      <c r="G160" s="14">
        <v>1</v>
      </c>
      <c r="H160" s="14">
        <v>114</v>
      </c>
      <c r="I160" s="14">
        <v>40</v>
      </c>
      <c r="J160" s="14">
        <v>0</v>
      </c>
      <c r="K160" s="14">
        <v>0</v>
      </c>
      <c r="L160" s="14">
        <v>732</v>
      </c>
      <c r="M160" s="14">
        <v>307</v>
      </c>
      <c r="N160" s="14">
        <v>10</v>
      </c>
      <c r="O160" s="14">
        <v>2</v>
      </c>
      <c r="P160" s="14">
        <v>135</v>
      </c>
      <c r="Q160" s="14">
        <v>29</v>
      </c>
      <c r="R160" s="14">
        <v>0</v>
      </c>
      <c r="S160" s="14">
        <v>0</v>
      </c>
      <c r="T160" s="75">
        <v>1880</v>
      </c>
      <c r="U160" s="75">
        <v>742</v>
      </c>
      <c r="V160" s="6" t="s">
        <v>152</v>
      </c>
      <c r="W160" s="14">
        <v>33</v>
      </c>
      <c r="X160" s="14">
        <v>10</v>
      </c>
      <c r="Y160" s="14">
        <v>19</v>
      </c>
      <c r="Z160" s="14">
        <v>8</v>
      </c>
      <c r="AA160" s="14">
        <v>0</v>
      </c>
      <c r="AB160" s="14">
        <v>0</v>
      </c>
      <c r="AC160" s="14">
        <v>5</v>
      </c>
      <c r="AD160" s="14">
        <v>3</v>
      </c>
      <c r="AE160" s="14">
        <v>0</v>
      </c>
      <c r="AF160" s="14">
        <v>0</v>
      </c>
      <c r="AG160" s="14">
        <v>163</v>
      </c>
      <c r="AH160" s="14">
        <v>77</v>
      </c>
      <c r="AI160" s="14">
        <v>3</v>
      </c>
      <c r="AJ160" s="14">
        <v>0</v>
      </c>
      <c r="AK160" s="14">
        <v>27</v>
      </c>
      <c r="AL160" s="14">
        <v>5</v>
      </c>
      <c r="AM160" s="14">
        <v>0</v>
      </c>
      <c r="AN160" s="148">
        <v>0</v>
      </c>
      <c r="AO160" s="97">
        <v>250</v>
      </c>
      <c r="AP160" s="75">
        <v>103</v>
      </c>
      <c r="AQ160" s="6" t="s">
        <v>152</v>
      </c>
      <c r="AR160" s="75">
        <v>8</v>
      </c>
      <c r="AS160" s="14">
        <v>5</v>
      </c>
      <c r="AT160" s="14">
        <v>1</v>
      </c>
      <c r="AU160" s="14">
        <v>3</v>
      </c>
      <c r="AV160" s="14">
        <v>0</v>
      </c>
      <c r="AW160" s="14">
        <v>9</v>
      </c>
      <c r="AX160" s="14">
        <v>1</v>
      </c>
      <c r="AY160" s="14">
        <v>2</v>
      </c>
      <c r="AZ160" s="14">
        <v>0</v>
      </c>
      <c r="BA160" s="14">
        <v>29</v>
      </c>
      <c r="BB160" s="40">
        <v>25</v>
      </c>
      <c r="BC160" s="14">
        <v>0</v>
      </c>
      <c r="BD160" s="14">
        <v>0</v>
      </c>
      <c r="BE160" s="14">
        <v>0</v>
      </c>
      <c r="BF160" s="14">
        <v>2</v>
      </c>
      <c r="BG160" s="6" t="s">
        <v>152</v>
      </c>
      <c r="BH160" s="75">
        <v>0</v>
      </c>
      <c r="BI160" s="14">
        <v>782</v>
      </c>
      <c r="BJ160" s="14">
        <v>0</v>
      </c>
      <c r="BK160" s="14">
        <v>0</v>
      </c>
      <c r="BL160" s="14">
        <v>0</v>
      </c>
      <c r="BM160" s="14">
        <v>12</v>
      </c>
      <c r="BN160" s="14">
        <v>4</v>
      </c>
      <c r="BO160" s="14">
        <v>25</v>
      </c>
      <c r="BP160" s="6" t="s">
        <v>152</v>
      </c>
      <c r="BQ160" s="14">
        <v>764</v>
      </c>
      <c r="BR160" s="14">
        <v>268</v>
      </c>
      <c r="BS160" s="14">
        <v>749</v>
      </c>
      <c r="BT160" s="14">
        <v>263</v>
      </c>
      <c r="BU160" s="14">
        <v>198</v>
      </c>
      <c r="BV160" s="14">
        <v>64</v>
      </c>
      <c r="BW160" s="14">
        <v>105</v>
      </c>
      <c r="BX160" s="14">
        <v>22</v>
      </c>
      <c r="BY160" s="14">
        <v>102</v>
      </c>
      <c r="BZ160" s="14">
        <v>22</v>
      </c>
      <c r="CA160" s="14">
        <v>34</v>
      </c>
      <c r="CB160" s="14">
        <v>6</v>
      </c>
      <c r="CC160" s="14">
        <v>11</v>
      </c>
      <c r="CD160" s="14">
        <v>0</v>
      </c>
      <c r="CE160" s="14">
        <v>10</v>
      </c>
      <c r="CF160" s="14">
        <v>0</v>
      </c>
      <c r="CG160" s="14">
        <v>2</v>
      </c>
      <c r="CH160" s="14">
        <v>0</v>
      </c>
      <c r="CI160" s="6" t="s">
        <v>152</v>
      </c>
      <c r="CJ160" s="14">
        <v>26</v>
      </c>
      <c r="CK160" s="14">
        <v>23</v>
      </c>
      <c r="CL160" s="14">
        <v>0</v>
      </c>
      <c r="CM160" s="14">
        <v>4</v>
      </c>
      <c r="CN160" s="14">
        <v>0</v>
      </c>
      <c r="CO160" s="75">
        <v>0</v>
      </c>
      <c r="CP160" s="14">
        <v>53</v>
      </c>
      <c r="CQ160" s="14">
        <v>25</v>
      </c>
      <c r="CR160" s="14">
        <v>18</v>
      </c>
      <c r="CS160" s="14">
        <v>10</v>
      </c>
      <c r="CT160" s="6" t="s">
        <v>152</v>
      </c>
      <c r="CU160" s="14">
        <v>0</v>
      </c>
      <c r="CV160" s="14">
        <v>134</v>
      </c>
      <c r="CW160" s="14">
        <v>127</v>
      </c>
      <c r="CX160" s="14">
        <v>93</v>
      </c>
      <c r="CY160" s="14">
        <v>4</v>
      </c>
      <c r="CZ160" s="14">
        <v>69</v>
      </c>
      <c r="DA160" s="14">
        <v>83</v>
      </c>
      <c r="DB160" s="14">
        <v>5</v>
      </c>
      <c r="DC160" s="14">
        <v>36</v>
      </c>
    </row>
    <row r="161" spans="1:107" ht="15" customHeight="1">
      <c r="A161" s="6" t="s">
        <v>153</v>
      </c>
      <c r="B161" s="14">
        <v>669</v>
      </c>
      <c r="C161" s="14">
        <v>265</v>
      </c>
      <c r="D161" s="14">
        <v>251</v>
      </c>
      <c r="E161" s="14">
        <v>134</v>
      </c>
      <c r="F161" s="14">
        <v>12</v>
      </c>
      <c r="G161" s="14">
        <v>1</v>
      </c>
      <c r="H161" s="14">
        <v>239</v>
      </c>
      <c r="I161" s="14">
        <v>61</v>
      </c>
      <c r="J161" s="14">
        <v>0</v>
      </c>
      <c r="K161" s="14">
        <v>0</v>
      </c>
      <c r="L161" s="14">
        <v>260</v>
      </c>
      <c r="M161" s="14">
        <v>116</v>
      </c>
      <c r="N161" s="14">
        <v>5</v>
      </c>
      <c r="O161" s="14">
        <v>0</v>
      </c>
      <c r="P161" s="14">
        <v>148</v>
      </c>
      <c r="Q161" s="14">
        <v>35</v>
      </c>
      <c r="R161" s="14">
        <v>0</v>
      </c>
      <c r="S161" s="14">
        <v>0</v>
      </c>
      <c r="T161" s="75">
        <v>1584</v>
      </c>
      <c r="U161" s="75">
        <v>612</v>
      </c>
      <c r="V161" s="6" t="s">
        <v>153</v>
      </c>
      <c r="W161" s="14">
        <v>7</v>
      </c>
      <c r="X161" s="14">
        <v>1</v>
      </c>
      <c r="Y161" s="14">
        <v>0</v>
      </c>
      <c r="Z161" s="14">
        <v>0</v>
      </c>
      <c r="AA161" s="14">
        <v>0</v>
      </c>
      <c r="AB161" s="14">
        <v>0</v>
      </c>
      <c r="AC161" s="14">
        <v>2</v>
      </c>
      <c r="AD161" s="14">
        <v>0</v>
      </c>
      <c r="AE161" s="14">
        <v>0</v>
      </c>
      <c r="AF161" s="14">
        <v>0</v>
      </c>
      <c r="AG161" s="14">
        <v>97</v>
      </c>
      <c r="AH161" s="14">
        <v>44</v>
      </c>
      <c r="AI161" s="14">
        <v>1</v>
      </c>
      <c r="AJ161" s="14">
        <v>0</v>
      </c>
      <c r="AK161" s="14">
        <v>58</v>
      </c>
      <c r="AL161" s="14">
        <v>19</v>
      </c>
      <c r="AM161" s="14">
        <v>0</v>
      </c>
      <c r="AN161" s="148">
        <v>0</v>
      </c>
      <c r="AO161" s="97">
        <v>165</v>
      </c>
      <c r="AP161" s="75">
        <v>64</v>
      </c>
      <c r="AQ161" s="6" t="s">
        <v>153</v>
      </c>
      <c r="AR161" s="75">
        <v>14</v>
      </c>
      <c r="AS161" s="14">
        <v>5</v>
      </c>
      <c r="AT161" s="14">
        <v>1</v>
      </c>
      <c r="AU161" s="14">
        <v>4</v>
      </c>
      <c r="AV161" s="14">
        <v>0</v>
      </c>
      <c r="AW161" s="14">
        <v>5</v>
      </c>
      <c r="AX161" s="14">
        <v>1</v>
      </c>
      <c r="AY161" s="14">
        <v>4</v>
      </c>
      <c r="AZ161" s="14">
        <v>0</v>
      </c>
      <c r="BA161" s="14">
        <v>34</v>
      </c>
      <c r="BB161" s="40">
        <v>30</v>
      </c>
      <c r="BC161" s="14">
        <v>0</v>
      </c>
      <c r="BD161" s="14">
        <v>0</v>
      </c>
      <c r="BE161" s="14">
        <v>0</v>
      </c>
      <c r="BF161" s="14">
        <v>3</v>
      </c>
      <c r="BG161" s="6" t="s">
        <v>153</v>
      </c>
      <c r="BH161" s="75">
        <v>0</v>
      </c>
      <c r="BI161" s="14">
        <v>682</v>
      </c>
      <c r="BJ161" s="14">
        <v>2</v>
      </c>
      <c r="BK161" s="14">
        <v>0</v>
      </c>
      <c r="BL161" s="14">
        <v>0</v>
      </c>
      <c r="BM161" s="14">
        <v>10</v>
      </c>
      <c r="BN161" s="14">
        <v>8</v>
      </c>
      <c r="BO161" s="14">
        <v>32</v>
      </c>
      <c r="BP161" s="6" t="s">
        <v>153</v>
      </c>
      <c r="BQ161" s="14">
        <v>321</v>
      </c>
      <c r="BR161" s="14">
        <v>145</v>
      </c>
      <c r="BS161" s="14">
        <v>316</v>
      </c>
      <c r="BT161" s="14">
        <v>143</v>
      </c>
      <c r="BU161" s="14">
        <v>137</v>
      </c>
      <c r="BV161" s="14">
        <v>66</v>
      </c>
      <c r="BW161" s="14">
        <v>149</v>
      </c>
      <c r="BX161" s="14">
        <v>35</v>
      </c>
      <c r="BY161" s="14">
        <v>149</v>
      </c>
      <c r="BZ161" s="14">
        <v>35</v>
      </c>
      <c r="CA161" s="14">
        <v>62</v>
      </c>
      <c r="CB161" s="14">
        <v>15</v>
      </c>
      <c r="CC161" s="14">
        <v>6</v>
      </c>
      <c r="CD161" s="14">
        <v>0</v>
      </c>
      <c r="CE161" s="14">
        <v>6</v>
      </c>
      <c r="CF161" s="14">
        <v>0</v>
      </c>
      <c r="CG161" s="14">
        <v>2</v>
      </c>
      <c r="CH161" s="14">
        <v>0</v>
      </c>
      <c r="CI161" s="6" t="s">
        <v>153</v>
      </c>
      <c r="CJ161" s="14">
        <v>18</v>
      </c>
      <c r="CK161" s="14">
        <v>10</v>
      </c>
      <c r="CL161" s="14">
        <v>14</v>
      </c>
      <c r="CM161" s="14">
        <v>11</v>
      </c>
      <c r="CN161" s="14">
        <v>0</v>
      </c>
      <c r="CO161" s="75">
        <v>0</v>
      </c>
      <c r="CP161" s="14">
        <v>53</v>
      </c>
      <c r="CQ161" s="14">
        <v>13</v>
      </c>
      <c r="CR161" s="14">
        <v>14</v>
      </c>
      <c r="CS161" s="14">
        <v>6</v>
      </c>
      <c r="CT161" s="6" t="s">
        <v>153</v>
      </c>
      <c r="CU161" s="14">
        <v>5</v>
      </c>
      <c r="CV161" s="14">
        <v>19</v>
      </c>
      <c r="CW161" s="14">
        <v>14</v>
      </c>
      <c r="CX161" s="14">
        <v>8</v>
      </c>
      <c r="CY161" s="14">
        <v>2</v>
      </c>
      <c r="CZ161" s="14">
        <v>19</v>
      </c>
      <c r="DA161" s="14">
        <v>11</v>
      </c>
      <c r="DB161" s="14">
        <v>8</v>
      </c>
      <c r="DC161" s="14">
        <v>18</v>
      </c>
    </row>
    <row r="162" spans="1:107" ht="15" customHeight="1">
      <c r="A162" s="6" t="s">
        <v>154</v>
      </c>
      <c r="B162" s="14">
        <v>402</v>
      </c>
      <c r="C162" s="14">
        <v>156</v>
      </c>
      <c r="D162" s="14">
        <v>379</v>
      </c>
      <c r="E162" s="14">
        <v>187</v>
      </c>
      <c r="F162" s="14">
        <v>26</v>
      </c>
      <c r="G162" s="14">
        <v>2</v>
      </c>
      <c r="H162" s="14">
        <v>280</v>
      </c>
      <c r="I162" s="14">
        <v>79</v>
      </c>
      <c r="J162" s="14">
        <v>0</v>
      </c>
      <c r="K162" s="14">
        <v>0</v>
      </c>
      <c r="L162" s="14">
        <v>803</v>
      </c>
      <c r="M162" s="14">
        <v>385</v>
      </c>
      <c r="N162" s="14">
        <v>9</v>
      </c>
      <c r="O162" s="14">
        <v>0</v>
      </c>
      <c r="P162" s="14">
        <v>165</v>
      </c>
      <c r="Q162" s="14">
        <v>46</v>
      </c>
      <c r="R162" s="14">
        <v>0</v>
      </c>
      <c r="S162" s="14">
        <v>0</v>
      </c>
      <c r="T162" s="75">
        <v>2064</v>
      </c>
      <c r="U162" s="75">
        <v>855</v>
      </c>
      <c r="V162" s="6" t="s">
        <v>154</v>
      </c>
      <c r="W162" s="14">
        <v>1</v>
      </c>
      <c r="X162" s="14">
        <v>1</v>
      </c>
      <c r="Y162" s="14">
        <v>10</v>
      </c>
      <c r="Z162" s="14">
        <v>5</v>
      </c>
      <c r="AA162" s="14">
        <v>0</v>
      </c>
      <c r="AB162" s="14">
        <v>0</v>
      </c>
      <c r="AC162" s="14">
        <v>7</v>
      </c>
      <c r="AD162" s="14">
        <v>2</v>
      </c>
      <c r="AE162" s="14">
        <v>0</v>
      </c>
      <c r="AF162" s="14">
        <v>0</v>
      </c>
      <c r="AG162" s="14">
        <v>259</v>
      </c>
      <c r="AH162" s="14">
        <v>129</v>
      </c>
      <c r="AI162" s="14">
        <v>2</v>
      </c>
      <c r="AJ162" s="14">
        <v>0</v>
      </c>
      <c r="AK162" s="14">
        <v>51</v>
      </c>
      <c r="AL162" s="14">
        <v>12</v>
      </c>
      <c r="AM162" s="14">
        <v>0</v>
      </c>
      <c r="AN162" s="148">
        <v>0</v>
      </c>
      <c r="AO162" s="97">
        <v>330</v>
      </c>
      <c r="AP162" s="75">
        <v>149</v>
      </c>
      <c r="AQ162" s="6" t="s">
        <v>154</v>
      </c>
      <c r="AR162" s="75">
        <v>9</v>
      </c>
      <c r="AS162" s="14">
        <v>6</v>
      </c>
      <c r="AT162" s="14">
        <v>1</v>
      </c>
      <c r="AU162" s="14">
        <v>6</v>
      </c>
      <c r="AV162" s="14">
        <v>0</v>
      </c>
      <c r="AW162" s="14">
        <v>14</v>
      </c>
      <c r="AX162" s="14">
        <v>1</v>
      </c>
      <c r="AY162" s="14">
        <v>5</v>
      </c>
      <c r="AZ162" s="14">
        <v>0</v>
      </c>
      <c r="BA162" s="14">
        <v>42</v>
      </c>
      <c r="BB162" s="40">
        <v>28</v>
      </c>
      <c r="BC162" s="14">
        <v>0</v>
      </c>
      <c r="BD162" s="14">
        <v>6</v>
      </c>
      <c r="BE162" s="14">
        <v>0</v>
      </c>
      <c r="BF162" s="14">
        <v>5</v>
      </c>
      <c r="BG162" s="6" t="s">
        <v>154</v>
      </c>
      <c r="BH162" s="75">
        <v>0</v>
      </c>
      <c r="BI162" s="14">
        <v>600</v>
      </c>
      <c r="BJ162" s="14">
        <v>19</v>
      </c>
      <c r="BK162" s="14">
        <v>20</v>
      </c>
      <c r="BL162" s="14">
        <v>0</v>
      </c>
      <c r="BM162" s="14">
        <v>19</v>
      </c>
      <c r="BN162" s="14">
        <v>4</v>
      </c>
      <c r="BO162" s="14">
        <v>35</v>
      </c>
      <c r="BP162" s="6" t="s">
        <v>154</v>
      </c>
      <c r="BQ162" s="14">
        <v>797</v>
      </c>
      <c r="BR162" s="14">
        <v>400</v>
      </c>
      <c r="BS162" s="14">
        <v>776</v>
      </c>
      <c r="BT162" s="14">
        <v>394</v>
      </c>
      <c r="BU162" s="14">
        <v>133</v>
      </c>
      <c r="BV162" s="14">
        <v>51</v>
      </c>
      <c r="BW162" s="14">
        <v>206</v>
      </c>
      <c r="BX162" s="14">
        <v>72</v>
      </c>
      <c r="BY162" s="14">
        <v>196</v>
      </c>
      <c r="BZ162" s="14">
        <v>69</v>
      </c>
      <c r="CA162" s="14">
        <v>53</v>
      </c>
      <c r="CB162" s="14">
        <v>15</v>
      </c>
      <c r="CC162" s="14">
        <v>3</v>
      </c>
      <c r="CD162" s="14">
        <v>0</v>
      </c>
      <c r="CE162" s="14">
        <v>3</v>
      </c>
      <c r="CF162" s="14">
        <v>0</v>
      </c>
      <c r="CG162" s="14">
        <v>1</v>
      </c>
      <c r="CH162" s="14">
        <v>0</v>
      </c>
      <c r="CI162" s="6" t="s">
        <v>154</v>
      </c>
      <c r="CJ162" s="14">
        <v>16</v>
      </c>
      <c r="CK162" s="14">
        <v>23</v>
      </c>
      <c r="CL162" s="14">
        <v>10</v>
      </c>
      <c r="CM162" s="14">
        <v>16</v>
      </c>
      <c r="CN162" s="14">
        <v>0</v>
      </c>
      <c r="CO162" s="75">
        <v>3</v>
      </c>
      <c r="CP162" s="14">
        <v>68</v>
      </c>
      <c r="CQ162" s="14">
        <v>17</v>
      </c>
      <c r="CR162" s="14">
        <v>19</v>
      </c>
      <c r="CS162" s="14">
        <v>8</v>
      </c>
      <c r="CT162" s="6" t="s">
        <v>154</v>
      </c>
      <c r="CU162" s="14">
        <v>1</v>
      </c>
      <c r="CV162" s="14">
        <v>20</v>
      </c>
      <c r="CW162" s="14">
        <v>24</v>
      </c>
      <c r="CX162" s="14">
        <v>28</v>
      </c>
      <c r="CY162" s="14">
        <v>0</v>
      </c>
      <c r="CZ162" s="14">
        <v>8</v>
      </c>
      <c r="DA162" s="14">
        <v>0</v>
      </c>
      <c r="DB162" s="14">
        <v>0</v>
      </c>
      <c r="DC162" s="14">
        <v>20</v>
      </c>
    </row>
    <row r="163" spans="1:107" ht="15" customHeight="1">
      <c r="A163" s="6" t="s">
        <v>155</v>
      </c>
      <c r="B163" s="14">
        <v>515</v>
      </c>
      <c r="C163" s="14">
        <v>153</v>
      </c>
      <c r="D163" s="14">
        <v>209</v>
      </c>
      <c r="E163" s="14">
        <v>71</v>
      </c>
      <c r="F163" s="14">
        <v>0</v>
      </c>
      <c r="G163" s="14">
        <v>0</v>
      </c>
      <c r="H163" s="14">
        <v>177</v>
      </c>
      <c r="I163" s="14">
        <v>30</v>
      </c>
      <c r="J163" s="14">
        <v>0</v>
      </c>
      <c r="K163" s="14">
        <v>0</v>
      </c>
      <c r="L163" s="14">
        <v>342</v>
      </c>
      <c r="M163" s="14">
        <v>112</v>
      </c>
      <c r="N163" s="14">
        <v>0</v>
      </c>
      <c r="O163" s="14">
        <v>0</v>
      </c>
      <c r="P163" s="14">
        <v>43</v>
      </c>
      <c r="Q163" s="14">
        <v>4</v>
      </c>
      <c r="R163" s="14">
        <v>0</v>
      </c>
      <c r="S163" s="14">
        <v>0</v>
      </c>
      <c r="T163" s="75">
        <v>1286</v>
      </c>
      <c r="U163" s="75">
        <v>370</v>
      </c>
      <c r="V163" s="6" t="s">
        <v>155</v>
      </c>
      <c r="W163" s="14">
        <v>47</v>
      </c>
      <c r="X163" s="14">
        <v>14</v>
      </c>
      <c r="Y163" s="14">
        <v>29</v>
      </c>
      <c r="Z163" s="14">
        <v>8</v>
      </c>
      <c r="AA163" s="14">
        <v>0</v>
      </c>
      <c r="AB163" s="14">
        <v>0</v>
      </c>
      <c r="AC163" s="14">
        <v>18</v>
      </c>
      <c r="AD163" s="14">
        <v>4</v>
      </c>
      <c r="AE163" s="14">
        <v>0</v>
      </c>
      <c r="AF163" s="14">
        <v>0</v>
      </c>
      <c r="AG163" s="14">
        <v>122</v>
      </c>
      <c r="AH163" s="14">
        <v>36</v>
      </c>
      <c r="AI163" s="14">
        <v>0</v>
      </c>
      <c r="AJ163" s="14">
        <v>0</v>
      </c>
      <c r="AK163" s="14">
        <v>13</v>
      </c>
      <c r="AL163" s="14">
        <v>2</v>
      </c>
      <c r="AM163" s="14">
        <v>0</v>
      </c>
      <c r="AN163" s="148">
        <v>0</v>
      </c>
      <c r="AO163" s="97">
        <v>229</v>
      </c>
      <c r="AP163" s="75">
        <v>64</v>
      </c>
      <c r="AQ163" s="6" t="s">
        <v>155</v>
      </c>
      <c r="AR163" s="75">
        <v>12</v>
      </c>
      <c r="AS163" s="14">
        <v>6</v>
      </c>
      <c r="AT163" s="14">
        <v>0</v>
      </c>
      <c r="AU163" s="14">
        <v>2</v>
      </c>
      <c r="AV163" s="14">
        <v>0</v>
      </c>
      <c r="AW163" s="14">
        <v>5</v>
      </c>
      <c r="AX163" s="14">
        <v>0</v>
      </c>
      <c r="AY163" s="14">
        <v>1</v>
      </c>
      <c r="AZ163" s="14">
        <v>0</v>
      </c>
      <c r="BA163" s="14">
        <v>26</v>
      </c>
      <c r="BB163" s="40">
        <v>20</v>
      </c>
      <c r="BC163" s="14">
        <v>0</v>
      </c>
      <c r="BD163" s="14">
        <v>5</v>
      </c>
      <c r="BE163" s="14">
        <v>0</v>
      </c>
      <c r="BF163" s="14">
        <v>4</v>
      </c>
      <c r="BG163" s="6" t="s">
        <v>155</v>
      </c>
      <c r="BH163" s="75">
        <v>0</v>
      </c>
      <c r="BI163" s="14">
        <v>386</v>
      </c>
      <c r="BJ163" s="14">
        <v>141</v>
      </c>
      <c r="BK163" s="14">
        <v>0</v>
      </c>
      <c r="BL163" s="14">
        <v>0</v>
      </c>
      <c r="BM163" s="14">
        <v>22</v>
      </c>
      <c r="BN163" s="14">
        <v>4</v>
      </c>
      <c r="BO163" s="14">
        <v>23</v>
      </c>
      <c r="BP163" s="6" t="s">
        <v>155</v>
      </c>
      <c r="BQ163" s="14">
        <v>387</v>
      </c>
      <c r="BR163" s="14">
        <v>112</v>
      </c>
      <c r="BS163" s="14">
        <v>381</v>
      </c>
      <c r="BT163" s="14">
        <v>109</v>
      </c>
      <c r="BU163" s="14">
        <v>141</v>
      </c>
      <c r="BV163" s="14">
        <v>46</v>
      </c>
      <c r="BW163" s="14">
        <v>43</v>
      </c>
      <c r="BX163" s="14">
        <v>14</v>
      </c>
      <c r="BY163" s="14">
        <v>38</v>
      </c>
      <c r="BZ163" s="14">
        <v>13</v>
      </c>
      <c r="CA163" s="14">
        <v>23</v>
      </c>
      <c r="CB163" s="14">
        <v>0</v>
      </c>
      <c r="CC163" s="14">
        <v>0</v>
      </c>
      <c r="CD163" s="14">
        <v>0</v>
      </c>
      <c r="CE163" s="14">
        <v>0</v>
      </c>
      <c r="CF163" s="14">
        <v>0</v>
      </c>
      <c r="CG163" s="14">
        <v>0</v>
      </c>
      <c r="CH163" s="14">
        <v>0</v>
      </c>
      <c r="CI163" s="6" t="s">
        <v>155</v>
      </c>
      <c r="CJ163" s="14">
        <v>14</v>
      </c>
      <c r="CK163" s="14">
        <v>16</v>
      </c>
      <c r="CL163" s="14">
        <v>14</v>
      </c>
      <c r="CM163" s="14">
        <v>6</v>
      </c>
      <c r="CN163" s="14">
        <v>0</v>
      </c>
      <c r="CO163" s="75">
        <v>0</v>
      </c>
      <c r="CP163" s="14">
        <v>50</v>
      </c>
      <c r="CQ163" s="14">
        <v>15</v>
      </c>
      <c r="CR163" s="14">
        <v>13</v>
      </c>
      <c r="CS163" s="14">
        <v>2</v>
      </c>
      <c r="CT163" s="6" t="s">
        <v>155</v>
      </c>
      <c r="CU163" s="14">
        <v>2</v>
      </c>
      <c r="CV163" s="14">
        <v>124</v>
      </c>
      <c r="CW163" s="14">
        <v>122</v>
      </c>
      <c r="CX163" s="14">
        <v>224</v>
      </c>
      <c r="CY163" s="14">
        <v>2</v>
      </c>
      <c r="CZ163" s="14">
        <v>87</v>
      </c>
      <c r="DA163" s="14">
        <v>132</v>
      </c>
      <c r="DB163" s="14">
        <v>105</v>
      </c>
      <c r="DC163" s="14">
        <v>401</v>
      </c>
    </row>
    <row r="164" spans="1:107" ht="15" customHeight="1">
      <c r="A164" s="6" t="s">
        <v>156</v>
      </c>
      <c r="B164" s="14">
        <v>861</v>
      </c>
      <c r="C164" s="14">
        <v>279</v>
      </c>
      <c r="D164" s="14">
        <v>324</v>
      </c>
      <c r="E164" s="14">
        <v>145</v>
      </c>
      <c r="F164" s="14">
        <v>9</v>
      </c>
      <c r="G164" s="14">
        <v>0</v>
      </c>
      <c r="H164" s="14">
        <v>300</v>
      </c>
      <c r="I164" s="14">
        <v>90</v>
      </c>
      <c r="J164" s="14">
        <v>0</v>
      </c>
      <c r="K164" s="14">
        <v>0</v>
      </c>
      <c r="L164" s="14">
        <v>1007</v>
      </c>
      <c r="M164" s="14">
        <v>576</v>
      </c>
      <c r="N164" s="14">
        <v>10</v>
      </c>
      <c r="O164" s="14">
        <v>4</v>
      </c>
      <c r="P164" s="14">
        <v>349</v>
      </c>
      <c r="Q164" s="14">
        <v>123</v>
      </c>
      <c r="R164" s="14">
        <v>0</v>
      </c>
      <c r="S164" s="14">
        <v>0</v>
      </c>
      <c r="T164" s="75">
        <v>2860</v>
      </c>
      <c r="U164" s="75">
        <v>1217</v>
      </c>
      <c r="V164" s="6" t="s">
        <v>156</v>
      </c>
      <c r="W164" s="14">
        <v>48</v>
      </c>
      <c r="X164" s="14">
        <v>18</v>
      </c>
      <c r="Y164" s="14">
        <v>39</v>
      </c>
      <c r="Z164" s="14">
        <v>18</v>
      </c>
      <c r="AA164" s="14">
        <v>0</v>
      </c>
      <c r="AB164" s="14">
        <v>0</v>
      </c>
      <c r="AC164" s="14">
        <v>30</v>
      </c>
      <c r="AD164" s="14">
        <v>11</v>
      </c>
      <c r="AE164" s="14">
        <v>0</v>
      </c>
      <c r="AF164" s="14">
        <v>0</v>
      </c>
      <c r="AG164" s="14">
        <v>419</v>
      </c>
      <c r="AH164" s="14">
        <v>258</v>
      </c>
      <c r="AI164" s="14">
        <v>2</v>
      </c>
      <c r="AJ164" s="14">
        <v>1</v>
      </c>
      <c r="AK164" s="14">
        <v>109</v>
      </c>
      <c r="AL164" s="14">
        <v>46</v>
      </c>
      <c r="AM164" s="14">
        <v>0</v>
      </c>
      <c r="AN164" s="148">
        <v>0</v>
      </c>
      <c r="AO164" s="97">
        <v>647</v>
      </c>
      <c r="AP164" s="75">
        <v>352</v>
      </c>
      <c r="AQ164" s="6" t="s">
        <v>156</v>
      </c>
      <c r="AR164" s="75">
        <v>13</v>
      </c>
      <c r="AS164" s="14">
        <v>6</v>
      </c>
      <c r="AT164" s="14">
        <v>1</v>
      </c>
      <c r="AU164" s="14">
        <v>8</v>
      </c>
      <c r="AV164" s="14">
        <v>0</v>
      </c>
      <c r="AW164" s="14">
        <v>13</v>
      </c>
      <c r="AX164" s="14">
        <v>1</v>
      </c>
      <c r="AY164" s="14">
        <v>6</v>
      </c>
      <c r="AZ164" s="14">
        <v>0</v>
      </c>
      <c r="BA164" s="14">
        <v>48</v>
      </c>
      <c r="BB164" s="40">
        <v>39</v>
      </c>
      <c r="BC164" s="14">
        <v>0</v>
      </c>
      <c r="BD164" s="14">
        <v>6</v>
      </c>
      <c r="BE164" s="14">
        <v>0</v>
      </c>
      <c r="BF164" s="14">
        <v>6</v>
      </c>
      <c r="BG164" s="6" t="s">
        <v>156</v>
      </c>
      <c r="BH164" s="75">
        <v>0</v>
      </c>
      <c r="BI164" s="14">
        <v>1144</v>
      </c>
      <c r="BJ164" s="14">
        <v>2</v>
      </c>
      <c r="BK164" s="14">
        <v>0</v>
      </c>
      <c r="BL164" s="14">
        <v>0</v>
      </c>
      <c r="BM164" s="14">
        <v>33</v>
      </c>
      <c r="BN164" s="14">
        <v>4</v>
      </c>
      <c r="BO164" s="14">
        <v>47</v>
      </c>
      <c r="BP164" s="6" t="s">
        <v>156</v>
      </c>
      <c r="BQ164" s="14">
        <v>911</v>
      </c>
      <c r="BR164" s="14">
        <v>418</v>
      </c>
      <c r="BS164" s="14">
        <v>909</v>
      </c>
      <c r="BT164" s="14">
        <v>416</v>
      </c>
      <c r="BU164" s="14">
        <v>276</v>
      </c>
      <c r="BV164" s="14">
        <v>93</v>
      </c>
      <c r="BW164" s="14">
        <v>324</v>
      </c>
      <c r="BX164" s="14">
        <v>86</v>
      </c>
      <c r="BY164" s="14">
        <v>324</v>
      </c>
      <c r="BZ164" s="14">
        <v>86</v>
      </c>
      <c r="CA164" s="14">
        <v>135</v>
      </c>
      <c r="CB164" s="14">
        <v>29</v>
      </c>
      <c r="CC164" s="14">
        <v>8</v>
      </c>
      <c r="CD164" s="14">
        <v>2</v>
      </c>
      <c r="CE164" s="14">
        <v>8</v>
      </c>
      <c r="CF164" s="14">
        <v>2</v>
      </c>
      <c r="CG164" s="14">
        <v>3</v>
      </c>
      <c r="CH164" s="14">
        <v>0</v>
      </c>
      <c r="CI164" s="6" t="s">
        <v>156</v>
      </c>
      <c r="CJ164" s="14">
        <v>33</v>
      </c>
      <c r="CK164" s="14">
        <v>25</v>
      </c>
      <c r="CL164" s="14">
        <v>12</v>
      </c>
      <c r="CM164" s="14">
        <v>23</v>
      </c>
      <c r="CN164" s="14">
        <v>0</v>
      </c>
      <c r="CO164" s="75">
        <v>1</v>
      </c>
      <c r="CP164" s="14">
        <v>94</v>
      </c>
      <c r="CQ164" s="14">
        <v>30</v>
      </c>
      <c r="CR164" s="14">
        <v>43</v>
      </c>
      <c r="CS164" s="14">
        <v>12</v>
      </c>
      <c r="CT164" s="6" t="s">
        <v>156</v>
      </c>
      <c r="CU164" s="14">
        <v>6</v>
      </c>
      <c r="CV164" s="14">
        <v>57</v>
      </c>
      <c r="CW164" s="14">
        <v>100</v>
      </c>
      <c r="CX164" s="14">
        <v>379</v>
      </c>
      <c r="CY164" s="14">
        <v>60</v>
      </c>
      <c r="CZ164" s="14">
        <v>228</v>
      </c>
      <c r="DA164" s="14">
        <v>140</v>
      </c>
      <c r="DB164" s="14">
        <v>38</v>
      </c>
      <c r="DC164" s="14">
        <v>159</v>
      </c>
    </row>
    <row r="165" spans="1:107" ht="15" customHeight="1">
      <c r="A165" s="6" t="s">
        <v>157</v>
      </c>
      <c r="B165" s="14">
        <v>537</v>
      </c>
      <c r="C165" s="14">
        <v>203</v>
      </c>
      <c r="D165" s="14">
        <v>175</v>
      </c>
      <c r="E165" s="14">
        <v>63</v>
      </c>
      <c r="F165" s="14">
        <v>14</v>
      </c>
      <c r="G165" s="14">
        <v>0</v>
      </c>
      <c r="H165" s="14">
        <v>142</v>
      </c>
      <c r="I165" s="14">
        <v>18</v>
      </c>
      <c r="J165" s="14">
        <v>0</v>
      </c>
      <c r="K165" s="14">
        <v>0</v>
      </c>
      <c r="L165" s="14">
        <v>288</v>
      </c>
      <c r="M165" s="14">
        <v>91</v>
      </c>
      <c r="N165" s="14">
        <v>12</v>
      </c>
      <c r="O165" s="14">
        <v>2</v>
      </c>
      <c r="P165" s="14">
        <v>102</v>
      </c>
      <c r="Q165" s="14">
        <v>13</v>
      </c>
      <c r="R165" s="14">
        <v>0</v>
      </c>
      <c r="S165" s="14">
        <v>0</v>
      </c>
      <c r="T165" s="75">
        <v>1270</v>
      </c>
      <c r="U165" s="75">
        <v>390</v>
      </c>
      <c r="V165" s="6" t="s">
        <v>157</v>
      </c>
      <c r="W165" s="14">
        <v>45</v>
      </c>
      <c r="X165" s="14">
        <v>14</v>
      </c>
      <c r="Y165" s="14">
        <v>14</v>
      </c>
      <c r="Z165" s="14">
        <v>7</v>
      </c>
      <c r="AA165" s="14">
        <v>0</v>
      </c>
      <c r="AB165" s="14">
        <v>0</v>
      </c>
      <c r="AC165" s="14">
        <v>12</v>
      </c>
      <c r="AD165" s="14">
        <v>0</v>
      </c>
      <c r="AE165" s="14">
        <v>0</v>
      </c>
      <c r="AF165" s="14">
        <v>0</v>
      </c>
      <c r="AG165" s="14">
        <v>49</v>
      </c>
      <c r="AH165" s="14">
        <v>16</v>
      </c>
      <c r="AI165" s="14">
        <v>4</v>
      </c>
      <c r="AJ165" s="14">
        <v>0</v>
      </c>
      <c r="AK165" s="14">
        <v>15</v>
      </c>
      <c r="AL165" s="14">
        <v>0</v>
      </c>
      <c r="AM165" s="14">
        <v>0</v>
      </c>
      <c r="AN165" s="148">
        <v>0</v>
      </c>
      <c r="AO165" s="97">
        <v>139</v>
      </c>
      <c r="AP165" s="75">
        <v>37</v>
      </c>
      <c r="AQ165" s="6" t="s">
        <v>157</v>
      </c>
      <c r="AR165" s="75">
        <v>8</v>
      </c>
      <c r="AS165" s="14">
        <v>4</v>
      </c>
      <c r="AT165" s="14">
        <v>1</v>
      </c>
      <c r="AU165" s="14">
        <v>3</v>
      </c>
      <c r="AV165" s="14">
        <v>0</v>
      </c>
      <c r="AW165" s="14">
        <v>5</v>
      </c>
      <c r="AX165" s="14">
        <v>1</v>
      </c>
      <c r="AY165" s="14">
        <v>3</v>
      </c>
      <c r="AZ165" s="14">
        <v>0</v>
      </c>
      <c r="BA165" s="14">
        <v>25</v>
      </c>
      <c r="BB165" s="40">
        <v>19</v>
      </c>
      <c r="BC165" s="14">
        <v>0</v>
      </c>
      <c r="BD165" s="14">
        <v>0</v>
      </c>
      <c r="BE165" s="14">
        <v>0</v>
      </c>
      <c r="BF165" s="14">
        <v>2</v>
      </c>
      <c r="BG165" s="6" t="s">
        <v>157</v>
      </c>
      <c r="BH165" s="75">
        <v>5</v>
      </c>
      <c r="BI165" s="14">
        <v>321</v>
      </c>
      <c r="BJ165" s="14">
        <v>150</v>
      </c>
      <c r="BK165" s="14">
        <v>0</v>
      </c>
      <c r="BL165" s="14">
        <v>0</v>
      </c>
      <c r="BM165" s="14">
        <v>14</v>
      </c>
      <c r="BN165" s="14">
        <v>5</v>
      </c>
      <c r="BO165" s="14">
        <v>19</v>
      </c>
      <c r="BP165" s="6" t="s">
        <v>157</v>
      </c>
      <c r="BQ165" s="14">
        <v>262</v>
      </c>
      <c r="BR165" s="14">
        <v>102</v>
      </c>
      <c r="BS165" s="14">
        <v>262</v>
      </c>
      <c r="BT165" s="14">
        <v>102</v>
      </c>
      <c r="BU165" s="14">
        <v>132</v>
      </c>
      <c r="BV165" s="14">
        <v>55</v>
      </c>
      <c r="BW165" s="14">
        <v>82</v>
      </c>
      <c r="BX165" s="14">
        <v>10</v>
      </c>
      <c r="BY165" s="14">
        <v>82</v>
      </c>
      <c r="BZ165" s="14">
        <v>10</v>
      </c>
      <c r="CA165" s="14">
        <v>33</v>
      </c>
      <c r="CB165" s="14">
        <v>7</v>
      </c>
      <c r="CC165" s="14">
        <v>16</v>
      </c>
      <c r="CD165" s="14">
        <v>0</v>
      </c>
      <c r="CE165" s="14">
        <v>16</v>
      </c>
      <c r="CF165" s="14">
        <v>0</v>
      </c>
      <c r="CG165" s="14">
        <v>8</v>
      </c>
      <c r="CH165" s="14">
        <v>0</v>
      </c>
      <c r="CI165" s="6" t="s">
        <v>157</v>
      </c>
      <c r="CJ165" s="14">
        <v>23</v>
      </c>
      <c r="CK165" s="14">
        <v>7</v>
      </c>
      <c r="CL165" s="14">
        <v>7</v>
      </c>
      <c r="CM165" s="14">
        <v>6</v>
      </c>
      <c r="CN165" s="14">
        <v>1</v>
      </c>
      <c r="CO165" s="75">
        <v>0</v>
      </c>
      <c r="CP165" s="14">
        <v>44</v>
      </c>
      <c r="CQ165" s="14">
        <v>16</v>
      </c>
      <c r="CR165" s="14">
        <v>14</v>
      </c>
      <c r="CS165" s="14">
        <v>7</v>
      </c>
      <c r="CT165" s="6" t="s">
        <v>157</v>
      </c>
      <c r="CU165" s="14">
        <v>0</v>
      </c>
      <c r="CV165" s="14">
        <v>2</v>
      </c>
      <c r="CW165" s="14">
        <v>39</v>
      </c>
      <c r="CX165" s="14">
        <v>1</v>
      </c>
      <c r="CY165" s="14">
        <v>0</v>
      </c>
      <c r="CZ165" s="14">
        <v>2</v>
      </c>
      <c r="DA165" s="14">
        <v>15</v>
      </c>
      <c r="DB165" s="14">
        <v>22</v>
      </c>
      <c r="DC165" s="14">
        <v>0</v>
      </c>
    </row>
    <row r="166" spans="1:107" ht="15" customHeight="1">
      <c r="A166" s="38" t="s">
        <v>55</v>
      </c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6"/>
      <c r="U166" s="76"/>
      <c r="V166" s="38" t="s">
        <v>55</v>
      </c>
      <c r="W166" s="73"/>
      <c r="X166" s="73"/>
      <c r="Y166" s="73"/>
      <c r="Z166" s="73"/>
      <c r="AA166" s="73"/>
      <c r="AB166" s="73"/>
      <c r="AC166" s="73"/>
      <c r="AD166" s="73"/>
      <c r="AE166" s="73"/>
      <c r="AF166" s="73"/>
      <c r="AG166" s="73"/>
      <c r="AH166" s="73"/>
      <c r="AI166" s="73"/>
      <c r="AJ166" s="73"/>
      <c r="AK166" s="73"/>
      <c r="AL166" s="73"/>
      <c r="AM166" s="73"/>
      <c r="AN166" s="148"/>
      <c r="AO166" s="76"/>
      <c r="AP166" s="76"/>
      <c r="AQ166" s="38" t="s">
        <v>55</v>
      </c>
      <c r="AR166" s="73"/>
      <c r="AS166" s="13"/>
      <c r="AT166" s="13"/>
      <c r="AU166" s="13"/>
      <c r="AV166" s="13"/>
      <c r="AW166" s="13"/>
      <c r="AX166" s="13"/>
      <c r="AY166" s="13"/>
      <c r="AZ166" s="13"/>
      <c r="BA166" s="13"/>
      <c r="BB166" s="80"/>
      <c r="BC166" s="14"/>
      <c r="BD166" s="14"/>
      <c r="BE166" s="14"/>
      <c r="BF166" s="14"/>
      <c r="BG166" s="38" t="s">
        <v>55</v>
      </c>
      <c r="BH166" s="73"/>
      <c r="BI166" s="13"/>
      <c r="BJ166" s="13"/>
      <c r="BK166" s="13"/>
      <c r="BL166" s="13"/>
      <c r="BM166" s="13"/>
      <c r="BN166" s="13"/>
      <c r="BO166" s="13"/>
      <c r="BP166" s="38" t="s">
        <v>55</v>
      </c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38" t="s">
        <v>55</v>
      </c>
      <c r="CJ166" s="13"/>
      <c r="CK166" s="13"/>
      <c r="CL166" s="13"/>
      <c r="CM166" s="13"/>
      <c r="CN166" s="13"/>
      <c r="CO166" s="73"/>
      <c r="CP166" s="13"/>
      <c r="CQ166" s="13"/>
      <c r="CR166" s="13"/>
      <c r="CS166" s="13"/>
      <c r="CT166" s="38" t="s">
        <v>55</v>
      </c>
      <c r="CU166" s="13"/>
      <c r="CV166" s="13"/>
      <c r="CW166" s="13"/>
      <c r="CX166" s="13"/>
      <c r="CY166" s="13"/>
      <c r="CZ166" s="13"/>
      <c r="DA166" s="13"/>
      <c r="DB166" s="13"/>
      <c r="DC166" s="13"/>
    </row>
    <row r="167" spans="1:107" ht="15" customHeight="1">
      <c r="A167" s="6" t="s">
        <v>158</v>
      </c>
      <c r="B167" s="14">
        <v>551</v>
      </c>
      <c r="C167" s="14">
        <v>303</v>
      </c>
      <c r="D167" s="14">
        <v>336</v>
      </c>
      <c r="E167" s="14">
        <v>190</v>
      </c>
      <c r="F167" s="14">
        <v>17</v>
      </c>
      <c r="G167" s="14">
        <v>4</v>
      </c>
      <c r="H167" s="14">
        <v>73</v>
      </c>
      <c r="I167" s="14">
        <v>33</v>
      </c>
      <c r="J167" s="14">
        <v>0</v>
      </c>
      <c r="K167" s="14">
        <v>0</v>
      </c>
      <c r="L167" s="14">
        <v>378</v>
      </c>
      <c r="M167" s="14">
        <v>187</v>
      </c>
      <c r="N167" s="14">
        <v>16</v>
      </c>
      <c r="O167" s="14">
        <v>3</v>
      </c>
      <c r="P167" s="14">
        <v>93</v>
      </c>
      <c r="Q167" s="14">
        <v>29</v>
      </c>
      <c r="R167" s="14">
        <v>0</v>
      </c>
      <c r="S167" s="14">
        <v>0</v>
      </c>
      <c r="T167" s="75">
        <v>1464</v>
      </c>
      <c r="U167" s="75">
        <v>749</v>
      </c>
      <c r="V167" s="6" t="s">
        <v>158</v>
      </c>
      <c r="W167" s="14">
        <v>56</v>
      </c>
      <c r="X167" s="14">
        <v>41</v>
      </c>
      <c r="Y167" s="14">
        <v>7</v>
      </c>
      <c r="Z167" s="14">
        <v>1</v>
      </c>
      <c r="AA167" s="14">
        <v>3</v>
      </c>
      <c r="AB167" s="14">
        <v>2</v>
      </c>
      <c r="AC167" s="14">
        <v>5</v>
      </c>
      <c r="AD167" s="14">
        <v>2</v>
      </c>
      <c r="AE167" s="14">
        <v>0</v>
      </c>
      <c r="AF167" s="14">
        <v>0</v>
      </c>
      <c r="AG167" s="14">
        <v>70</v>
      </c>
      <c r="AH167" s="14">
        <v>38</v>
      </c>
      <c r="AI167" s="14">
        <v>5</v>
      </c>
      <c r="AJ167" s="14">
        <v>2</v>
      </c>
      <c r="AK167" s="14">
        <v>32</v>
      </c>
      <c r="AL167" s="14">
        <v>12</v>
      </c>
      <c r="AM167" s="14">
        <v>0</v>
      </c>
      <c r="AN167" s="148">
        <v>0</v>
      </c>
      <c r="AO167" s="97">
        <v>178</v>
      </c>
      <c r="AP167" s="75">
        <v>98</v>
      </c>
      <c r="AQ167" s="6" t="s">
        <v>158</v>
      </c>
      <c r="AR167" s="75">
        <v>10</v>
      </c>
      <c r="AS167" s="14">
        <v>6</v>
      </c>
      <c r="AT167" s="14">
        <v>1</v>
      </c>
      <c r="AU167" s="14">
        <v>3</v>
      </c>
      <c r="AV167" s="14">
        <v>0</v>
      </c>
      <c r="AW167" s="14">
        <v>6</v>
      </c>
      <c r="AX167" s="14">
        <v>1</v>
      </c>
      <c r="AY167" s="14">
        <v>3</v>
      </c>
      <c r="AZ167" s="14">
        <v>0</v>
      </c>
      <c r="BA167" s="14">
        <v>30</v>
      </c>
      <c r="BB167" s="40">
        <v>25</v>
      </c>
      <c r="BC167" s="14">
        <v>0</v>
      </c>
      <c r="BD167" s="14">
        <v>1</v>
      </c>
      <c r="BE167" s="14">
        <v>0</v>
      </c>
      <c r="BF167" s="14">
        <v>3</v>
      </c>
      <c r="BG167" s="6" t="s">
        <v>158</v>
      </c>
      <c r="BH167" s="75">
        <v>144</v>
      </c>
      <c r="BI167" s="14">
        <v>219</v>
      </c>
      <c r="BJ167" s="14">
        <v>116</v>
      </c>
      <c r="BK167" s="14">
        <v>111</v>
      </c>
      <c r="BL167" s="14">
        <v>0</v>
      </c>
      <c r="BM167" s="14">
        <v>25</v>
      </c>
      <c r="BN167" s="14">
        <v>7</v>
      </c>
      <c r="BO167" s="14">
        <v>32</v>
      </c>
      <c r="BP167" s="6" t="s">
        <v>158</v>
      </c>
      <c r="BQ167" s="14">
        <v>329</v>
      </c>
      <c r="BR167" s="14">
        <v>168</v>
      </c>
      <c r="BS167" s="14">
        <v>329</v>
      </c>
      <c r="BT167" s="14">
        <v>168</v>
      </c>
      <c r="BU167" s="14">
        <v>195</v>
      </c>
      <c r="BV167" s="14">
        <v>86</v>
      </c>
      <c r="BW167" s="14">
        <v>110</v>
      </c>
      <c r="BX167" s="14">
        <v>41</v>
      </c>
      <c r="BY167" s="14">
        <v>109</v>
      </c>
      <c r="BZ167" s="14">
        <v>41</v>
      </c>
      <c r="CA167" s="14">
        <v>52</v>
      </c>
      <c r="CB167" s="14">
        <v>21</v>
      </c>
      <c r="CC167" s="14">
        <v>29</v>
      </c>
      <c r="CD167" s="14">
        <v>9</v>
      </c>
      <c r="CE167" s="14">
        <v>29</v>
      </c>
      <c r="CF167" s="14">
        <v>9</v>
      </c>
      <c r="CG167" s="14">
        <v>21</v>
      </c>
      <c r="CH167" s="14">
        <v>5</v>
      </c>
      <c r="CI167" s="6" t="s">
        <v>158</v>
      </c>
      <c r="CJ167" s="14">
        <v>20</v>
      </c>
      <c r="CK167" s="14">
        <v>21</v>
      </c>
      <c r="CL167" s="14">
        <v>1</v>
      </c>
      <c r="CM167" s="14">
        <v>3</v>
      </c>
      <c r="CN167" s="14">
        <v>2</v>
      </c>
      <c r="CO167" s="75">
        <v>0</v>
      </c>
      <c r="CP167" s="14">
        <v>47</v>
      </c>
      <c r="CQ167" s="14">
        <v>23</v>
      </c>
      <c r="CR167" s="14">
        <v>8</v>
      </c>
      <c r="CS167" s="14">
        <v>4</v>
      </c>
      <c r="CT167" s="6" t="s">
        <v>158</v>
      </c>
      <c r="CU167" s="14">
        <v>154</v>
      </c>
      <c r="CV167" s="14">
        <v>116</v>
      </c>
      <c r="CW167" s="14">
        <v>188</v>
      </c>
      <c r="CX167" s="14">
        <v>228</v>
      </c>
      <c r="CY167" s="14">
        <v>24</v>
      </c>
      <c r="CZ167" s="14">
        <v>81</v>
      </c>
      <c r="DA167" s="14">
        <v>39</v>
      </c>
      <c r="DB167" s="14">
        <v>66</v>
      </c>
      <c r="DC167" s="14">
        <v>11</v>
      </c>
    </row>
    <row r="168" spans="1:107" ht="15" customHeight="1">
      <c r="A168" s="6" t="s">
        <v>159</v>
      </c>
      <c r="B168" s="14">
        <v>696</v>
      </c>
      <c r="C168" s="14">
        <v>368</v>
      </c>
      <c r="D168" s="14">
        <v>270</v>
      </c>
      <c r="E168" s="14">
        <v>143</v>
      </c>
      <c r="F168" s="14">
        <v>56</v>
      </c>
      <c r="G168" s="14">
        <v>10</v>
      </c>
      <c r="H168" s="14">
        <v>225</v>
      </c>
      <c r="I168" s="14">
        <v>103</v>
      </c>
      <c r="J168" s="14">
        <v>0</v>
      </c>
      <c r="K168" s="14">
        <v>0</v>
      </c>
      <c r="L168" s="14">
        <v>249</v>
      </c>
      <c r="M168" s="14">
        <v>134</v>
      </c>
      <c r="N168" s="14">
        <v>33</v>
      </c>
      <c r="O168" s="14">
        <v>7</v>
      </c>
      <c r="P168" s="14">
        <v>148</v>
      </c>
      <c r="Q168" s="14">
        <v>61</v>
      </c>
      <c r="R168" s="14">
        <v>0</v>
      </c>
      <c r="S168" s="14">
        <v>0</v>
      </c>
      <c r="T168" s="75">
        <v>1677</v>
      </c>
      <c r="U168" s="75">
        <v>826</v>
      </c>
      <c r="V168" s="6" t="s">
        <v>159</v>
      </c>
      <c r="W168" s="14">
        <v>41</v>
      </c>
      <c r="X168" s="14">
        <v>22</v>
      </c>
      <c r="Y168" s="14">
        <v>1</v>
      </c>
      <c r="Z168" s="14">
        <v>1</v>
      </c>
      <c r="AA168" s="14">
        <v>0</v>
      </c>
      <c r="AB168" s="14">
        <v>0</v>
      </c>
      <c r="AC168" s="14">
        <v>11</v>
      </c>
      <c r="AD168" s="14">
        <v>3</v>
      </c>
      <c r="AE168" s="14">
        <v>0</v>
      </c>
      <c r="AF168" s="14">
        <v>0</v>
      </c>
      <c r="AG168" s="14">
        <v>39</v>
      </c>
      <c r="AH168" s="14">
        <v>16</v>
      </c>
      <c r="AI168" s="14">
        <v>11</v>
      </c>
      <c r="AJ168" s="14">
        <v>2</v>
      </c>
      <c r="AK168" s="14">
        <v>15</v>
      </c>
      <c r="AL168" s="14">
        <v>6</v>
      </c>
      <c r="AM168" s="14">
        <v>0</v>
      </c>
      <c r="AN168" s="148">
        <v>0</v>
      </c>
      <c r="AO168" s="97">
        <v>118</v>
      </c>
      <c r="AP168" s="75">
        <v>50</v>
      </c>
      <c r="AQ168" s="6" t="s">
        <v>159</v>
      </c>
      <c r="AR168" s="75">
        <v>11</v>
      </c>
      <c r="AS168" s="14">
        <v>5</v>
      </c>
      <c r="AT168" s="14">
        <v>1</v>
      </c>
      <c r="AU168" s="14">
        <v>5</v>
      </c>
      <c r="AV168" s="14">
        <v>0</v>
      </c>
      <c r="AW168" s="14">
        <v>4</v>
      </c>
      <c r="AX168" s="14">
        <v>1</v>
      </c>
      <c r="AY168" s="14">
        <v>3</v>
      </c>
      <c r="AZ168" s="14">
        <v>0</v>
      </c>
      <c r="BA168" s="14">
        <v>30</v>
      </c>
      <c r="BB168" s="40">
        <v>28</v>
      </c>
      <c r="BC168" s="14">
        <v>0</v>
      </c>
      <c r="BD168" s="14">
        <v>2</v>
      </c>
      <c r="BE168" s="14">
        <v>0</v>
      </c>
      <c r="BF168" s="14">
        <v>4</v>
      </c>
      <c r="BG168" s="6" t="s">
        <v>159</v>
      </c>
      <c r="BH168" s="75">
        <v>0</v>
      </c>
      <c r="BI168" s="14">
        <v>850</v>
      </c>
      <c r="BJ168" s="14">
        <v>15</v>
      </c>
      <c r="BK168" s="14">
        <v>0</v>
      </c>
      <c r="BL168" s="14">
        <v>0</v>
      </c>
      <c r="BM168" s="14">
        <v>32</v>
      </c>
      <c r="BN168" s="14">
        <v>18</v>
      </c>
      <c r="BO168" s="14">
        <v>32</v>
      </c>
      <c r="BP168" s="6" t="s">
        <v>159</v>
      </c>
      <c r="BQ168" s="14">
        <v>247</v>
      </c>
      <c r="BR168" s="14">
        <v>134</v>
      </c>
      <c r="BS168" s="14">
        <v>247</v>
      </c>
      <c r="BT168" s="14">
        <v>134</v>
      </c>
      <c r="BU168" s="14">
        <v>166</v>
      </c>
      <c r="BV168" s="14">
        <v>92</v>
      </c>
      <c r="BW168" s="14">
        <v>130</v>
      </c>
      <c r="BX168" s="14">
        <v>48</v>
      </c>
      <c r="BY168" s="14">
        <v>129</v>
      </c>
      <c r="BZ168" s="14">
        <v>48</v>
      </c>
      <c r="CA168" s="14">
        <v>87</v>
      </c>
      <c r="CB168" s="14">
        <v>32</v>
      </c>
      <c r="CC168" s="14">
        <v>38</v>
      </c>
      <c r="CD168" s="14">
        <v>4</v>
      </c>
      <c r="CE168" s="14">
        <v>38</v>
      </c>
      <c r="CF168" s="14">
        <v>4</v>
      </c>
      <c r="CG168" s="14">
        <v>17</v>
      </c>
      <c r="CH168" s="14">
        <v>1</v>
      </c>
      <c r="CI168" s="6" t="s">
        <v>159</v>
      </c>
      <c r="CJ168" s="14">
        <v>14</v>
      </c>
      <c r="CK168" s="14">
        <v>18</v>
      </c>
      <c r="CL168" s="14">
        <v>17</v>
      </c>
      <c r="CM168" s="14">
        <v>4</v>
      </c>
      <c r="CN168" s="14">
        <v>0</v>
      </c>
      <c r="CO168" s="75">
        <v>0</v>
      </c>
      <c r="CP168" s="14">
        <v>53</v>
      </c>
      <c r="CQ168" s="14">
        <v>24</v>
      </c>
      <c r="CR168" s="14">
        <v>16</v>
      </c>
      <c r="CS168" s="14">
        <v>7</v>
      </c>
      <c r="CT168" s="6" t="s">
        <v>159</v>
      </c>
      <c r="CU168" s="14">
        <v>0</v>
      </c>
      <c r="CV168" s="14">
        <v>0</v>
      </c>
      <c r="CW168" s="14">
        <v>0</v>
      </c>
      <c r="CX168" s="14">
        <v>0</v>
      </c>
      <c r="CY168" s="14">
        <v>0</v>
      </c>
      <c r="CZ168" s="14">
        <v>0</v>
      </c>
      <c r="DA168" s="14">
        <v>0</v>
      </c>
      <c r="DB168" s="14">
        <v>0</v>
      </c>
      <c r="DC168" s="14">
        <v>3</v>
      </c>
    </row>
    <row r="169" spans="1:107" ht="15" customHeight="1">
      <c r="A169" s="6" t="s">
        <v>160</v>
      </c>
      <c r="B169" s="14">
        <v>1191</v>
      </c>
      <c r="C169" s="14">
        <v>619</v>
      </c>
      <c r="D169" s="14">
        <v>455</v>
      </c>
      <c r="E169" s="14">
        <v>274</v>
      </c>
      <c r="F169" s="14">
        <v>213</v>
      </c>
      <c r="G169" s="14">
        <v>78</v>
      </c>
      <c r="H169" s="14">
        <v>486</v>
      </c>
      <c r="I169" s="14">
        <v>229</v>
      </c>
      <c r="J169" s="14">
        <v>53</v>
      </c>
      <c r="K169" s="14">
        <v>16</v>
      </c>
      <c r="L169" s="14">
        <v>732</v>
      </c>
      <c r="M169" s="14">
        <v>417</v>
      </c>
      <c r="N169" s="14">
        <v>225</v>
      </c>
      <c r="O169" s="14">
        <v>60</v>
      </c>
      <c r="P169" s="14">
        <v>617</v>
      </c>
      <c r="Q169" s="14">
        <v>323</v>
      </c>
      <c r="R169" s="14">
        <v>0</v>
      </c>
      <c r="S169" s="14">
        <v>0</v>
      </c>
      <c r="T169" s="75">
        <v>3972</v>
      </c>
      <c r="U169" s="75">
        <v>2016</v>
      </c>
      <c r="V169" s="6" t="s">
        <v>160</v>
      </c>
      <c r="W169" s="14">
        <v>101</v>
      </c>
      <c r="X169" s="14">
        <v>50</v>
      </c>
      <c r="Y169" s="14">
        <v>21</v>
      </c>
      <c r="Z169" s="14">
        <v>12</v>
      </c>
      <c r="AA169" s="14">
        <v>6</v>
      </c>
      <c r="AB169" s="14">
        <v>0</v>
      </c>
      <c r="AC169" s="14">
        <v>20</v>
      </c>
      <c r="AD169" s="14">
        <v>6</v>
      </c>
      <c r="AE169" s="14">
        <v>7</v>
      </c>
      <c r="AF169" s="14">
        <v>1</v>
      </c>
      <c r="AG169" s="14">
        <v>297</v>
      </c>
      <c r="AH169" s="14">
        <v>165</v>
      </c>
      <c r="AI169" s="14">
        <v>77</v>
      </c>
      <c r="AJ169" s="14">
        <v>28</v>
      </c>
      <c r="AK169" s="14">
        <v>170</v>
      </c>
      <c r="AL169" s="14">
        <v>63</v>
      </c>
      <c r="AM169" s="14">
        <v>0</v>
      </c>
      <c r="AN169" s="148">
        <v>0</v>
      </c>
      <c r="AO169" s="97">
        <v>699</v>
      </c>
      <c r="AP169" s="75">
        <v>325</v>
      </c>
      <c r="AQ169" s="6" t="s">
        <v>160</v>
      </c>
      <c r="AR169" s="75">
        <v>20</v>
      </c>
      <c r="AS169" s="14">
        <v>8</v>
      </c>
      <c r="AT169" s="14">
        <v>4</v>
      </c>
      <c r="AU169" s="14">
        <v>8</v>
      </c>
      <c r="AV169" s="14">
        <v>1</v>
      </c>
      <c r="AW169" s="14">
        <v>10</v>
      </c>
      <c r="AX169" s="14">
        <v>4</v>
      </c>
      <c r="AY169" s="14">
        <v>9</v>
      </c>
      <c r="AZ169" s="14">
        <v>0</v>
      </c>
      <c r="BA169" s="14">
        <v>64</v>
      </c>
      <c r="BB169" s="40">
        <v>46</v>
      </c>
      <c r="BC169" s="14">
        <v>0</v>
      </c>
      <c r="BD169" s="14">
        <v>4</v>
      </c>
      <c r="BE169" s="14">
        <v>4</v>
      </c>
      <c r="BF169" s="14">
        <v>2</v>
      </c>
      <c r="BG169" s="6" t="s">
        <v>160</v>
      </c>
      <c r="BH169" s="75">
        <v>0</v>
      </c>
      <c r="BI169" s="14">
        <v>1912</v>
      </c>
      <c r="BJ169" s="14">
        <v>0</v>
      </c>
      <c r="BK169" s="14">
        <v>0</v>
      </c>
      <c r="BL169" s="14">
        <v>0</v>
      </c>
      <c r="BM169" s="14">
        <v>41</v>
      </c>
      <c r="BN169" s="14">
        <v>17</v>
      </c>
      <c r="BO169" s="14">
        <v>53</v>
      </c>
      <c r="BP169" s="6" t="s">
        <v>160</v>
      </c>
      <c r="BQ169" s="14">
        <v>636</v>
      </c>
      <c r="BR169" s="14">
        <v>368</v>
      </c>
      <c r="BS169" s="14">
        <v>636</v>
      </c>
      <c r="BT169" s="14">
        <v>368</v>
      </c>
      <c r="BU169" s="14">
        <v>180</v>
      </c>
      <c r="BV169" s="14">
        <v>86</v>
      </c>
      <c r="BW169" s="14">
        <v>528</v>
      </c>
      <c r="BX169" s="14">
        <v>206</v>
      </c>
      <c r="BY169" s="14">
        <v>528</v>
      </c>
      <c r="BZ169" s="14">
        <v>206</v>
      </c>
      <c r="CA169" s="14">
        <v>231</v>
      </c>
      <c r="CB169" s="14">
        <v>99</v>
      </c>
      <c r="CC169" s="14">
        <v>263</v>
      </c>
      <c r="CD169" s="14">
        <v>83</v>
      </c>
      <c r="CE169" s="14">
        <v>263</v>
      </c>
      <c r="CF169" s="14">
        <v>83</v>
      </c>
      <c r="CG169" s="14">
        <v>101</v>
      </c>
      <c r="CH169" s="14">
        <v>36</v>
      </c>
      <c r="CI169" s="6" t="s">
        <v>160</v>
      </c>
      <c r="CJ169" s="14">
        <v>80</v>
      </c>
      <c r="CK169" s="14">
        <v>13</v>
      </c>
      <c r="CL169" s="14">
        <v>4</v>
      </c>
      <c r="CM169" s="14">
        <v>37</v>
      </c>
      <c r="CN169" s="14">
        <v>0</v>
      </c>
      <c r="CO169" s="75">
        <v>0</v>
      </c>
      <c r="CP169" s="14">
        <v>134</v>
      </c>
      <c r="CQ169" s="14">
        <v>79</v>
      </c>
      <c r="CR169" s="14">
        <v>60</v>
      </c>
      <c r="CS169" s="14">
        <v>40</v>
      </c>
      <c r="CT169" s="6" t="s">
        <v>160</v>
      </c>
      <c r="CU169" s="14">
        <v>0</v>
      </c>
      <c r="CV169" s="14">
        <v>0</v>
      </c>
      <c r="CW169" s="14">
        <v>0</v>
      </c>
      <c r="CX169" s="14">
        <v>572</v>
      </c>
      <c r="CY169" s="14">
        <v>235</v>
      </c>
      <c r="CZ169" s="14">
        <v>1370</v>
      </c>
      <c r="DA169" s="14">
        <v>1317</v>
      </c>
      <c r="DB169" s="14">
        <v>471</v>
      </c>
      <c r="DC169" s="14">
        <v>108</v>
      </c>
    </row>
    <row r="170" spans="1:107" ht="15" customHeight="1">
      <c r="A170" s="6" t="s">
        <v>161</v>
      </c>
      <c r="B170" s="14">
        <v>312</v>
      </c>
      <c r="C170" s="14">
        <v>167</v>
      </c>
      <c r="D170" s="14">
        <v>116</v>
      </c>
      <c r="E170" s="14">
        <v>58</v>
      </c>
      <c r="F170" s="14">
        <v>0</v>
      </c>
      <c r="G170" s="14">
        <v>0</v>
      </c>
      <c r="H170" s="14">
        <v>119</v>
      </c>
      <c r="I170" s="14">
        <v>45</v>
      </c>
      <c r="J170" s="14">
        <v>0</v>
      </c>
      <c r="K170" s="14">
        <v>0</v>
      </c>
      <c r="L170" s="14">
        <v>227</v>
      </c>
      <c r="M170" s="14">
        <v>112</v>
      </c>
      <c r="N170" s="14">
        <v>0</v>
      </c>
      <c r="O170" s="14">
        <v>0</v>
      </c>
      <c r="P170" s="14">
        <v>79</v>
      </c>
      <c r="Q170" s="14">
        <v>31</v>
      </c>
      <c r="R170" s="14">
        <v>0</v>
      </c>
      <c r="S170" s="14">
        <v>0</v>
      </c>
      <c r="T170" s="75">
        <v>853</v>
      </c>
      <c r="U170" s="75">
        <v>413</v>
      </c>
      <c r="V170" s="6" t="s">
        <v>161</v>
      </c>
      <c r="W170" s="14">
        <v>45</v>
      </c>
      <c r="X170" s="14">
        <v>28</v>
      </c>
      <c r="Y170" s="14">
        <v>3</v>
      </c>
      <c r="Z170" s="14">
        <v>1</v>
      </c>
      <c r="AA170" s="14">
        <v>0</v>
      </c>
      <c r="AB170" s="14">
        <v>0</v>
      </c>
      <c r="AC170" s="14">
        <v>2</v>
      </c>
      <c r="AD170" s="14">
        <v>1</v>
      </c>
      <c r="AE170" s="14">
        <v>0</v>
      </c>
      <c r="AF170" s="14">
        <v>0</v>
      </c>
      <c r="AG170" s="14">
        <v>65</v>
      </c>
      <c r="AH170" s="14">
        <v>28</v>
      </c>
      <c r="AI170" s="14">
        <v>0</v>
      </c>
      <c r="AJ170" s="14">
        <v>0</v>
      </c>
      <c r="AK170" s="14">
        <v>9</v>
      </c>
      <c r="AL170" s="14">
        <v>2</v>
      </c>
      <c r="AM170" s="14">
        <v>0</v>
      </c>
      <c r="AN170" s="148">
        <v>0</v>
      </c>
      <c r="AO170" s="97">
        <v>124</v>
      </c>
      <c r="AP170" s="75">
        <v>60</v>
      </c>
      <c r="AQ170" s="6" t="s">
        <v>161</v>
      </c>
      <c r="AR170" s="75">
        <v>7</v>
      </c>
      <c r="AS170" s="14">
        <v>3</v>
      </c>
      <c r="AT170" s="14">
        <v>0</v>
      </c>
      <c r="AU170" s="14">
        <v>3</v>
      </c>
      <c r="AV170" s="14">
        <v>0</v>
      </c>
      <c r="AW170" s="14">
        <v>4</v>
      </c>
      <c r="AX170" s="14">
        <v>0</v>
      </c>
      <c r="AY170" s="14">
        <v>3</v>
      </c>
      <c r="AZ170" s="14">
        <v>0</v>
      </c>
      <c r="BA170" s="14">
        <v>20</v>
      </c>
      <c r="BB170" s="40">
        <v>16</v>
      </c>
      <c r="BC170" s="14">
        <v>0</v>
      </c>
      <c r="BD170" s="14">
        <v>4</v>
      </c>
      <c r="BE170" s="14">
        <v>0</v>
      </c>
      <c r="BF170" s="14">
        <v>4</v>
      </c>
      <c r="BG170" s="6" t="s">
        <v>161</v>
      </c>
      <c r="BH170" s="75">
        <v>0</v>
      </c>
      <c r="BI170" s="14">
        <v>421</v>
      </c>
      <c r="BJ170" s="14">
        <v>0</v>
      </c>
      <c r="BK170" s="14">
        <v>0</v>
      </c>
      <c r="BL170" s="14">
        <v>0</v>
      </c>
      <c r="BM170" s="14">
        <v>18</v>
      </c>
      <c r="BN170" s="14">
        <v>8</v>
      </c>
      <c r="BO170" s="14">
        <v>18</v>
      </c>
      <c r="BP170" s="6" t="s">
        <v>161</v>
      </c>
      <c r="BQ170" s="14">
        <v>176</v>
      </c>
      <c r="BR170" s="14">
        <v>84</v>
      </c>
      <c r="BS170" s="14">
        <v>171</v>
      </c>
      <c r="BT170" s="14">
        <v>81</v>
      </c>
      <c r="BU170" s="14">
        <v>35</v>
      </c>
      <c r="BV170" s="14">
        <v>20</v>
      </c>
      <c r="BW170" s="14">
        <v>72</v>
      </c>
      <c r="BX170" s="14">
        <v>22</v>
      </c>
      <c r="BY170" s="14">
        <v>72</v>
      </c>
      <c r="BZ170" s="14">
        <v>22</v>
      </c>
      <c r="CA170" s="14">
        <v>34</v>
      </c>
      <c r="CB170" s="14">
        <v>12</v>
      </c>
      <c r="CC170" s="14">
        <v>0</v>
      </c>
      <c r="CD170" s="14">
        <v>0</v>
      </c>
      <c r="CE170" s="14">
        <v>0</v>
      </c>
      <c r="CF170" s="14">
        <v>0</v>
      </c>
      <c r="CG170" s="14">
        <v>0</v>
      </c>
      <c r="CH170" s="14">
        <v>0</v>
      </c>
      <c r="CI170" s="6" t="s">
        <v>161</v>
      </c>
      <c r="CJ170" s="14">
        <v>15</v>
      </c>
      <c r="CK170" s="14">
        <v>13</v>
      </c>
      <c r="CL170" s="14">
        <v>6</v>
      </c>
      <c r="CM170" s="14">
        <v>2</v>
      </c>
      <c r="CN170" s="14">
        <v>1</v>
      </c>
      <c r="CO170" s="75">
        <v>6</v>
      </c>
      <c r="CP170" s="14">
        <v>43</v>
      </c>
      <c r="CQ170" s="14">
        <v>19</v>
      </c>
      <c r="CR170" s="14">
        <v>12</v>
      </c>
      <c r="CS170" s="14">
        <v>5</v>
      </c>
      <c r="CT170" s="6" t="s">
        <v>161</v>
      </c>
      <c r="CU170" s="14">
        <v>43</v>
      </c>
      <c r="CV170" s="14">
        <v>130</v>
      </c>
      <c r="CW170" s="14">
        <v>77</v>
      </c>
      <c r="CX170" s="14">
        <v>62</v>
      </c>
      <c r="CY170" s="14">
        <v>1</v>
      </c>
      <c r="CZ170" s="14">
        <v>68</v>
      </c>
      <c r="DA170" s="14">
        <v>102</v>
      </c>
      <c r="DB170" s="14">
        <v>84</v>
      </c>
      <c r="DC170" s="14">
        <v>32</v>
      </c>
    </row>
    <row r="171" spans="1:107" ht="15" customHeight="1">
      <c r="A171" s="6" t="s">
        <v>162</v>
      </c>
      <c r="B171" s="14">
        <v>280</v>
      </c>
      <c r="C171" s="14">
        <v>119</v>
      </c>
      <c r="D171" s="14">
        <v>134</v>
      </c>
      <c r="E171" s="14">
        <v>67</v>
      </c>
      <c r="F171" s="14">
        <v>44</v>
      </c>
      <c r="G171" s="14">
        <v>7</v>
      </c>
      <c r="H171" s="14">
        <v>142</v>
      </c>
      <c r="I171" s="14">
        <v>41</v>
      </c>
      <c r="J171" s="14">
        <v>0</v>
      </c>
      <c r="K171" s="14">
        <v>0</v>
      </c>
      <c r="L171" s="14">
        <v>232</v>
      </c>
      <c r="M171" s="14">
        <v>102</v>
      </c>
      <c r="N171" s="14">
        <v>32</v>
      </c>
      <c r="O171" s="14">
        <v>4</v>
      </c>
      <c r="P171" s="14">
        <v>115</v>
      </c>
      <c r="Q171" s="14">
        <v>43</v>
      </c>
      <c r="R171" s="14">
        <v>0</v>
      </c>
      <c r="S171" s="14">
        <v>0</v>
      </c>
      <c r="T171" s="75">
        <v>979</v>
      </c>
      <c r="U171" s="75">
        <v>383</v>
      </c>
      <c r="V171" s="6" t="s">
        <v>162</v>
      </c>
      <c r="W171" s="14">
        <v>2</v>
      </c>
      <c r="X171" s="14">
        <v>1</v>
      </c>
      <c r="Y171" s="14">
        <v>0</v>
      </c>
      <c r="Z171" s="14">
        <v>0</v>
      </c>
      <c r="AA171" s="14">
        <v>3</v>
      </c>
      <c r="AB171" s="14">
        <v>0</v>
      </c>
      <c r="AC171" s="14">
        <v>4</v>
      </c>
      <c r="AD171" s="14">
        <v>1</v>
      </c>
      <c r="AE171" s="14">
        <v>0</v>
      </c>
      <c r="AF171" s="14">
        <v>0</v>
      </c>
      <c r="AG171" s="14">
        <v>49</v>
      </c>
      <c r="AH171" s="14">
        <v>13</v>
      </c>
      <c r="AI171" s="14">
        <v>5</v>
      </c>
      <c r="AJ171" s="14">
        <v>0</v>
      </c>
      <c r="AK171" s="14">
        <v>23</v>
      </c>
      <c r="AL171" s="14">
        <v>7</v>
      </c>
      <c r="AM171" s="14">
        <v>0</v>
      </c>
      <c r="AN171" s="148">
        <v>0</v>
      </c>
      <c r="AO171" s="97">
        <v>86</v>
      </c>
      <c r="AP171" s="75">
        <v>22</v>
      </c>
      <c r="AQ171" s="6" t="s">
        <v>162</v>
      </c>
      <c r="AR171" s="75">
        <v>6</v>
      </c>
      <c r="AS171" s="14">
        <v>3</v>
      </c>
      <c r="AT171" s="14">
        <v>1</v>
      </c>
      <c r="AU171" s="14">
        <v>2</v>
      </c>
      <c r="AV171" s="14">
        <v>0</v>
      </c>
      <c r="AW171" s="14">
        <v>3</v>
      </c>
      <c r="AX171" s="14">
        <v>1</v>
      </c>
      <c r="AY171" s="14">
        <v>2</v>
      </c>
      <c r="AZ171" s="14">
        <v>0</v>
      </c>
      <c r="BA171" s="14">
        <v>18</v>
      </c>
      <c r="BB171" s="40">
        <v>12</v>
      </c>
      <c r="BC171" s="14">
        <v>0</v>
      </c>
      <c r="BD171" s="14">
        <v>6</v>
      </c>
      <c r="BE171" s="14">
        <v>0</v>
      </c>
      <c r="BF171" s="14">
        <v>2</v>
      </c>
      <c r="BG171" s="6" t="s">
        <v>162</v>
      </c>
      <c r="BH171" s="75">
        <v>0</v>
      </c>
      <c r="BI171" s="14">
        <v>322</v>
      </c>
      <c r="BJ171" s="14">
        <v>20</v>
      </c>
      <c r="BK171" s="14">
        <v>8</v>
      </c>
      <c r="BL171" s="14">
        <v>0</v>
      </c>
      <c r="BM171" s="14">
        <v>16</v>
      </c>
      <c r="BN171" s="14">
        <v>16</v>
      </c>
      <c r="BO171" s="14">
        <v>18</v>
      </c>
      <c r="BP171" s="6" t="s">
        <v>162</v>
      </c>
      <c r="BQ171" s="14">
        <v>185</v>
      </c>
      <c r="BR171" s="14">
        <v>69</v>
      </c>
      <c r="BS171" s="14">
        <v>182</v>
      </c>
      <c r="BT171" s="14">
        <v>68</v>
      </c>
      <c r="BU171" s="14">
        <v>83</v>
      </c>
      <c r="BV171" s="14">
        <v>39</v>
      </c>
      <c r="BW171" s="14">
        <v>125</v>
      </c>
      <c r="BX171" s="14">
        <v>50</v>
      </c>
      <c r="BY171" s="14">
        <v>120</v>
      </c>
      <c r="BZ171" s="14">
        <v>48</v>
      </c>
      <c r="CA171" s="14">
        <v>65</v>
      </c>
      <c r="CB171" s="14">
        <v>28</v>
      </c>
      <c r="CC171" s="14">
        <v>21</v>
      </c>
      <c r="CD171" s="14">
        <v>4</v>
      </c>
      <c r="CE171" s="14">
        <v>21</v>
      </c>
      <c r="CF171" s="14">
        <v>4</v>
      </c>
      <c r="CG171" s="14">
        <v>11</v>
      </c>
      <c r="CH171" s="14">
        <v>4</v>
      </c>
      <c r="CI171" s="6" t="s">
        <v>162</v>
      </c>
      <c r="CJ171" s="14">
        <v>12</v>
      </c>
      <c r="CK171" s="14">
        <v>19</v>
      </c>
      <c r="CL171" s="14">
        <v>4</v>
      </c>
      <c r="CM171" s="14">
        <v>0</v>
      </c>
      <c r="CN171" s="14">
        <v>0</v>
      </c>
      <c r="CO171" s="75">
        <v>0</v>
      </c>
      <c r="CP171" s="14">
        <v>35</v>
      </c>
      <c r="CQ171" s="14">
        <v>10</v>
      </c>
      <c r="CR171" s="14">
        <v>11</v>
      </c>
      <c r="CS171" s="14">
        <v>7</v>
      </c>
      <c r="CT171" s="6" t="s">
        <v>162</v>
      </c>
      <c r="CU171" s="14">
        <v>0</v>
      </c>
      <c r="CV171" s="14">
        <v>0</v>
      </c>
      <c r="CW171" s="14">
        <v>0</v>
      </c>
      <c r="CX171" s="14">
        <v>0</v>
      </c>
      <c r="CY171" s="14">
        <v>0</v>
      </c>
      <c r="CZ171" s="14">
        <v>0</v>
      </c>
      <c r="DA171" s="14">
        <v>0</v>
      </c>
      <c r="DB171" s="14">
        <v>0</v>
      </c>
      <c r="DC171" s="14">
        <v>3</v>
      </c>
    </row>
    <row r="172" spans="1:107" ht="15" customHeight="1">
      <c r="A172" s="6" t="s">
        <v>163</v>
      </c>
      <c r="B172" s="14">
        <v>256</v>
      </c>
      <c r="C172" s="14">
        <v>138</v>
      </c>
      <c r="D172" s="14">
        <v>125</v>
      </c>
      <c r="E172" s="14">
        <v>72</v>
      </c>
      <c r="F172" s="14">
        <v>21</v>
      </c>
      <c r="G172" s="14">
        <v>6</v>
      </c>
      <c r="H172" s="14">
        <v>181</v>
      </c>
      <c r="I172" s="14">
        <v>85</v>
      </c>
      <c r="J172" s="14">
        <v>0</v>
      </c>
      <c r="K172" s="14">
        <v>0</v>
      </c>
      <c r="L172" s="14">
        <v>275</v>
      </c>
      <c r="M172" s="14">
        <v>158</v>
      </c>
      <c r="N172" s="14">
        <v>8</v>
      </c>
      <c r="O172" s="14">
        <v>1</v>
      </c>
      <c r="P172" s="14">
        <v>163</v>
      </c>
      <c r="Q172" s="14">
        <v>59</v>
      </c>
      <c r="R172" s="14">
        <v>0</v>
      </c>
      <c r="S172" s="14">
        <v>0</v>
      </c>
      <c r="T172" s="75">
        <v>1029</v>
      </c>
      <c r="U172" s="75">
        <v>519</v>
      </c>
      <c r="V172" s="6" t="s">
        <v>163</v>
      </c>
      <c r="W172" s="14">
        <v>1</v>
      </c>
      <c r="X172" s="14">
        <v>1</v>
      </c>
      <c r="Y172" s="14">
        <v>0</v>
      </c>
      <c r="Z172" s="14">
        <v>0</v>
      </c>
      <c r="AA172" s="14">
        <v>0</v>
      </c>
      <c r="AB172" s="14">
        <v>0</v>
      </c>
      <c r="AC172" s="14">
        <v>2</v>
      </c>
      <c r="AD172" s="14">
        <v>0</v>
      </c>
      <c r="AE172" s="14">
        <v>0</v>
      </c>
      <c r="AF172" s="14">
        <v>0</v>
      </c>
      <c r="AG172" s="14">
        <v>61</v>
      </c>
      <c r="AH172" s="14">
        <v>28</v>
      </c>
      <c r="AI172" s="14">
        <v>0</v>
      </c>
      <c r="AJ172" s="14">
        <v>0</v>
      </c>
      <c r="AK172" s="14">
        <v>31</v>
      </c>
      <c r="AL172" s="14">
        <v>20</v>
      </c>
      <c r="AM172" s="14">
        <v>0</v>
      </c>
      <c r="AN172" s="148">
        <v>0</v>
      </c>
      <c r="AO172" s="97">
        <v>95</v>
      </c>
      <c r="AP172" s="75">
        <v>49</v>
      </c>
      <c r="AQ172" s="6" t="s">
        <v>163</v>
      </c>
      <c r="AR172" s="75">
        <v>5</v>
      </c>
      <c r="AS172" s="14">
        <v>2</v>
      </c>
      <c r="AT172" s="14">
        <v>1</v>
      </c>
      <c r="AU172" s="14">
        <v>3</v>
      </c>
      <c r="AV172" s="14">
        <v>0</v>
      </c>
      <c r="AW172" s="14">
        <v>5</v>
      </c>
      <c r="AX172" s="14">
        <v>1</v>
      </c>
      <c r="AY172" s="14">
        <v>3</v>
      </c>
      <c r="AZ172" s="14">
        <v>0</v>
      </c>
      <c r="BA172" s="14">
        <v>20</v>
      </c>
      <c r="BB172" s="40">
        <v>20</v>
      </c>
      <c r="BC172" s="14">
        <v>0</v>
      </c>
      <c r="BD172" s="14">
        <v>0</v>
      </c>
      <c r="BE172" s="14">
        <v>0</v>
      </c>
      <c r="BF172" s="14">
        <v>2</v>
      </c>
      <c r="BG172" s="6" t="s">
        <v>163</v>
      </c>
      <c r="BH172" s="75">
        <v>0</v>
      </c>
      <c r="BI172" s="14">
        <v>452</v>
      </c>
      <c r="BJ172" s="14">
        <v>15</v>
      </c>
      <c r="BK172" s="14">
        <v>0</v>
      </c>
      <c r="BL172" s="14">
        <v>0</v>
      </c>
      <c r="BM172" s="14">
        <v>19</v>
      </c>
      <c r="BN172" s="14">
        <v>9</v>
      </c>
      <c r="BO172" s="14">
        <v>20</v>
      </c>
      <c r="BP172" s="6" t="s">
        <v>163</v>
      </c>
      <c r="BQ172" s="14">
        <v>172</v>
      </c>
      <c r="BR172" s="14">
        <v>84</v>
      </c>
      <c r="BS172" s="14">
        <v>169</v>
      </c>
      <c r="BT172" s="14">
        <v>83</v>
      </c>
      <c r="BU172" s="14">
        <v>71</v>
      </c>
      <c r="BV172" s="14">
        <v>38</v>
      </c>
      <c r="BW172" s="14">
        <v>104</v>
      </c>
      <c r="BX172" s="14">
        <v>45</v>
      </c>
      <c r="BY172" s="14">
        <v>103</v>
      </c>
      <c r="BZ172" s="14">
        <v>45</v>
      </c>
      <c r="CA172" s="14">
        <v>32</v>
      </c>
      <c r="CB172" s="14">
        <v>16</v>
      </c>
      <c r="CC172" s="14">
        <v>12</v>
      </c>
      <c r="CD172" s="14">
        <v>1</v>
      </c>
      <c r="CE172" s="14">
        <v>12</v>
      </c>
      <c r="CF172" s="14">
        <v>1</v>
      </c>
      <c r="CG172" s="14">
        <v>6</v>
      </c>
      <c r="CH172" s="14">
        <v>1</v>
      </c>
      <c r="CI172" s="6" t="s">
        <v>163</v>
      </c>
      <c r="CJ172" s="14">
        <v>7</v>
      </c>
      <c r="CK172" s="14">
        <v>18</v>
      </c>
      <c r="CL172" s="14">
        <v>0</v>
      </c>
      <c r="CM172" s="14">
        <v>11</v>
      </c>
      <c r="CN172" s="14">
        <v>0</v>
      </c>
      <c r="CO172" s="75">
        <v>1</v>
      </c>
      <c r="CP172" s="14">
        <v>37</v>
      </c>
      <c r="CQ172" s="14">
        <v>13</v>
      </c>
      <c r="CR172" s="14">
        <v>7</v>
      </c>
      <c r="CS172" s="14">
        <v>2</v>
      </c>
      <c r="CT172" s="6" t="s">
        <v>163</v>
      </c>
      <c r="CU172" s="14">
        <v>10</v>
      </c>
      <c r="CV172" s="14">
        <v>25</v>
      </c>
      <c r="CW172" s="14">
        <v>48</v>
      </c>
      <c r="CX172" s="14">
        <v>12</v>
      </c>
      <c r="CY172" s="14">
        <v>2</v>
      </c>
      <c r="CZ172" s="14">
        <v>12</v>
      </c>
      <c r="DA172" s="14">
        <v>12</v>
      </c>
      <c r="DB172" s="14">
        <v>25</v>
      </c>
      <c r="DC172" s="14">
        <v>3</v>
      </c>
    </row>
    <row r="173" spans="1:107" ht="15" customHeight="1">
      <c r="A173" s="6" t="s">
        <v>164</v>
      </c>
      <c r="B173" s="14">
        <v>362</v>
      </c>
      <c r="C173" s="14">
        <v>159</v>
      </c>
      <c r="D173" s="14">
        <v>145</v>
      </c>
      <c r="E173" s="14">
        <v>62</v>
      </c>
      <c r="F173" s="14">
        <v>0</v>
      </c>
      <c r="G173" s="14">
        <v>0</v>
      </c>
      <c r="H173" s="14">
        <v>130</v>
      </c>
      <c r="I173" s="14">
        <v>32</v>
      </c>
      <c r="J173" s="14">
        <v>0</v>
      </c>
      <c r="K173" s="14">
        <v>0</v>
      </c>
      <c r="L173" s="14">
        <v>156</v>
      </c>
      <c r="M173" s="14">
        <v>69</v>
      </c>
      <c r="N173" s="14">
        <v>0</v>
      </c>
      <c r="O173" s="14">
        <v>0</v>
      </c>
      <c r="P173" s="14">
        <v>87</v>
      </c>
      <c r="Q173" s="14">
        <v>33</v>
      </c>
      <c r="R173" s="14">
        <v>0</v>
      </c>
      <c r="S173" s="14">
        <v>0</v>
      </c>
      <c r="T173" s="75">
        <v>880</v>
      </c>
      <c r="U173" s="75">
        <v>355</v>
      </c>
      <c r="V173" s="6" t="s">
        <v>164</v>
      </c>
      <c r="W173" s="14">
        <v>5</v>
      </c>
      <c r="X173" s="14">
        <v>3</v>
      </c>
      <c r="Y173" s="14">
        <v>0</v>
      </c>
      <c r="Z173" s="14">
        <v>0</v>
      </c>
      <c r="AA173" s="14">
        <v>0</v>
      </c>
      <c r="AB173" s="14">
        <v>0</v>
      </c>
      <c r="AC173" s="14">
        <v>0</v>
      </c>
      <c r="AD173" s="14">
        <v>0</v>
      </c>
      <c r="AE173" s="14">
        <v>0</v>
      </c>
      <c r="AF173" s="14">
        <v>0</v>
      </c>
      <c r="AG173" s="14">
        <v>20</v>
      </c>
      <c r="AH173" s="14">
        <v>8</v>
      </c>
      <c r="AI173" s="14">
        <v>0</v>
      </c>
      <c r="AJ173" s="14">
        <v>0</v>
      </c>
      <c r="AK173" s="14">
        <v>14</v>
      </c>
      <c r="AL173" s="14">
        <v>7</v>
      </c>
      <c r="AM173" s="14">
        <v>0</v>
      </c>
      <c r="AN173" s="148">
        <v>0</v>
      </c>
      <c r="AO173" s="97">
        <v>39</v>
      </c>
      <c r="AP173" s="75">
        <v>18</v>
      </c>
      <c r="AQ173" s="6" t="s">
        <v>164</v>
      </c>
      <c r="AR173" s="75">
        <v>6</v>
      </c>
      <c r="AS173" s="14">
        <v>3</v>
      </c>
      <c r="AT173" s="14">
        <v>0</v>
      </c>
      <c r="AU173" s="14">
        <v>2</v>
      </c>
      <c r="AV173" s="14">
        <v>0</v>
      </c>
      <c r="AW173" s="14">
        <v>3</v>
      </c>
      <c r="AX173" s="14">
        <v>0</v>
      </c>
      <c r="AY173" s="14">
        <v>2</v>
      </c>
      <c r="AZ173" s="14">
        <v>0</v>
      </c>
      <c r="BA173" s="14">
        <v>16</v>
      </c>
      <c r="BB173" s="40">
        <v>12</v>
      </c>
      <c r="BC173" s="14">
        <v>0</v>
      </c>
      <c r="BD173" s="14">
        <v>5</v>
      </c>
      <c r="BE173" s="14">
        <v>0</v>
      </c>
      <c r="BF173" s="14">
        <v>2</v>
      </c>
      <c r="BG173" s="6" t="s">
        <v>164</v>
      </c>
      <c r="BH173" s="75">
        <v>288</v>
      </c>
      <c r="BI173" s="14">
        <v>305</v>
      </c>
      <c r="BJ173" s="14">
        <v>4</v>
      </c>
      <c r="BK173" s="14">
        <v>0</v>
      </c>
      <c r="BL173" s="14">
        <v>0</v>
      </c>
      <c r="BM173" s="14">
        <v>13</v>
      </c>
      <c r="BN173" s="14">
        <v>2</v>
      </c>
      <c r="BO173" s="14">
        <v>17</v>
      </c>
      <c r="BP173" s="6" t="s">
        <v>164</v>
      </c>
      <c r="BQ173" s="14">
        <v>121</v>
      </c>
      <c r="BR173" s="14">
        <v>53</v>
      </c>
      <c r="BS173" s="14">
        <v>120</v>
      </c>
      <c r="BT173" s="14">
        <v>53</v>
      </c>
      <c r="BU173" s="14">
        <v>73</v>
      </c>
      <c r="BV173" s="14">
        <v>37</v>
      </c>
      <c r="BW173" s="14">
        <v>60</v>
      </c>
      <c r="BX173" s="14">
        <v>20</v>
      </c>
      <c r="BY173" s="14">
        <v>60</v>
      </c>
      <c r="BZ173" s="14">
        <v>20</v>
      </c>
      <c r="CA173" s="14">
        <v>19</v>
      </c>
      <c r="CB173" s="14">
        <v>6</v>
      </c>
      <c r="CC173" s="14">
        <v>0</v>
      </c>
      <c r="CD173" s="14">
        <v>0</v>
      </c>
      <c r="CE173" s="14">
        <v>0</v>
      </c>
      <c r="CF173" s="14">
        <v>0</v>
      </c>
      <c r="CG173" s="14">
        <v>0</v>
      </c>
      <c r="CH173" s="14">
        <v>0</v>
      </c>
      <c r="CI173" s="6" t="s">
        <v>164</v>
      </c>
      <c r="CJ173" s="14">
        <v>2</v>
      </c>
      <c r="CK173" s="14">
        <v>16</v>
      </c>
      <c r="CL173" s="14">
        <v>2</v>
      </c>
      <c r="CM173" s="14">
        <v>0</v>
      </c>
      <c r="CN173" s="14">
        <v>0</v>
      </c>
      <c r="CO173" s="75">
        <v>1</v>
      </c>
      <c r="CP173" s="14">
        <v>21</v>
      </c>
      <c r="CQ173" s="14">
        <v>5</v>
      </c>
      <c r="CR173" s="14">
        <v>4</v>
      </c>
      <c r="CS173" s="14">
        <v>3</v>
      </c>
      <c r="CT173" s="6" t="s">
        <v>164</v>
      </c>
      <c r="CU173" s="14">
        <v>0</v>
      </c>
      <c r="CV173" s="14">
        <v>0</v>
      </c>
      <c r="CW173" s="14">
        <v>0</v>
      </c>
      <c r="CX173" s="14">
        <v>0</v>
      </c>
      <c r="CY173" s="14">
        <v>0</v>
      </c>
      <c r="CZ173" s="14">
        <v>0</v>
      </c>
      <c r="DA173" s="14">
        <v>0</v>
      </c>
      <c r="DB173" s="14">
        <v>0</v>
      </c>
      <c r="DC173" s="14">
        <v>8</v>
      </c>
    </row>
    <row r="174" spans="1:107" ht="15" customHeight="1">
      <c r="A174" s="38" t="s">
        <v>56</v>
      </c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6"/>
      <c r="U174" s="76"/>
      <c r="V174" s="38" t="s">
        <v>56</v>
      </c>
      <c r="W174" s="73"/>
      <c r="X174" s="73"/>
      <c r="Y174" s="73"/>
      <c r="Z174" s="73"/>
      <c r="AA174" s="73"/>
      <c r="AB174" s="73"/>
      <c r="AC174" s="73"/>
      <c r="AD174" s="73"/>
      <c r="AE174" s="73"/>
      <c r="AF174" s="73"/>
      <c r="AG174" s="73"/>
      <c r="AH174" s="73"/>
      <c r="AI174" s="73"/>
      <c r="AJ174" s="73"/>
      <c r="AK174" s="73"/>
      <c r="AL174" s="73"/>
      <c r="AM174" s="73"/>
      <c r="AN174" s="148"/>
      <c r="AO174" s="76"/>
      <c r="AP174" s="76"/>
      <c r="AQ174" s="38" t="s">
        <v>56</v>
      </c>
      <c r="AR174" s="73"/>
      <c r="AS174" s="13"/>
      <c r="AT174" s="13"/>
      <c r="AU174" s="13"/>
      <c r="AV174" s="13"/>
      <c r="AW174" s="13"/>
      <c r="AX174" s="13"/>
      <c r="AY174" s="13"/>
      <c r="AZ174" s="13"/>
      <c r="BA174" s="13"/>
      <c r="BB174" s="80"/>
      <c r="BC174" s="14"/>
      <c r="BD174" s="14"/>
      <c r="BE174" s="14"/>
      <c r="BF174" s="14"/>
      <c r="BG174" s="38" t="s">
        <v>56</v>
      </c>
      <c r="BH174" s="73"/>
      <c r="BI174" s="13"/>
      <c r="BJ174" s="13"/>
      <c r="BK174" s="13"/>
      <c r="BL174" s="13"/>
      <c r="BM174" s="13"/>
      <c r="BN174" s="13"/>
      <c r="BO174" s="13"/>
      <c r="BP174" s="38" t="s">
        <v>56</v>
      </c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38" t="s">
        <v>56</v>
      </c>
      <c r="CJ174" s="13"/>
      <c r="CK174" s="13"/>
      <c r="CL174" s="13"/>
      <c r="CM174" s="13"/>
      <c r="CN174" s="13"/>
      <c r="CO174" s="73"/>
      <c r="CP174" s="13"/>
      <c r="CQ174" s="13"/>
      <c r="CR174" s="13"/>
      <c r="CS174" s="13"/>
      <c r="CT174" s="38" t="s">
        <v>56</v>
      </c>
      <c r="CU174" s="13"/>
      <c r="CV174" s="13"/>
      <c r="CW174" s="13"/>
      <c r="CX174" s="13"/>
      <c r="CY174" s="13"/>
      <c r="CZ174" s="13"/>
      <c r="DA174" s="13"/>
      <c r="DB174" s="13"/>
      <c r="DC174" s="13"/>
    </row>
    <row r="175" spans="1:107" ht="15" customHeight="1">
      <c r="A175" s="6" t="s">
        <v>165</v>
      </c>
      <c r="B175" s="14">
        <v>408</v>
      </c>
      <c r="C175" s="14">
        <v>171</v>
      </c>
      <c r="D175" s="14">
        <v>128</v>
      </c>
      <c r="E175" s="14">
        <v>59</v>
      </c>
      <c r="F175" s="14">
        <v>0</v>
      </c>
      <c r="G175" s="14">
        <v>0</v>
      </c>
      <c r="H175" s="14">
        <v>31</v>
      </c>
      <c r="I175" s="14">
        <v>8</v>
      </c>
      <c r="J175" s="14">
        <v>0</v>
      </c>
      <c r="K175" s="14">
        <v>0</v>
      </c>
      <c r="L175" s="14">
        <v>101</v>
      </c>
      <c r="M175" s="14">
        <v>48</v>
      </c>
      <c r="N175" s="14">
        <v>0</v>
      </c>
      <c r="O175" s="14">
        <v>0</v>
      </c>
      <c r="P175" s="14">
        <v>14</v>
      </c>
      <c r="Q175" s="14">
        <v>4</v>
      </c>
      <c r="R175" s="14">
        <v>0</v>
      </c>
      <c r="S175" s="14">
        <v>0</v>
      </c>
      <c r="T175" s="75">
        <v>682</v>
      </c>
      <c r="U175" s="75">
        <v>290</v>
      </c>
      <c r="V175" s="6" t="s">
        <v>165</v>
      </c>
      <c r="W175" s="14">
        <v>47</v>
      </c>
      <c r="X175" s="14">
        <v>16</v>
      </c>
      <c r="Y175" s="14">
        <v>6</v>
      </c>
      <c r="Z175" s="14">
        <v>3</v>
      </c>
      <c r="AA175" s="14">
        <v>0</v>
      </c>
      <c r="AB175" s="14">
        <v>0</v>
      </c>
      <c r="AC175" s="14">
        <v>8</v>
      </c>
      <c r="AD175" s="14">
        <v>0</v>
      </c>
      <c r="AE175" s="14">
        <v>0</v>
      </c>
      <c r="AF175" s="14">
        <v>0</v>
      </c>
      <c r="AG175" s="14">
        <v>38</v>
      </c>
      <c r="AH175" s="14">
        <v>21</v>
      </c>
      <c r="AI175" s="14">
        <v>0</v>
      </c>
      <c r="AJ175" s="14">
        <v>0</v>
      </c>
      <c r="AK175" s="14">
        <v>5</v>
      </c>
      <c r="AL175" s="14">
        <v>0</v>
      </c>
      <c r="AM175" s="14">
        <v>0</v>
      </c>
      <c r="AN175" s="148">
        <v>0</v>
      </c>
      <c r="AO175" s="97">
        <v>104</v>
      </c>
      <c r="AP175" s="75">
        <v>40</v>
      </c>
      <c r="AQ175" s="6" t="s">
        <v>165</v>
      </c>
      <c r="AR175" s="75">
        <v>7</v>
      </c>
      <c r="AS175" s="14">
        <v>3</v>
      </c>
      <c r="AT175" s="14">
        <v>0</v>
      </c>
      <c r="AU175" s="14">
        <v>1</v>
      </c>
      <c r="AV175" s="14">
        <v>0</v>
      </c>
      <c r="AW175" s="14">
        <v>3</v>
      </c>
      <c r="AX175" s="14">
        <v>0</v>
      </c>
      <c r="AY175" s="14">
        <v>1</v>
      </c>
      <c r="AZ175" s="14">
        <v>0</v>
      </c>
      <c r="BA175" s="14">
        <v>15</v>
      </c>
      <c r="BB175" s="40">
        <v>11</v>
      </c>
      <c r="BC175" s="14">
        <v>0</v>
      </c>
      <c r="BD175" s="14">
        <v>4</v>
      </c>
      <c r="BE175" s="14">
        <v>0</v>
      </c>
      <c r="BF175" s="14">
        <v>3</v>
      </c>
      <c r="BG175" s="6" t="s">
        <v>165</v>
      </c>
      <c r="BH175" s="75">
        <v>0</v>
      </c>
      <c r="BI175" s="14">
        <v>320</v>
      </c>
      <c r="BJ175" s="14">
        <v>16</v>
      </c>
      <c r="BK175" s="14">
        <v>0</v>
      </c>
      <c r="BL175" s="14">
        <v>0</v>
      </c>
      <c r="BM175" s="14">
        <v>15</v>
      </c>
      <c r="BN175" s="14">
        <v>8</v>
      </c>
      <c r="BO175" s="14">
        <v>16</v>
      </c>
      <c r="BP175" s="6" t="s">
        <v>165</v>
      </c>
      <c r="BQ175" s="14">
        <v>72</v>
      </c>
      <c r="BR175" s="14">
        <v>41</v>
      </c>
      <c r="BS175" s="14">
        <v>72</v>
      </c>
      <c r="BT175" s="14">
        <v>41</v>
      </c>
      <c r="BU175" s="14">
        <v>21</v>
      </c>
      <c r="BV175" s="14">
        <v>9</v>
      </c>
      <c r="BW175" s="14">
        <v>15</v>
      </c>
      <c r="BX175" s="14">
        <v>2</v>
      </c>
      <c r="BY175" s="14">
        <v>15</v>
      </c>
      <c r="BZ175" s="14">
        <v>2</v>
      </c>
      <c r="CA175" s="14">
        <v>7</v>
      </c>
      <c r="CB175" s="14">
        <v>1</v>
      </c>
      <c r="CC175" s="14">
        <v>0</v>
      </c>
      <c r="CD175" s="14">
        <v>0</v>
      </c>
      <c r="CE175" s="14">
        <v>0</v>
      </c>
      <c r="CF175" s="14">
        <v>0</v>
      </c>
      <c r="CG175" s="14">
        <v>0</v>
      </c>
      <c r="CH175" s="14">
        <v>0</v>
      </c>
      <c r="CI175" s="6" t="s">
        <v>165</v>
      </c>
      <c r="CJ175" s="14">
        <v>11</v>
      </c>
      <c r="CK175" s="14">
        <v>12</v>
      </c>
      <c r="CL175" s="14">
        <v>6</v>
      </c>
      <c r="CM175" s="14">
        <v>3</v>
      </c>
      <c r="CN175" s="14">
        <v>0</v>
      </c>
      <c r="CO175" s="75">
        <v>0</v>
      </c>
      <c r="CP175" s="14">
        <v>32</v>
      </c>
      <c r="CQ175" s="14">
        <v>14</v>
      </c>
      <c r="CR175" s="14">
        <v>11</v>
      </c>
      <c r="CS175" s="14">
        <v>5</v>
      </c>
      <c r="CT175" s="6" t="s">
        <v>165</v>
      </c>
      <c r="CU175" s="14">
        <v>165</v>
      </c>
      <c r="CV175" s="14">
        <v>42</v>
      </c>
      <c r="CW175" s="14">
        <v>119</v>
      </c>
      <c r="CX175" s="14">
        <v>149</v>
      </c>
      <c r="CY175" s="14">
        <v>40</v>
      </c>
      <c r="CZ175" s="14">
        <v>217</v>
      </c>
      <c r="DA175" s="14">
        <v>53</v>
      </c>
      <c r="DB175" s="14">
        <v>89</v>
      </c>
      <c r="DC175" s="14">
        <v>47</v>
      </c>
    </row>
    <row r="176" spans="1:107" ht="15" customHeight="1">
      <c r="A176" s="6" t="s">
        <v>166</v>
      </c>
      <c r="B176" s="14">
        <v>324</v>
      </c>
      <c r="C176" s="14">
        <v>119</v>
      </c>
      <c r="D176" s="14">
        <v>179</v>
      </c>
      <c r="E176" s="14">
        <v>68</v>
      </c>
      <c r="F176" s="14">
        <v>0</v>
      </c>
      <c r="G176" s="14">
        <v>0</v>
      </c>
      <c r="H176" s="14">
        <v>19</v>
      </c>
      <c r="I176" s="14">
        <v>6</v>
      </c>
      <c r="J176" s="14">
        <v>0</v>
      </c>
      <c r="K176" s="14">
        <v>0</v>
      </c>
      <c r="L176" s="14">
        <v>459</v>
      </c>
      <c r="M176" s="14">
        <v>179</v>
      </c>
      <c r="N176" s="14">
        <v>0</v>
      </c>
      <c r="O176" s="14">
        <v>0</v>
      </c>
      <c r="P176" s="14">
        <v>13</v>
      </c>
      <c r="Q176" s="14">
        <v>1</v>
      </c>
      <c r="R176" s="14">
        <v>0</v>
      </c>
      <c r="S176" s="14">
        <v>0</v>
      </c>
      <c r="T176" s="75">
        <v>994</v>
      </c>
      <c r="U176" s="75">
        <v>373</v>
      </c>
      <c r="V176" s="6" t="s">
        <v>166</v>
      </c>
      <c r="W176" s="14">
        <v>12</v>
      </c>
      <c r="X176" s="14">
        <v>6</v>
      </c>
      <c r="Y176" s="14">
        <v>19</v>
      </c>
      <c r="Z176" s="14">
        <v>10</v>
      </c>
      <c r="AA176" s="14">
        <v>0</v>
      </c>
      <c r="AB176" s="14">
        <v>0</v>
      </c>
      <c r="AC176" s="14">
        <v>0</v>
      </c>
      <c r="AD176" s="14">
        <v>0</v>
      </c>
      <c r="AE176" s="14">
        <v>0</v>
      </c>
      <c r="AF176" s="14">
        <v>0</v>
      </c>
      <c r="AG176" s="14">
        <v>138</v>
      </c>
      <c r="AH176" s="14">
        <v>57</v>
      </c>
      <c r="AI176" s="14">
        <v>0</v>
      </c>
      <c r="AJ176" s="14">
        <v>0</v>
      </c>
      <c r="AK176" s="14">
        <v>4</v>
      </c>
      <c r="AL176" s="14">
        <v>0</v>
      </c>
      <c r="AM176" s="14">
        <v>0</v>
      </c>
      <c r="AN176" s="148">
        <v>0</v>
      </c>
      <c r="AO176" s="97">
        <v>173</v>
      </c>
      <c r="AP176" s="75">
        <v>73</v>
      </c>
      <c r="AQ176" s="6" t="s">
        <v>166</v>
      </c>
      <c r="AR176" s="75">
        <v>8</v>
      </c>
      <c r="AS176" s="14">
        <v>4</v>
      </c>
      <c r="AT176" s="14">
        <v>0</v>
      </c>
      <c r="AU176" s="14">
        <v>1</v>
      </c>
      <c r="AV176" s="14">
        <v>0</v>
      </c>
      <c r="AW176" s="14">
        <v>8</v>
      </c>
      <c r="AX176" s="14">
        <v>0</v>
      </c>
      <c r="AY176" s="14">
        <v>1</v>
      </c>
      <c r="AZ176" s="14">
        <v>0</v>
      </c>
      <c r="BA176" s="14">
        <v>22</v>
      </c>
      <c r="BB176" s="40">
        <v>16</v>
      </c>
      <c r="BC176" s="14">
        <v>0</v>
      </c>
      <c r="BD176" s="14">
        <v>3</v>
      </c>
      <c r="BE176" s="14">
        <v>0</v>
      </c>
      <c r="BF176" s="14">
        <v>4</v>
      </c>
      <c r="BG176" s="6" t="s">
        <v>166</v>
      </c>
      <c r="BH176" s="75">
        <v>0</v>
      </c>
      <c r="BI176" s="14">
        <v>538</v>
      </c>
      <c r="BJ176" s="14">
        <v>24</v>
      </c>
      <c r="BK176" s="14">
        <v>10</v>
      </c>
      <c r="BL176" s="14">
        <v>0</v>
      </c>
      <c r="BM176" s="14">
        <v>19</v>
      </c>
      <c r="BN176" s="14">
        <v>3</v>
      </c>
      <c r="BO176" s="14">
        <v>23</v>
      </c>
      <c r="BP176" s="6" t="s">
        <v>166</v>
      </c>
      <c r="BQ176" s="14">
        <v>370</v>
      </c>
      <c r="BR176" s="14">
        <v>155</v>
      </c>
      <c r="BS176" s="14">
        <v>362</v>
      </c>
      <c r="BT176" s="14">
        <v>151</v>
      </c>
      <c r="BU176" s="14">
        <v>52</v>
      </c>
      <c r="BV176" s="14">
        <v>18</v>
      </c>
      <c r="BW176" s="14">
        <v>13</v>
      </c>
      <c r="BX176" s="14">
        <v>3</v>
      </c>
      <c r="BY176" s="14">
        <v>13</v>
      </c>
      <c r="BZ176" s="14">
        <v>3</v>
      </c>
      <c r="CA176" s="14">
        <v>5</v>
      </c>
      <c r="CB176" s="14">
        <v>1</v>
      </c>
      <c r="CC176" s="14">
        <v>0</v>
      </c>
      <c r="CD176" s="14">
        <v>0</v>
      </c>
      <c r="CE176" s="14">
        <v>0</v>
      </c>
      <c r="CF176" s="14">
        <v>0</v>
      </c>
      <c r="CG176" s="14">
        <v>0</v>
      </c>
      <c r="CH176" s="14">
        <v>0</v>
      </c>
      <c r="CI176" s="6" t="s">
        <v>166</v>
      </c>
      <c r="CJ176" s="14">
        <v>8</v>
      </c>
      <c r="CK176" s="14">
        <v>13</v>
      </c>
      <c r="CL176" s="14">
        <v>8</v>
      </c>
      <c r="CM176" s="14">
        <v>7</v>
      </c>
      <c r="CN176" s="14">
        <v>0</v>
      </c>
      <c r="CO176" s="75">
        <v>0</v>
      </c>
      <c r="CP176" s="14">
        <v>36</v>
      </c>
      <c r="CQ176" s="14">
        <v>11</v>
      </c>
      <c r="CR176" s="14">
        <v>11</v>
      </c>
      <c r="CS176" s="14">
        <v>3</v>
      </c>
      <c r="CT176" s="6" t="s">
        <v>166</v>
      </c>
      <c r="CU176" s="14">
        <v>0</v>
      </c>
      <c r="CV176" s="14">
        <v>0</v>
      </c>
      <c r="CW176" s="14">
        <v>0</v>
      </c>
      <c r="CX176" s="14">
        <v>0</v>
      </c>
      <c r="CY176" s="14">
        <v>0</v>
      </c>
      <c r="CZ176" s="14">
        <v>0</v>
      </c>
      <c r="DA176" s="14">
        <v>0</v>
      </c>
      <c r="DB176" s="14">
        <v>0</v>
      </c>
      <c r="DC176" s="14">
        <v>0</v>
      </c>
    </row>
    <row r="177" spans="1:108" ht="15" customHeight="1">
      <c r="A177" s="6" t="s">
        <v>167</v>
      </c>
      <c r="B177" s="14">
        <v>1238</v>
      </c>
      <c r="C177" s="14">
        <v>475</v>
      </c>
      <c r="D177" s="14">
        <v>488</v>
      </c>
      <c r="E177" s="14">
        <v>233</v>
      </c>
      <c r="F177" s="14">
        <v>42</v>
      </c>
      <c r="G177" s="14">
        <v>12</v>
      </c>
      <c r="H177" s="14">
        <v>441</v>
      </c>
      <c r="I177" s="14">
        <v>135</v>
      </c>
      <c r="J177" s="14">
        <v>0</v>
      </c>
      <c r="K177" s="14">
        <v>0</v>
      </c>
      <c r="L177" s="14">
        <v>860</v>
      </c>
      <c r="M177" s="14">
        <v>402</v>
      </c>
      <c r="N177" s="14">
        <v>17</v>
      </c>
      <c r="O177" s="14">
        <v>4</v>
      </c>
      <c r="P177" s="14">
        <v>155</v>
      </c>
      <c r="Q177" s="14">
        <v>35</v>
      </c>
      <c r="R177" s="14">
        <v>0</v>
      </c>
      <c r="S177" s="14">
        <v>0</v>
      </c>
      <c r="T177" s="75">
        <v>3241</v>
      </c>
      <c r="U177" s="75">
        <v>1296</v>
      </c>
      <c r="V177" s="6" t="s">
        <v>167</v>
      </c>
      <c r="W177" s="14">
        <v>90</v>
      </c>
      <c r="X177" s="14">
        <v>37</v>
      </c>
      <c r="Y177" s="14">
        <v>33</v>
      </c>
      <c r="Z177" s="14">
        <v>17</v>
      </c>
      <c r="AA177" s="14">
        <v>6</v>
      </c>
      <c r="AB177" s="14">
        <v>2</v>
      </c>
      <c r="AC177" s="14">
        <v>29</v>
      </c>
      <c r="AD177" s="14">
        <v>8</v>
      </c>
      <c r="AE177" s="14">
        <v>0</v>
      </c>
      <c r="AF177" s="14">
        <v>0</v>
      </c>
      <c r="AG177" s="14">
        <v>326</v>
      </c>
      <c r="AH177" s="14">
        <v>160</v>
      </c>
      <c r="AI177" s="14">
        <v>8</v>
      </c>
      <c r="AJ177" s="14">
        <v>1</v>
      </c>
      <c r="AK177" s="14">
        <v>70</v>
      </c>
      <c r="AL177" s="14">
        <v>13</v>
      </c>
      <c r="AM177" s="14">
        <v>0</v>
      </c>
      <c r="AN177" s="148">
        <v>0</v>
      </c>
      <c r="AO177" s="97">
        <v>562</v>
      </c>
      <c r="AP177" s="75">
        <v>238</v>
      </c>
      <c r="AQ177" s="6" t="s">
        <v>167</v>
      </c>
      <c r="AR177" s="75">
        <v>19</v>
      </c>
      <c r="AS177" s="14">
        <v>7</v>
      </c>
      <c r="AT177" s="14">
        <v>1</v>
      </c>
      <c r="AU177" s="14">
        <v>7</v>
      </c>
      <c r="AV177" s="14">
        <v>0</v>
      </c>
      <c r="AW177" s="14">
        <v>11</v>
      </c>
      <c r="AX177" s="14">
        <v>1</v>
      </c>
      <c r="AY177" s="14">
        <v>4</v>
      </c>
      <c r="AZ177" s="14">
        <v>0</v>
      </c>
      <c r="BA177" s="14">
        <v>50</v>
      </c>
      <c r="BB177" s="40">
        <v>38</v>
      </c>
      <c r="BC177" s="14">
        <v>0</v>
      </c>
      <c r="BD177" s="14">
        <v>12</v>
      </c>
      <c r="BE177" s="14">
        <v>0</v>
      </c>
      <c r="BF177" s="14">
        <v>5</v>
      </c>
      <c r="BG177" s="6" t="s">
        <v>167</v>
      </c>
      <c r="BH177" s="75">
        <v>0</v>
      </c>
      <c r="BI177" s="14">
        <v>1374</v>
      </c>
      <c r="BJ177" s="14">
        <v>80</v>
      </c>
      <c r="BK177" s="14">
        <v>0</v>
      </c>
      <c r="BL177" s="14">
        <v>0</v>
      </c>
      <c r="BM177" s="14">
        <v>30</v>
      </c>
      <c r="BN177" s="14">
        <v>39</v>
      </c>
      <c r="BO177" s="14">
        <v>57</v>
      </c>
      <c r="BP177" s="6" t="s">
        <v>167</v>
      </c>
      <c r="BQ177" s="14">
        <v>887</v>
      </c>
      <c r="BR177" s="14">
        <v>348</v>
      </c>
      <c r="BS177" s="14">
        <v>880</v>
      </c>
      <c r="BT177" s="14">
        <v>344</v>
      </c>
      <c r="BU177" s="14">
        <v>209</v>
      </c>
      <c r="BV177" s="14">
        <v>75</v>
      </c>
      <c r="BW177" s="14">
        <v>146</v>
      </c>
      <c r="BX177" s="14">
        <v>43</v>
      </c>
      <c r="BY177" s="14">
        <v>143</v>
      </c>
      <c r="BZ177" s="14">
        <v>42</v>
      </c>
      <c r="CA177" s="14">
        <v>62</v>
      </c>
      <c r="CB177" s="14">
        <v>20</v>
      </c>
      <c r="CC177" s="14">
        <v>18</v>
      </c>
      <c r="CD177" s="14">
        <v>3</v>
      </c>
      <c r="CE177" s="14">
        <v>18</v>
      </c>
      <c r="CF177" s="14">
        <v>3</v>
      </c>
      <c r="CG177" s="14">
        <v>2</v>
      </c>
      <c r="CH177" s="14">
        <v>0</v>
      </c>
      <c r="CI177" s="6" t="s">
        <v>167</v>
      </c>
      <c r="CJ177" s="14">
        <v>29</v>
      </c>
      <c r="CK177" s="14">
        <v>16</v>
      </c>
      <c r="CL177" s="14">
        <v>23</v>
      </c>
      <c r="CM177" s="14">
        <v>13</v>
      </c>
      <c r="CN177" s="14">
        <v>0</v>
      </c>
      <c r="CO177" s="75">
        <v>1</v>
      </c>
      <c r="CP177" s="14">
        <v>82</v>
      </c>
      <c r="CQ177" s="14">
        <v>35</v>
      </c>
      <c r="CR177" s="14">
        <v>53</v>
      </c>
      <c r="CS177" s="14">
        <v>32</v>
      </c>
      <c r="CT177" s="6" t="s">
        <v>167</v>
      </c>
      <c r="CU177" s="14">
        <v>46</v>
      </c>
      <c r="CV177" s="14">
        <v>509</v>
      </c>
      <c r="CW177" s="14">
        <v>432</v>
      </c>
      <c r="CX177" s="14">
        <v>809</v>
      </c>
      <c r="CY177" s="14">
        <v>47</v>
      </c>
      <c r="CZ177" s="14">
        <v>296</v>
      </c>
      <c r="DA177" s="14">
        <v>178</v>
      </c>
      <c r="DB177" s="14">
        <v>114</v>
      </c>
      <c r="DC177" s="14">
        <v>607</v>
      </c>
    </row>
    <row r="178" spans="1:108" ht="15" customHeight="1">
      <c r="A178" s="6" t="s">
        <v>168</v>
      </c>
      <c r="B178" s="14">
        <v>651</v>
      </c>
      <c r="C178" s="14">
        <v>279</v>
      </c>
      <c r="D178" s="14">
        <v>315</v>
      </c>
      <c r="E178" s="14">
        <v>141</v>
      </c>
      <c r="F178" s="14">
        <v>35</v>
      </c>
      <c r="G178" s="14">
        <v>9</v>
      </c>
      <c r="H178" s="14">
        <v>73</v>
      </c>
      <c r="I178" s="14">
        <v>21</v>
      </c>
      <c r="J178" s="14">
        <v>0</v>
      </c>
      <c r="K178" s="14">
        <v>0</v>
      </c>
      <c r="L178" s="14">
        <v>394</v>
      </c>
      <c r="M178" s="14">
        <v>185</v>
      </c>
      <c r="N178" s="14">
        <v>8</v>
      </c>
      <c r="O178" s="14">
        <v>0</v>
      </c>
      <c r="P178" s="14">
        <v>42</v>
      </c>
      <c r="Q178" s="14">
        <v>11</v>
      </c>
      <c r="R178" s="14">
        <v>0</v>
      </c>
      <c r="S178" s="14">
        <v>0</v>
      </c>
      <c r="T178" s="75">
        <v>1518</v>
      </c>
      <c r="U178" s="75">
        <v>646</v>
      </c>
      <c r="V178" s="6" t="s">
        <v>168</v>
      </c>
      <c r="W178" s="14">
        <v>36</v>
      </c>
      <c r="X178" s="14">
        <v>14</v>
      </c>
      <c r="Y178" s="14">
        <v>12</v>
      </c>
      <c r="Z178" s="14">
        <v>8</v>
      </c>
      <c r="AA178" s="14">
        <v>0</v>
      </c>
      <c r="AB178" s="14">
        <v>0</v>
      </c>
      <c r="AC178" s="14">
        <v>4</v>
      </c>
      <c r="AD178" s="14">
        <v>1</v>
      </c>
      <c r="AE178" s="14">
        <v>0</v>
      </c>
      <c r="AF178" s="14">
        <v>0</v>
      </c>
      <c r="AG178" s="14">
        <v>96</v>
      </c>
      <c r="AH178" s="14">
        <v>42</v>
      </c>
      <c r="AI178" s="14">
        <v>0</v>
      </c>
      <c r="AJ178" s="14">
        <v>0</v>
      </c>
      <c r="AK178" s="14">
        <v>9</v>
      </c>
      <c r="AL178" s="14">
        <v>6</v>
      </c>
      <c r="AM178" s="14">
        <v>0</v>
      </c>
      <c r="AN178" s="148">
        <v>0</v>
      </c>
      <c r="AO178" s="97">
        <v>157</v>
      </c>
      <c r="AP178" s="75">
        <v>71</v>
      </c>
      <c r="AQ178" s="6" t="s">
        <v>168</v>
      </c>
      <c r="AR178" s="75">
        <v>10</v>
      </c>
      <c r="AS178" s="14">
        <v>5</v>
      </c>
      <c r="AT178" s="14">
        <v>1</v>
      </c>
      <c r="AU178" s="14">
        <v>1</v>
      </c>
      <c r="AV178" s="14">
        <v>0</v>
      </c>
      <c r="AW178" s="14">
        <v>5</v>
      </c>
      <c r="AX178" s="14">
        <v>1</v>
      </c>
      <c r="AY178" s="14">
        <v>1</v>
      </c>
      <c r="AZ178" s="14">
        <v>0</v>
      </c>
      <c r="BA178" s="14">
        <v>24</v>
      </c>
      <c r="BB178" s="40">
        <v>19</v>
      </c>
      <c r="BC178" s="14">
        <v>0</v>
      </c>
      <c r="BD178" s="14">
        <v>2</v>
      </c>
      <c r="BE178" s="14">
        <v>0</v>
      </c>
      <c r="BF178" s="14">
        <v>4</v>
      </c>
      <c r="BG178" s="6" t="s">
        <v>168</v>
      </c>
      <c r="BH178" s="75">
        <v>0</v>
      </c>
      <c r="BI178" s="14">
        <v>506</v>
      </c>
      <c r="BJ178" s="14">
        <v>0</v>
      </c>
      <c r="BK178" s="14">
        <v>0</v>
      </c>
      <c r="BL178" s="14">
        <v>0</v>
      </c>
      <c r="BM178" s="14">
        <v>21</v>
      </c>
      <c r="BN178" s="14">
        <v>2</v>
      </c>
      <c r="BO178" s="14">
        <v>26</v>
      </c>
      <c r="BP178" s="6" t="s">
        <v>168</v>
      </c>
      <c r="BQ178" s="14">
        <v>317</v>
      </c>
      <c r="BR178" s="14">
        <v>153</v>
      </c>
      <c r="BS178" s="14">
        <v>313</v>
      </c>
      <c r="BT178" s="14">
        <v>152</v>
      </c>
      <c r="BU178" s="14">
        <v>101</v>
      </c>
      <c r="BV178" s="14">
        <v>45</v>
      </c>
      <c r="BW178" s="14">
        <v>38</v>
      </c>
      <c r="BX178" s="14">
        <v>5</v>
      </c>
      <c r="BY178" s="14">
        <v>37</v>
      </c>
      <c r="BZ178" s="14">
        <v>5</v>
      </c>
      <c r="CA178" s="14">
        <v>13</v>
      </c>
      <c r="CB178" s="14">
        <v>3</v>
      </c>
      <c r="CC178" s="14">
        <v>13</v>
      </c>
      <c r="CD178" s="14">
        <v>5</v>
      </c>
      <c r="CE178" s="14">
        <v>13</v>
      </c>
      <c r="CF178" s="14">
        <v>5</v>
      </c>
      <c r="CG178" s="14">
        <v>3</v>
      </c>
      <c r="CH178" s="14">
        <v>1</v>
      </c>
      <c r="CI178" s="6" t="s">
        <v>168</v>
      </c>
      <c r="CJ178" s="14">
        <v>10</v>
      </c>
      <c r="CK178" s="14">
        <v>10</v>
      </c>
      <c r="CL178" s="14">
        <v>17</v>
      </c>
      <c r="CM178" s="14">
        <v>6</v>
      </c>
      <c r="CN178" s="14">
        <v>0</v>
      </c>
      <c r="CO178" s="75">
        <v>0</v>
      </c>
      <c r="CP178" s="14">
        <v>43</v>
      </c>
      <c r="CQ178" s="14">
        <v>17</v>
      </c>
      <c r="CR178" s="14">
        <v>18</v>
      </c>
      <c r="CS178" s="14">
        <v>7</v>
      </c>
      <c r="CT178" s="6" t="s">
        <v>168</v>
      </c>
      <c r="CU178" s="14">
        <v>3</v>
      </c>
      <c r="CV178" s="14">
        <v>3</v>
      </c>
      <c r="CW178" s="14">
        <v>0</v>
      </c>
      <c r="CX178" s="14">
        <v>1</v>
      </c>
      <c r="CY178" s="14">
        <v>1</v>
      </c>
      <c r="CZ178" s="14">
        <v>0</v>
      </c>
      <c r="DA178" s="14">
        <v>0</v>
      </c>
      <c r="DB178" s="14">
        <v>28</v>
      </c>
      <c r="DC178" s="14">
        <v>68</v>
      </c>
    </row>
    <row r="179" spans="1:108" ht="15" customHeight="1">
      <c r="A179" s="6" t="s">
        <v>169</v>
      </c>
      <c r="B179" s="14">
        <v>433</v>
      </c>
      <c r="C179" s="14">
        <v>175</v>
      </c>
      <c r="D179" s="14">
        <v>74</v>
      </c>
      <c r="E179" s="14">
        <v>42</v>
      </c>
      <c r="F179" s="14">
        <v>0</v>
      </c>
      <c r="G179" s="14">
        <v>0</v>
      </c>
      <c r="H179" s="14">
        <v>56</v>
      </c>
      <c r="I179" s="14">
        <v>15</v>
      </c>
      <c r="J179" s="14">
        <v>0</v>
      </c>
      <c r="K179" s="14">
        <v>0</v>
      </c>
      <c r="L179" s="14">
        <v>90</v>
      </c>
      <c r="M179" s="14">
        <v>31</v>
      </c>
      <c r="N179" s="14">
        <v>0</v>
      </c>
      <c r="O179" s="14">
        <v>0</v>
      </c>
      <c r="P179" s="14">
        <v>19</v>
      </c>
      <c r="Q179" s="14">
        <v>3</v>
      </c>
      <c r="R179" s="14">
        <v>0</v>
      </c>
      <c r="S179" s="14">
        <v>0</v>
      </c>
      <c r="T179" s="75">
        <v>672</v>
      </c>
      <c r="U179" s="75">
        <v>266</v>
      </c>
      <c r="V179" s="6" t="s">
        <v>169</v>
      </c>
      <c r="W179" s="14">
        <v>43</v>
      </c>
      <c r="X179" s="14">
        <v>21</v>
      </c>
      <c r="Y179" s="14">
        <v>5</v>
      </c>
      <c r="Z179" s="14">
        <v>2</v>
      </c>
      <c r="AA179" s="14">
        <v>0</v>
      </c>
      <c r="AB179" s="14">
        <v>0</v>
      </c>
      <c r="AC179" s="14">
        <v>7</v>
      </c>
      <c r="AD179" s="14">
        <v>3</v>
      </c>
      <c r="AE179" s="14">
        <v>0</v>
      </c>
      <c r="AF179" s="14">
        <v>0</v>
      </c>
      <c r="AG179" s="14">
        <v>28</v>
      </c>
      <c r="AH179" s="14">
        <v>5</v>
      </c>
      <c r="AI179" s="14">
        <v>0</v>
      </c>
      <c r="AJ179" s="14">
        <v>0</v>
      </c>
      <c r="AK179" s="14">
        <v>0</v>
      </c>
      <c r="AL179" s="14">
        <v>0</v>
      </c>
      <c r="AM179" s="14">
        <v>0</v>
      </c>
      <c r="AN179" s="148">
        <v>0</v>
      </c>
      <c r="AO179" s="97">
        <v>83</v>
      </c>
      <c r="AP179" s="75">
        <v>31</v>
      </c>
      <c r="AQ179" s="6" t="s">
        <v>169</v>
      </c>
      <c r="AR179" s="75">
        <v>7</v>
      </c>
      <c r="AS179" s="14">
        <v>2</v>
      </c>
      <c r="AT179" s="14">
        <v>0</v>
      </c>
      <c r="AU179" s="14">
        <v>2</v>
      </c>
      <c r="AV179" s="14">
        <v>0</v>
      </c>
      <c r="AW179" s="14">
        <v>2</v>
      </c>
      <c r="AX179" s="14">
        <v>0</v>
      </c>
      <c r="AY179" s="14">
        <v>1</v>
      </c>
      <c r="AZ179" s="14">
        <v>0</v>
      </c>
      <c r="BA179" s="14">
        <v>14</v>
      </c>
      <c r="BB179" s="40">
        <v>12</v>
      </c>
      <c r="BC179" s="14">
        <v>7</v>
      </c>
      <c r="BD179" s="14">
        <v>1</v>
      </c>
      <c r="BE179" s="14">
        <v>0</v>
      </c>
      <c r="BF179" s="14">
        <v>2</v>
      </c>
      <c r="BG179" s="6" t="s">
        <v>169</v>
      </c>
      <c r="BH179" s="75">
        <v>0</v>
      </c>
      <c r="BI179" s="14">
        <v>192</v>
      </c>
      <c r="BJ179" s="14">
        <v>0</v>
      </c>
      <c r="BK179" s="14">
        <v>0</v>
      </c>
      <c r="BL179" s="14">
        <v>0</v>
      </c>
      <c r="BM179" s="14">
        <v>16</v>
      </c>
      <c r="BN179" s="14">
        <v>11</v>
      </c>
      <c r="BO179" s="14">
        <v>13</v>
      </c>
      <c r="BP179" s="6" t="s">
        <v>169</v>
      </c>
      <c r="BQ179" s="14">
        <v>73</v>
      </c>
      <c r="BR179" s="14">
        <v>33</v>
      </c>
      <c r="BS179" s="14">
        <v>73</v>
      </c>
      <c r="BT179" s="14">
        <v>33</v>
      </c>
      <c r="BU179" s="14">
        <v>52</v>
      </c>
      <c r="BV179" s="14">
        <v>23</v>
      </c>
      <c r="BW179" s="14">
        <v>17</v>
      </c>
      <c r="BX179" s="14">
        <v>2</v>
      </c>
      <c r="BY179" s="14">
        <v>17</v>
      </c>
      <c r="BZ179" s="14">
        <v>2</v>
      </c>
      <c r="CA179" s="14">
        <v>11</v>
      </c>
      <c r="CB179" s="14">
        <v>1</v>
      </c>
      <c r="CC179" s="14">
        <v>0</v>
      </c>
      <c r="CD179" s="14">
        <v>0</v>
      </c>
      <c r="CE179" s="14">
        <v>0</v>
      </c>
      <c r="CF179" s="14">
        <v>0</v>
      </c>
      <c r="CG179" s="14">
        <v>0</v>
      </c>
      <c r="CH179" s="14">
        <v>0</v>
      </c>
      <c r="CI179" s="6" t="s">
        <v>169</v>
      </c>
      <c r="CJ179" s="14">
        <v>17</v>
      </c>
      <c r="CK179" s="14">
        <v>1</v>
      </c>
      <c r="CL179" s="14">
        <v>9</v>
      </c>
      <c r="CM179" s="14">
        <v>3</v>
      </c>
      <c r="CN179" s="14">
        <v>0</v>
      </c>
      <c r="CO179" s="75">
        <v>0</v>
      </c>
      <c r="CP179" s="14">
        <v>12</v>
      </c>
      <c r="CQ179" s="14">
        <v>3</v>
      </c>
      <c r="CR179" s="14">
        <v>2</v>
      </c>
      <c r="CS179" s="14">
        <v>0</v>
      </c>
      <c r="CT179" s="6" t="s">
        <v>169</v>
      </c>
      <c r="CU179" s="14">
        <v>47</v>
      </c>
      <c r="CV179" s="14">
        <v>19</v>
      </c>
      <c r="CW179" s="14">
        <v>30</v>
      </c>
      <c r="CX179" s="14">
        <v>43</v>
      </c>
      <c r="CY179" s="14">
        <v>3</v>
      </c>
      <c r="CZ179" s="14">
        <v>53</v>
      </c>
      <c r="DA179" s="14">
        <v>26</v>
      </c>
      <c r="DB179" s="14">
        <v>0</v>
      </c>
      <c r="DC179" s="14">
        <v>65</v>
      </c>
    </row>
    <row r="180" spans="1:108" s="237" customFormat="1" ht="15" customHeight="1">
      <c r="A180" s="6" t="s">
        <v>170</v>
      </c>
      <c r="B180" s="148">
        <v>798</v>
      </c>
      <c r="C180" s="148">
        <v>357</v>
      </c>
      <c r="D180" s="148">
        <v>418</v>
      </c>
      <c r="E180" s="148">
        <v>165</v>
      </c>
      <c r="F180" s="148">
        <v>58</v>
      </c>
      <c r="G180" s="148">
        <v>16</v>
      </c>
      <c r="H180" s="148">
        <v>108</v>
      </c>
      <c r="I180" s="148">
        <v>30</v>
      </c>
      <c r="J180" s="148">
        <v>0</v>
      </c>
      <c r="K180" s="148">
        <v>0</v>
      </c>
      <c r="L180" s="148">
        <v>630</v>
      </c>
      <c r="M180" s="148">
        <v>264</v>
      </c>
      <c r="N180" s="148">
        <v>0</v>
      </c>
      <c r="O180" s="148">
        <v>0</v>
      </c>
      <c r="P180" s="148">
        <v>46</v>
      </c>
      <c r="Q180" s="148">
        <v>7</v>
      </c>
      <c r="R180" s="148">
        <v>0</v>
      </c>
      <c r="S180" s="148">
        <v>0</v>
      </c>
      <c r="T180" s="228">
        <v>2058</v>
      </c>
      <c r="U180" s="228">
        <v>839</v>
      </c>
      <c r="V180" s="6" t="s">
        <v>170</v>
      </c>
      <c r="W180" s="148">
        <v>30</v>
      </c>
      <c r="X180" s="148">
        <v>7</v>
      </c>
      <c r="Y180" s="148">
        <v>7</v>
      </c>
      <c r="Z180" s="148">
        <v>2</v>
      </c>
      <c r="AA180" s="148">
        <v>0</v>
      </c>
      <c r="AB180" s="148">
        <v>0</v>
      </c>
      <c r="AC180" s="148">
        <v>0</v>
      </c>
      <c r="AD180" s="148">
        <v>0</v>
      </c>
      <c r="AE180" s="148">
        <v>0</v>
      </c>
      <c r="AF180" s="148">
        <v>0</v>
      </c>
      <c r="AG180" s="148">
        <v>122</v>
      </c>
      <c r="AH180" s="148">
        <v>52</v>
      </c>
      <c r="AI180" s="148">
        <v>0</v>
      </c>
      <c r="AJ180" s="148">
        <v>0</v>
      </c>
      <c r="AK180" s="148">
        <v>0</v>
      </c>
      <c r="AL180" s="148">
        <v>0</v>
      </c>
      <c r="AM180" s="148">
        <v>0</v>
      </c>
      <c r="AN180" s="148">
        <v>0</v>
      </c>
      <c r="AO180" s="97">
        <v>159</v>
      </c>
      <c r="AP180" s="228">
        <v>61</v>
      </c>
      <c r="AQ180" s="6" t="s">
        <v>170</v>
      </c>
      <c r="AR180" s="228">
        <v>13</v>
      </c>
      <c r="AS180" s="148">
        <v>9</v>
      </c>
      <c r="AT180" s="148">
        <v>2</v>
      </c>
      <c r="AU180" s="148">
        <v>3</v>
      </c>
      <c r="AV180" s="148">
        <v>0</v>
      </c>
      <c r="AW180" s="148">
        <v>10</v>
      </c>
      <c r="AX180" s="148">
        <v>0</v>
      </c>
      <c r="AY180" s="148">
        <v>1</v>
      </c>
      <c r="AZ180" s="148">
        <v>0</v>
      </c>
      <c r="BA180" s="148">
        <v>38</v>
      </c>
      <c r="BB180" s="40">
        <v>30</v>
      </c>
      <c r="BC180" s="148">
        <v>0</v>
      </c>
      <c r="BD180" s="148">
        <v>1</v>
      </c>
      <c r="BE180" s="148">
        <v>0</v>
      </c>
      <c r="BF180" s="148">
        <v>5</v>
      </c>
      <c r="BG180" s="6" t="s">
        <v>170</v>
      </c>
      <c r="BH180" s="228">
        <v>0</v>
      </c>
      <c r="BI180" s="148">
        <v>573</v>
      </c>
      <c r="BJ180" s="148">
        <v>107</v>
      </c>
      <c r="BK180" s="148">
        <v>2</v>
      </c>
      <c r="BL180" s="148">
        <v>2</v>
      </c>
      <c r="BM180" s="148">
        <v>38</v>
      </c>
      <c r="BN180" s="148">
        <v>8</v>
      </c>
      <c r="BO180" s="148">
        <v>30</v>
      </c>
      <c r="BP180" s="6" t="s">
        <v>170</v>
      </c>
      <c r="BQ180" s="148">
        <v>916</v>
      </c>
      <c r="BR180" s="148">
        <v>352</v>
      </c>
      <c r="BS180" s="148">
        <v>893</v>
      </c>
      <c r="BT180" s="148">
        <v>349</v>
      </c>
      <c r="BU180" s="148">
        <v>212</v>
      </c>
      <c r="BV180" s="148">
        <v>77</v>
      </c>
      <c r="BW180" s="148">
        <v>53</v>
      </c>
      <c r="BX180" s="148">
        <v>10</v>
      </c>
      <c r="BY180" s="148">
        <v>53</v>
      </c>
      <c r="BZ180" s="148">
        <v>10</v>
      </c>
      <c r="CA180" s="148">
        <v>26</v>
      </c>
      <c r="CB180" s="148">
        <v>5</v>
      </c>
      <c r="CC180" s="148">
        <v>0</v>
      </c>
      <c r="CD180" s="148">
        <v>0</v>
      </c>
      <c r="CE180" s="148">
        <v>0</v>
      </c>
      <c r="CF180" s="148">
        <v>0</v>
      </c>
      <c r="CG180" s="148">
        <v>0</v>
      </c>
      <c r="CH180" s="148">
        <v>0</v>
      </c>
      <c r="CI180" s="6" t="s">
        <v>170</v>
      </c>
      <c r="CJ180" s="148">
        <v>15</v>
      </c>
      <c r="CK180" s="148">
        <v>12</v>
      </c>
      <c r="CL180" s="148">
        <v>16</v>
      </c>
      <c r="CM180" s="148">
        <v>13</v>
      </c>
      <c r="CN180" s="148">
        <v>0</v>
      </c>
      <c r="CO180" s="228">
        <v>0</v>
      </c>
      <c r="CP180" s="148">
        <v>56</v>
      </c>
      <c r="CQ180" s="148">
        <v>19</v>
      </c>
      <c r="CR180" s="148">
        <v>13</v>
      </c>
      <c r="CS180" s="148">
        <v>3</v>
      </c>
      <c r="CT180" s="6" t="s">
        <v>170</v>
      </c>
      <c r="CU180" s="148">
        <v>0</v>
      </c>
      <c r="CV180" s="148">
        <v>0</v>
      </c>
      <c r="CW180" s="148">
        <v>0</v>
      </c>
      <c r="CX180" s="148">
        <v>0</v>
      </c>
      <c r="CY180" s="148">
        <v>0</v>
      </c>
      <c r="CZ180" s="148">
        <v>0</v>
      </c>
      <c r="DA180" s="148">
        <v>0</v>
      </c>
      <c r="DB180" s="148">
        <v>0</v>
      </c>
      <c r="DC180" s="148">
        <v>0</v>
      </c>
      <c r="DD180" s="236"/>
    </row>
    <row r="181" spans="1:108">
      <c r="AQ181"/>
      <c r="BG181"/>
      <c r="BP181"/>
    </row>
    <row r="182" spans="1:108">
      <c r="AQ182"/>
      <c r="BG182"/>
      <c r="BP182"/>
    </row>
    <row r="183" spans="1:108">
      <c r="AQ183"/>
      <c r="BG183"/>
      <c r="BP183"/>
    </row>
  </sheetData>
  <mergeCells count="257">
    <mergeCell ref="CT143:DC143"/>
    <mergeCell ref="CT144:DC144"/>
    <mergeCell ref="CJ67:CS67"/>
    <mergeCell ref="BP143:CH143"/>
    <mergeCell ref="CI29:CS29"/>
    <mergeCell ref="CI30:CS30"/>
    <mergeCell ref="CI65:CS65"/>
    <mergeCell ref="CI66:CS66"/>
    <mergeCell ref="CI108:CS108"/>
    <mergeCell ref="CI109:CS109"/>
    <mergeCell ref="CI143:CS143"/>
    <mergeCell ref="CI144:CS144"/>
    <mergeCell ref="BH30:BO30"/>
    <mergeCell ref="BP30:CH30"/>
    <mergeCell ref="CJ31:CS31"/>
    <mergeCell ref="CT31:CT32"/>
    <mergeCell ref="CU31:DC31"/>
    <mergeCell ref="CU67:DC67"/>
    <mergeCell ref="BP109:CH109"/>
    <mergeCell ref="CI31:CI32"/>
    <mergeCell ref="BP110:BP111"/>
    <mergeCell ref="BQ110:BV110"/>
    <mergeCell ref="BW110:CB110"/>
    <mergeCell ref="CC110:CH110"/>
    <mergeCell ref="CI110:CI111"/>
    <mergeCell ref="CJ110:CS110"/>
    <mergeCell ref="CT110:CT111"/>
    <mergeCell ref="CU110:DC110"/>
    <mergeCell ref="CT67:CT68"/>
    <mergeCell ref="CT3:DB3"/>
    <mergeCell ref="A4:A5"/>
    <mergeCell ref="B4:C4"/>
    <mergeCell ref="D4:E4"/>
    <mergeCell ref="F4:G4"/>
    <mergeCell ref="H4:I4"/>
    <mergeCell ref="J4:K4"/>
    <mergeCell ref="L4:M4"/>
    <mergeCell ref="AR109:BF109"/>
    <mergeCell ref="BH109:BO109"/>
    <mergeCell ref="CT29:DC29"/>
    <mergeCell ref="CT30:DC30"/>
    <mergeCell ref="CT65:DC65"/>
    <mergeCell ref="CT66:DC66"/>
    <mergeCell ref="CT108:DC108"/>
    <mergeCell ref="CT109:DC109"/>
    <mergeCell ref="AQ31:AQ32"/>
    <mergeCell ref="AR31:BA31"/>
    <mergeCell ref="BF31:BF32"/>
    <mergeCell ref="AQ67:AQ68"/>
    <mergeCell ref="AR67:BA67"/>
    <mergeCell ref="BG31:BG32"/>
    <mergeCell ref="BH31:BO31"/>
    <mergeCell ref="AR30:BF30"/>
    <mergeCell ref="CT1:DB1"/>
    <mergeCell ref="A2:U2"/>
    <mergeCell ref="V2:AP2"/>
    <mergeCell ref="AQ2:BF2"/>
    <mergeCell ref="BG2:BO2"/>
    <mergeCell ref="BP2:CH2"/>
    <mergeCell ref="CI2:CR2"/>
    <mergeCell ref="CT2:DB2"/>
    <mergeCell ref="A1:U1"/>
    <mergeCell ref="V1:AP1"/>
    <mergeCell ref="AQ1:BF1"/>
    <mergeCell ref="BG1:BO1"/>
    <mergeCell ref="BP1:CH1"/>
    <mergeCell ref="CI1:CR1"/>
    <mergeCell ref="N4:O4"/>
    <mergeCell ref="P4:Q4"/>
    <mergeCell ref="A3:U3"/>
    <mergeCell ref="V3:AP3"/>
    <mergeCell ref="AQ3:BF3"/>
    <mergeCell ref="BG3:BO3"/>
    <mergeCell ref="BP3:CH3"/>
    <mergeCell ref="CI3:CR3"/>
    <mergeCell ref="AG4:AH4"/>
    <mergeCell ref="AI4:AJ4"/>
    <mergeCell ref="AK4:AL4"/>
    <mergeCell ref="AM4:AN4"/>
    <mergeCell ref="R4:S4"/>
    <mergeCell ref="T4:U4"/>
    <mergeCell ref="V4:V5"/>
    <mergeCell ref="W4:X4"/>
    <mergeCell ref="AA4:AB4"/>
    <mergeCell ref="P31:Q31"/>
    <mergeCell ref="CJ4:CS4"/>
    <mergeCell ref="CT4:CT5"/>
    <mergeCell ref="CU4:DC4"/>
    <mergeCell ref="A29:U29"/>
    <mergeCell ref="V29:AP29"/>
    <mergeCell ref="AR29:BF29"/>
    <mergeCell ref="BH29:BO29"/>
    <mergeCell ref="BP29:CH29"/>
    <mergeCell ref="BH4:BO4"/>
    <mergeCell ref="BP4:BP5"/>
    <mergeCell ref="BQ4:BV4"/>
    <mergeCell ref="BW4:CB4"/>
    <mergeCell ref="CC4:CH4"/>
    <mergeCell ref="CI4:CI5"/>
    <mergeCell ref="AO4:AP4"/>
    <mergeCell ref="AQ4:AQ5"/>
    <mergeCell ref="AR4:BA4"/>
    <mergeCell ref="BB4:BE4"/>
    <mergeCell ref="BF4:BF5"/>
    <mergeCell ref="BG4:BG5"/>
    <mergeCell ref="AC4:AD4"/>
    <mergeCell ref="AE4:AF4"/>
    <mergeCell ref="Y4:Z4"/>
    <mergeCell ref="AR65:BF65"/>
    <mergeCell ref="BH65:BO65"/>
    <mergeCell ref="BP65:CH65"/>
    <mergeCell ref="BP31:BP32"/>
    <mergeCell ref="BQ31:BV31"/>
    <mergeCell ref="BW31:CB31"/>
    <mergeCell ref="CC31:CH31"/>
    <mergeCell ref="AO31:AP31"/>
    <mergeCell ref="AC31:AD31"/>
    <mergeCell ref="AE31:AF31"/>
    <mergeCell ref="BB31:BE31"/>
    <mergeCell ref="A30:U30"/>
    <mergeCell ref="V30:AP30"/>
    <mergeCell ref="AG31:AH31"/>
    <mergeCell ref="AI31:AJ31"/>
    <mergeCell ref="AK31:AL31"/>
    <mergeCell ref="AM31:AN31"/>
    <mergeCell ref="R31:S31"/>
    <mergeCell ref="T31:U31"/>
    <mergeCell ref="V66:AP66"/>
    <mergeCell ref="A66:U66"/>
    <mergeCell ref="A65:U65"/>
    <mergeCell ref="V65:AP65"/>
    <mergeCell ref="V31:V32"/>
    <mergeCell ref="W31:X31"/>
    <mergeCell ref="Y31:Z31"/>
    <mergeCell ref="AA31:AB31"/>
    <mergeCell ref="A31:A32"/>
    <mergeCell ref="B31:C31"/>
    <mergeCell ref="D31:E31"/>
    <mergeCell ref="F31:G31"/>
    <mergeCell ref="H31:I31"/>
    <mergeCell ref="J31:K31"/>
    <mergeCell ref="L31:M31"/>
    <mergeCell ref="N31:O31"/>
    <mergeCell ref="AR66:BF66"/>
    <mergeCell ref="BH66:BO66"/>
    <mergeCell ref="BP66:CH66"/>
    <mergeCell ref="AG67:AH67"/>
    <mergeCell ref="AI67:AJ67"/>
    <mergeCell ref="AK67:AL67"/>
    <mergeCell ref="AM67:AN67"/>
    <mergeCell ref="W67:X67"/>
    <mergeCell ref="Y67:Z67"/>
    <mergeCell ref="AA67:AB67"/>
    <mergeCell ref="BF67:BF68"/>
    <mergeCell ref="BB67:BE67"/>
    <mergeCell ref="BG67:BG68"/>
    <mergeCell ref="BH67:BO67"/>
    <mergeCell ref="AC67:AD67"/>
    <mergeCell ref="AE67:AF67"/>
    <mergeCell ref="V67:V68"/>
    <mergeCell ref="AR108:BF108"/>
    <mergeCell ref="BH108:BO108"/>
    <mergeCell ref="BP108:CH108"/>
    <mergeCell ref="BP67:BP68"/>
    <mergeCell ref="BQ67:BV67"/>
    <mergeCell ref="BW67:CB67"/>
    <mergeCell ref="CC67:CH67"/>
    <mergeCell ref="CI67:CI68"/>
    <mergeCell ref="R67:S67"/>
    <mergeCell ref="T67:U67"/>
    <mergeCell ref="A110:A111"/>
    <mergeCell ref="B110:C110"/>
    <mergeCell ref="D110:E110"/>
    <mergeCell ref="F110:G110"/>
    <mergeCell ref="H110:I110"/>
    <mergeCell ref="J110:K110"/>
    <mergeCell ref="L110:M110"/>
    <mergeCell ref="N110:O110"/>
    <mergeCell ref="P110:Q110"/>
    <mergeCell ref="A109:U109"/>
    <mergeCell ref="V109:AP109"/>
    <mergeCell ref="AG110:AH110"/>
    <mergeCell ref="AI110:AJ110"/>
    <mergeCell ref="V108:AP108"/>
    <mergeCell ref="AO67:AP67"/>
    <mergeCell ref="A143:U143"/>
    <mergeCell ref="V143:AP143"/>
    <mergeCell ref="AR143:BF143"/>
    <mergeCell ref="R110:S110"/>
    <mergeCell ref="T110:U110"/>
    <mergeCell ref="V110:V111"/>
    <mergeCell ref="W110:X110"/>
    <mergeCell ref="Y110:Z110"/>
    <mergeCell ref="AA110:AB110"/>
    <mergeCell ref="A108:U108"/>
    <mergeCell ref="A67:A68"/>
    <mergeCell ref="B67:C67"/>
    <mergeCell ref="D67:E67"/>
    <mergeCell ref="F67:G67"/>
    <mergeCell ref="H67:I67"/>
    <mergeCell ref="J67:K67"/>
    <mergeCell ref="L67:M67"/>
    <mergeCell ref="N67:O67"/>
    <mergeCell ref="P67:Q67"/>
    <mergeCell ref="BH143:BO143"/>
    <mergeCell ref="AO110:AP110"/>
    <mergeCell ref="AQ110:AQ111"/>
    <mergeCell ref="AR110:BA110"/>
    <mergeCell ref="BB110:BE110"/>
    <mergeCell ref="BF110:BF111"/>
    <mergeCell ref="AC110:AD110"/>
    <mergeCell ref="AE110:AF110"/>
    <mergeCell ref="AK110:AL110"/>
    <mergeCell ref="AM110:AN110"/>
    <mergeCell ref="BG110:BG111"/>
    <mergeCell ref="BH110:BO110"/>
    <mergeCell ref="A144:U144"/>
    <mergeCell ref="V144:AP144"/>
    <mergeCell ref="AR144:BF144"/>
    <mergeCell ref="BH144:BO144"/>
    <mergeCell ref="BP144:CH144"/>
    <mergeCell ref="AO145:AP145"/>
    <mergeCell ref="BF145:BF146"/>
    <mergeCell ref="AC145:AD145"/>
    <mergeCell ref="AE145:AF145"/>
    <mergeCell ref="AG145:AH145"/>
    <mergeCell ref="A145:A146"/>
    <mergeCell ref="B145:C145"/>
    <mergeCell ref="D145:E145"/>
    <mergeCell ref="F145:G145"/>
    <mergeCell ref="H145:I145"/>
    <mergeCell ref="J145:K145"/>
    <mergeCell ref="L145:M145"/>
    <mergeCell ref="N145:O145"/>
    <mergeCell ref="P145:Q145"/>
    <mergeCell ref="AI145:AJ145"/>
    <mergeCell ref="AK145:AL145"/>
    <mergeCell ref="R145:S145"/>
    <mergeCell ref="T145:U145"/>
    <mergeCell ref="V145:V146"/>
    <mergeCell ref="W145:X145"/>
    <mergeCell ref="Y145:Z145"/>
    <mergeCell ref="AA145:AB145"/>
    <mergeCell ref="AM145:AN145"/>
    <mergeCell ref="CJ145:CS145"/>
    <mergeCell ref="CT145:CT146"/>
    <mergeCell ref="CU145:DC145"/>
    <mergeCell ref="BP145:BP146"/>
    <mergeCell ref="BQ145:BV145"/>
    <mergeCell ref="BW145:CB145"/>
    <mergeCell ref="CC145:CH145"/>
    <mergeCell ref="CI145:CI146"/>
    <mergeCell ref="AQ145:AQ146"/>
    <mergeCell ref="AR145:BA145"/>
    <mergeCell ref="BB145:BE145"/>
    <mergeCell ref="BG145:BG146"/>
    <mergeCell ref="BH145:BO145"/>
  </mergeCells>
  <printOptions horizontalCentered="1"/>
  <pageMargins left="0.82677165354330717" right="0.82677165354330717" top="0.74803149606299213" bottom="0.74803149606299213" header="0.31496062992125984" footer="0.31496062992125984"/>
  <pageSetup paperSize="9" scale="80" firstPageNumber="92" orientation="landscape" useFirstPageNumber="1" horizontalDpi="1200" verticalDpi="1200" r:id="rId1"/>
  <headerFooter>
    <oddFooter>Page &amp;P</oddFooter>
  </headerFooter>
  <rowBreaks count="4" manualBreakCount="4">
    <brk id="28" max="16383" man="1"/>
    <brk id="64" max="16383" man="1"/>
    <brk id="107" max="16383" man="1"/>
    <brk id="142" max="16383" man="1"/>
  </rowBreaks>
  <colBreaks count="6" manualBreakCount="6">
    <brk id="21" max="180" man="1"/>
    <brk id="58" max="1048575" man="1"/>
    <brk id="67" max="1048575" man="1"/>
    <brk id="86" max="1048575" man="1"/>
    <brk id="97" max="1048575" man="1"/>
    <brk id="10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AK179"/>
  <sheetViews>
    <sheetView view="pageBreakPreview" topLeftCell="AC115" zoomScaleSheetLayoutView="100" workbookViewId="0">
      <selection activeCell="AC142" sqref="AC142:AJ143"/>
    </sheetView>
  </sheetViews>
  <sheetFormatPr baseColWidth="10" defaultRowHeight="15"/>
  <cols>
    <col min="1" max="1" width="27.42578125" customWidth="1"/>
    <col min="2" max="2" width="8.85546875" customWidth="1"/>
    <col min="3" max="3" width="7.140625" customWidth="1"/>
    <col min="4" max="4" width="9.7109375" customWidth="1"/>
    <col min="5" max="5" width="6.5703125" customWidth="1"/>
    <col min="6" max="6" width="9" customWidth="1"/>
    <col min="7" max="7" width="6.42578125" customWidth="1"/>
    <col min="8" max="8" width="8.28515625" bestFit="1" customWidth="1"/>
    <col min="9" max="9" width="7" customWidth="1"/>
    <col min="10" max="10" width="9" customWidth="1"/>
    <col min="11" max="11" width="7.28515625" customWidth="1"/>
    <col min="12" max="12" width="8.28515625" customWidth="1"/>
    <col min="13" max="13" width="7.28515625" customWidth="1"/>
    <col min="14" max="14" width="7.5703125" customWidth="1"/>
    <col min="15" max="15" width="6" customWidth="1"/>
    <col min="16" max="16" width="6.42578125" customWidth="1"/>
    <col min="17" max="17" width="6.28515625" customWidth="1"/>
    <col min="18" max="18" width="6.7109375" customWidth="1"/>
    <col min="19" max="19" width="27" customWidth="1"/>
    <col min="20" max="20" width="13.85546875" customWidth="1"/>
    <col min="21" max="21" width="12.85546875" customWidth="1"/>
    <col min="22" max="22" width="12.28515625" customWidth="1"/>
    <col min="23" max="23" width="12.42578125" customWidth="1"/>
    <col min="25" max="25" width="12" customWidth="1"/>
    <col min="26" max="26" width="12.140625" customWidth="1"/>
    <col min="27" max="27" width="12.42578125" customWidth="1"/>
    <col min="28" max="28" width="14.5703125" customWidth="1"/>
    <col min="29" max="29" width="27" customWidth="1"/>
    <col min="38" max="16384" width="11.42578125" style="105"/>
  </cols>
  <sheetData>
    <row r="1" spans="1:37" ht="21" customHeight="1">
      <c r="A1" s="257" t="s">
        <v>171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 t="s">
        <v>554</v>
      </c>
      <c r="T1" s="257"/>
      <c r="U1" s="257"/>
      <c r="V1" s="257"/>
      <c r="W1" s="257"/>
      <c r="X1" s="257"/>
      <c r="Y1" s="257"/>
      <c r="Z1" s="257"/>
      <c r="AA1" s="257"/>
      <c r="AB1" s="257"/>
      <c r="AC1" s="257" t="s">
        <v>515</v>
      </c>
      <c r="AD1" s="257"/>
      <c r="AE1" s="257"/>
      <c r="AF1" s="257"/>
      <c r="AG1" s="257"/>
      <c r="AH1" s="257"/>
      <c r="AI1" s="257"/>
      <c r="AJ1" s="257"/>
    </row>
    <row r="2" spans="1:37" s="119" customFormat="1" ht="12">
      <c r="A2" s="270" t="s">
        <v>172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 t="s">
        <v>489</v>
      </c>
      <c r="T2" s="270"/>
      <c r="U2" s="270"/>
      <c r="V2" s="270"/>
      <c r="W2" s="270"/>
      <c r="X2" s="270"/>
      <c r="Y2" s="270"/>
      <c r="Z2" s="270"/>
      <c r="AA2" s="270"/>
      <c r="AB2" s="270"/>
      <c r="AC2" s="270" t="s">
        <v>492</v>
      </c>
      <c r="AD2" s="270"/>
      <c r="AE2" s="270"/>
      <c r="AF2" s="270"/>
      <c r="AG2" s="270"/>
      <c r="AH2" s="270"/>
      <c r="AI2" s="270"/>
      <c r="AJ2" s="270"/>
      <c r="AK2" s="20"/>
    </row>
    <row r="3" spans="1:37" s="119" customFormat="1" ht="12">
      <c r="A3" s="143"/>
      <c r="B3" s="143"/>
      <c r="C3" s="143"/>
      <c r="D3" s="262" t="s">
        <v>0</v>
      </c>
      <c r="E3" s="262"/>
      <c r="F3" s="262"/>
      <c r="G3" s="262"/>
      <c r="H3" s="262"/>
      <c r="I3" s="262"/>
      <c r="J3" s="262"/>
      <c r="K3" s="262"/>
      <c r="L3" s="262"/>
      <c r="M3" s="143"/>
      <c r="N3" s="143"/>
      <c r="O3" s="143"/>
      <c r="P3" s="143"/>
      <c r="Q3" s="143"/>
      <c r="R3" s="143"/>
      <c r="S3" s="262" t="s">
        <v>0</v>
      </c>
      <c r="T3" s="262"/>
      <c r="U3" s="262"/>
      <c r="V3" s="262"/>
      <c r="W3" s="262"/>
      <c r="X3" s="262"/>
      <c r="Y3" s="262"/>
      <c r="Z3" s="262"/>
      <c r="AA3" s="262"/>
      <c r="AB3" s="262"/>
      <c r="AC3" s="262" t="s">
        <v>0</v>
      </c>
      <c r="AD3" s="262"/>
      <c r="AE3" s="262"/>
      <c r="AF3" s="262"/>
      <c r="AG3" s="262"/>
      <c r="AH3" s="262"/>
      <c r="AI3" s="262"/>
      <c r="AJ3" s="262"/>
      <c r="AK3" s="20"/>
    </row>
    <row r="4" spans="1:37" s="119" customFormat="1" ht="20.25" customHeight="1">
      <c r="A4" s="261" t="s">
        <v>8</v>
      </c>
      <c r="B4" s="261" t="s">
        <v>1</v>
      </c>
      <c r="C4" s="261"/>
      <c r="D4" s="261" t="s">
        <v>2</v>
      </c>
      <c r="E4" s="261"/>
      <c r="F4" s="261" t="s">
        <v>3</v>
      </c>
      <c r="G4" s="261"/>
      <c r="H4" s="261" t="s">
        <v>4</v>
      </c>
      <c r="I4" s="261"/>
      <c r="J4" s="261" t="s">
        <v>5</v>
      </c>
      <c r="K4" s="261"/>
      <c r="L4" s="261" t="s">
        <v>6</v>
      </c>
      <c r="M4" s="261"/>
      <c r="N4" s="261" t="s">
        <v>173</v>
      </c>
      <c r="O4" s="261"/>
      <c r="P4" s="261"/>
      <c r="Q4" s="261"/>
      <c r="R4" s="261"/>
      <c r="S4" s="261" t="s">
        <v>8</v>
      </c>
      <c r="T4" s="324" t="s">
        <v>9</v>
      </c>
      <c r="U4" s="325"/>
      <c r="V4" s="325"/>
      <c r="W4" s="325"/>
      <c r="X4" s="326"/>
      <c r="Y4" s="324" t="s">
        <v>428</v>
      </c>
      <c r="Z4" s="325"/>
      <c r="AA4" s="326"/>
      <c r="AB4" s="327" t="s">
        <v>491</v>
      </c>
      <c r="AC4" s="261" t="s">
        <v>8</v>
      </c>
      <c r="AD4" s="323" t="s">
        <v>431</v>
      </c>
      <c r="AE4" s="323"/>
      <c r="AF4" s="323"/>
      <c r="AG4" s="323"/>
      <c r="AH4" s="323"/>
      <c r="AI4" s="323"/>
      <c r="AJ4" s="323"/>
      <c r="AK4" s="20"/>
    </row>
    <row r="5" spans="1:37" s="119" customFormat="1" ht="32.25" customHeight="1">
      <c r="A5" s="261"/>
      <c r="B5" s="147" t="s">
        <v>174</v>
      </c>
      <c r="C5" s="147" t="s">
        <v>11</v>
      </c>
      <c r="D5" s="147" t="s">
        <v>174</v>
      </c>
      <c r="E5" s="147" t="s">
        <v>11</v>
      </c>
      <c r="F5" s="147" t="s">
        <v>174</v>
      </c>
      <c r="G5" s="147" t="s">
        <v>11</v>
      </c>
      <c r="H5" s="147" t="s">
        <v>174</v>
      </c>
      <c r="I5" s="147" t="s">
        <v>11</v>
      </c>
      <c r="J5" s="147" t="s">
        <v>174</v>
      </c>
      <c r="K5" s="147" t="s">
        <v>11</v>
      </c>
      <c r="L5" s="147" t="s">
        <v>174</v>
      </c>
      <c r="M5" s="147" t="s">
        <v>11</v>
      </c>
      <c r="N5" s="147" t="s">
        <v>12</v>
      </c>
      <c r="O5" s="147" t="s">
        <v>181</v>
      </c>
      <c r="P5" s="147" t="s">
        <v>182</v>
      </c>
      <c r="Q5" s="147" t="s">
        <v>183</v>
      </c>
      <c r="R5" s="147" t="s">
        <v>6</v>
      </c>
      <c r="S5" s="261"/>
      <c r="T5" s="147" t="s">
        <v>175</v>
      </c>
      <c r="U5" s="147" t="s">
        <v>176</v>
      </c>
      <c r="V5" s="147" t="s">
        <v>19</v>
      </c>
      <c r="W5" s="147" t="s">
        <v>176</v>
      </c>
      <c r="X5" s="147" t="s">
        <v>17</v>
      </c>
      <c r="Y5" s="147" t="s">
        <v>24</v>
      </c>
      <c r="Z5" s="147" t="s">
        <v>25</v>
      </c>
      <c r="AA5" s="147" t="s">
        <v>17</v>
      </c>
      <c r="AB5" s="328"/>
      <c r="AC5" s="261"/>
      <c r="AD5" s="147" t="s">
        <v>27</v>
      </c>
      <c r="AE5" s="147" t="s">
        <v>28</v>
      </c>
      <c r="AF5" s="169" t="s">
        <v>433</v>
      </c>
      <c r="AG5" s="147" t="s">
        <v>31</v>
      </c>
      <c r="AH5" s="147" t="s">
        <v>32</v>
      </c>
      <c r="AI5" s="147" t="s">
        <v>177</v>
      </c>
      <c r="AJ5" s="147" t="s">
        <v>34</v>
      </c>
      <c r="AK5" s="20"/>
    </row>
    <row r="6" spans="1:37" s="119" customFormat="1" ht="20.25" customHeight="1">
      <c r="A6" s="4" t="s">
        <v>35</v>
      </c>
      <c r="B6" s="146">
        <v>146</v>
      </c>
      <c r="C6" s="146">
        <v>85</v>
      </c>
      <c r="D6" s="146">
        <v>0</v>
      </c>
      <c r="E6" s="146">
        <v>0</v>
      </c>
      <c r="F6" s="146">
        <v>1904</v>
      </c>
      <c r="G6" s="146">
        <v>954</v>
      </c>
      <c r="H6" s="146">
        <v>2420</v>
      </c>
      <c r="I6" s="146">
        <v>1248</v>
      </c>
      <c r="J6" s="146">
        <v>4932</v>
      </c>
      <c r="K6" s="146">
        <v>2444</v>
      </c>
      <c r="L6" s="146">
        <v>9402</v>
      </c>
      <c r="M6" s="146">
        <v>4731</v>
      </c>
      <c r="N6" s="146">
        <v>24</v>
      </c>
      <c r="O6" s="146">
        <v>134</v>
      </c>
      <c r="P6" s="146">
        <v>130</v>
      </c>
      <c r="Q6" s="146">
        <v>217</v>
      </c>
      <c r="R6" s="146">
        <v>505</v>
      </c>
      <c r="S6" s="4" t="s">
        <v>35</v>
      </c>
      <c r="T6" s="146">
        <v>352</v>
      </c>
      <c r="U6" s="146">
        <v>30</v>
      </c>
      <c r="V6" s="146">
        <v>21</v>
      </c>
      <c r="W6" s="146">
        <v>2</v>
      </c>
      <c r="X6" s="146">
        <v>373</v>
      </c>
      <c r="Y6" s="146">
        <v>400</v>
      </c>
      <c r="Z6" s="146">
        <v>116</v>
      </c>
      <c r="AA6" s="146">
        <v>517</v>
      </c>
      <c r="AB6" s="146">
        <v>214</v>
      </c>
      <c r="AC6" s="4" t="s">
        <v>35</v>
      </c>
      <c r="AD6" s="146">
        <v>4046</v>
      </c>
      <c r="AE6" s="146">
        <v>1506</v>
      </c>
      <c r="AF6" s="146">
        <v>1861</v>
      </c>
      <c r="AG6" s="146">
        <v>573</v>
      </c>
      <c r="AH6" s="146">
        <v>216</v>
      </c>
      <c r="AI6" s="146">
        <v>318</v>
      </c>
      <c r="AJ6" s="146">
        <v>396</v>
      </c>
      <c r="AK6" s="20"/>
    </row>
    <row r="7" spans="1:37" s="119" customFormat="1" ht="20.25" customHeight="1">
      <c r="A7" s="4" t="s">
        <v>36</v>
      </c>
      <c r="B7" s="146">
        <v>31</v>
      </c>
      <c r="C7" s="146">
        <v>22</v>
      </c>
      <c r="D7" s="146">
        <v>0</v>
      </c>
      <c r="E7" s="146">
        <v>0</v>
      </c>
      <c r="F7" s="146">
        <v>550</v>
      </c>
      <c r="G7" s="146">
        <v>266</v>
      </c>
      <c r="H7" s="146">
        <v>899</v>
      </c>
      <c r="I7" s="146">
        <v>446</v>
      </c>
      <c r="J7" s="146">
        <v>1208</v>
      </c>
      <c r="K7" s="146">
        <v>589</v>
      </c>
      <c r="L7" s="146">
        <v>2688</v>
      </c>
      <c r="M7" s="146">
        <v>1323</v>
      </c>
      <c r="N7" s="146">
        <v>1</v>
      </c>
      <c r="O7" s="146">
        <v>19</v>
      </c>
      <c r="P7" s="146">
        <v>32</v>
      </c>
      <c r="Q7" s="146">
        <v>40</v>
      </c>
      <c r="R7" s="146">
        <v>92</v>
      </c>
      <c r="S7" s="4" t="s">
        <v>36</v>
      </c>
      <c r="T7" s="146">
        <v>78</v>
      </c>
      <c r="U7" s="146">
        <v>7</v>
      </c>
      <c r="V7" s="146">
        <v>1</v>
      </c>
      <c r="W7" s="146">
        <v>0</v>
      </c>
      <c r="X7" s="146">
        <v>79</v>
      </c>
      <c r="Y7" s="146">
        <v>92</v>
      </c>
      <c r="Z7" s="146">
        <v>10</v>
      </c>
      <c r="AA7" s="146">
        <v>102</v>
      </c>
      <c r="AB7" s="146">
        <v>44</v>
      </c>
      <c r="AC7" s="4" t="s">
        <v>36</v>
      </c>
      <c r="AD7" s="146">
        <v>931</v>
      </c>
      <c r="AE7" s="146">
        <v>480</v>
      </c>
      <c r="AF7" s="146">
        <v>711</v>
      </c>
      <c r="AG7" s="146">
        <v>87</v>
      </c>
      <c r="AH7" s="146">
        <v>55</v>
      </c>
      <c r="AI7" s="146">
        <v>69</v>
      </c>
      <c r="AJ7" s="146">
        <v>97</v>
      </c>
      <c r="AK7" s="20"/>
    </row>
    <row r="8" spans="1:37" s="119" customFormat="1" ht="20.25" customHeight="1">
      <c r="A8" s="4" t="s">
        <v>37</v>
      </c>
      <c r="B8" s="146">
        <v>2110</v>
      </c>
      <c r="C8" s="146">
        <v>1067</v>
      </c>
      <c r="D8" s="146">
        <v>0</v>
      </c>
      <c r="E8" s="146">
        <v>0</v>
      </c>
      <c r="F8" s="146">
        <v>15984</v>
      </c>
      <c r="G8" s="146">
        <v>8189</v>
      </c>
      <c r="H8" s="146">
        <v>25291</v>
      </c>
      <c r="I8" s="146">
        <v>12532</v>
      </c>
      <c r="J8" s="146">
        <v>32540</v>
      </c>
      <c r="K8" s="146">
        <v>16048</v>
      </c>
      <c r="L8" s="146">
        <v>75925</v>
      </c>
      <c r="M8" s="146">
        <v>37836</v>
      </c>
      <c r="N8" s="146">
        <v>236</v>
      </c>
      <c r="O8" s="146">
        <v>941</v>
      </c>
      <c r="P8" s="146">
        <v>1160</v>
      </c>
      <c r="Q8" s="146">
        <v>1388</v>
      </c>
      <c r="R8" s="146">
        <v>3725</v>
      </c>
      <c r="S8" s="4" t="s">
        <v>37</v>
      </c>
      <c r="T8" s="146">
        <v>3008</v>
      </c>
      <c r="U8" s="146">
        <v>2015</v>
      </c>
      <c r="V8" s="146">
        <v>48</v>
      </c>
      <c r="W8" s="146">
        <v>28</v>
      </c>
      <c r="X8" s="146">
        <v>3056</v>
      </c>
      <c r="Y8" s="146">
        <v>3654</v>
      </c>
      <c r="Z8" s="146">
        <v>1567</v>
      </c>
      <c r="AA8" s="146">
        <v>5187</v>
      </c>
      <c r="AB8" s="146">
        <v>1390</v>
      </c>
      <c r="AC8" s="4" t="s">
        <v>37</v>
      </c>
      <c r="AD8" s="146">
        <v>51436</v>
      </c>
      <c r="AE8" s="146">
        <v>16509</v>
      </c>
      <c r="AF8" s="146">
        <v>13009</v>
      </c>
      <c r="AG8" s="146">
        <v>4185</v>
      </c>
      <c r="AH8" s="146">
        <v>2697</v>
      </c>
      <c r="AI8" s="146">
        <v>2812</v>
      </c>
      <c r="AJ8" s="146">
        <v>3508</v>
      </c>
      <c r="AK8" s="20"/>
    </row>
    <row r="9" spans="1:37" s="119" customFormat="1" ht="20.25" customHeight="1">
      <c r="A9" s="4" t="s">
        <v>38</v>
      </c>
      <c r="B9" s="146">
        <v>91</v>
      </c>
      <c r="C9" s="146">
        <v>50</v>
      </c>
      <c r="D9" s="146">
        <v>0</v>
      </c>
      <c r="E9" s="146">
        <v>0</v>
      </c>
      <c r="F9" s="146">
        <v>1711</v>
      </c>
      <c r="G9" s="146">
        <v>869</v>
      </c>
      <c r="H9" s="146">
        <v>1915</v>
      </c>
      <c r="I9" s="146">
        <v>962</v>
      </c>
      <c r="J9" s="146">
        <v>2133</v>
      </c>
      <c r="K9" s="146">
        <v>1099</v>
      </c>
      <c r="L9" s="146">
        <v>5850</v>
      </c>
      <c r="M9" s="146">
        <v>2980</v>
      </c>
      <c r="N9" s="146">
        <v>16</v>
      </c>
      <c r="O9" s="146">
        <v>90</v>
      </c>
      <c r="P9" s="146">
        <v>80</v>
      </c>
      <c r="Q9" s="146">
        <v>94</v>
      </c>
      <c r="R9" s="146">
        <v>280</v>
      </c>
      <c r="S9" s="4" t="s">
        <v>38</v>
      </c>
      <c r="T9" s="146">
        <v>204</v>
      </c>
      <c r="U9" s="146">
        <v>0</v>
      </c>
      <c r="V9" s="146">
        <v>16</v>
      </c>
      <c r="W9" s="146">
        <v>2</v>
      </c>
      <c r="X9" s="146">
        <v>220</v>
      </c>
      <c r="Y9" s="146">
        <v>240</v>
      </c>
      <c r="Z9" s="146">
        <v>90</v>
      </c>
      <c r="AA9" s="146">
        <v>329</v>
      </c>
      <c r="AB9" s="146">
        <v>96</v>
      </c>
      <c r="AC9" s="4" t="s">
        <v>38</v>
      </c>
      <c r="AD9" s="146">
        <v>2126</v>
      </c>
      <c r="AE9" s="146">
        <v>674</v>
      </c>
      <c r="AF9" s="146">
        <v>1466</v>
      </c>
      <c r="AG9" s="146">
        <v>341</v>
      </c>
      <c r="AH9" s="146">
        <v>84</v>
      </c>
      <c r="AI9" s="146">
        <v>176</v>
      </c>
      <c r="AJ9" s="146">
        <v>238</v>
      </c>
      <c r="AK9" s="20"/>
    </row>
    <row r="10" spans="1:37" s="119" customFormat="1" ht="20.25" customHeight="1">
      <c r="A10" s="4" t="s">
        <v>39</v>
      </c>
      <c r="B10" s="146">
        <v>3</v>
      </c>
      <c r="C10" s="146">
        <v>2</v>
      </c>
      <c r="D10" s="146">
        <v>0</v>
      </c>
      <c r="E10" s="146">
        <v>0</v>
      </c>
      <c r="F10" s="146">
        <v>510</v>
      </c>
      <c r="G10" s="146">
        <v>284</v>
      </c>
      <c r="H10" s="146">
        <v>449</v>
      </c>
      <c r="I10" s="146">
        <v>238</v>
      </c>
      <c r="J10" s="146">
        <v>383</v>
      </c>
      <c r="K10" s="146">
        <v>208</v>
      </c>
      <c r="L10" s="146">
        <v>1345</v>
      </c>
      <c r="M10" s="146">
        <v>732</v>
      </c>
      <c r="N10" s="146">
        <v>2</v>
      </c>
      <c r="O10" s="146">
        <v>13</v>
      </c>
      <c r="P10" s="146">
        <v>12</v>
      </c>
      <c r="Q10" s="146">
        <v>10</v>
      </c>
      <c r="R10" s="146">
        <v>37</v>
      </c>
      <c r="S10" s="4" t="s">
        <v>39</v>
      </c>
      <c r="T10" s="146">
        <v>24</v>
      </c>
      <c r="U10" s="146">
        <v>4</v>
      </c>
      <c r="V10" s="146">
        <v>2</v>
      </c>
      <c r="W10" s="146">
        <v>0</v>
      </c>
      <c r="X10" s="146">
        <v>26</v>
      </c>
      <c r="Y10" s="146">
        <v>36</v>
      </c>
      <c r="Z10" s="146">
        <v>2</v>
      </c>
      <c r="AA10" s="146">
        <v>38</v>
      </c>
      <c r="AB10" s="146">
        <v>15</v>
      </c>
      <c r="AC10" s="4" t="s">
        <v>39</v>
      </c>
      <c r="AD10" s="146">
        <v>1022</v>
      </c>
      <c r="AE10" s="146">
        <v>226</v>
      </c>
      <c r="AF10" s="146">
        <v>101</v>
      </c>
      <c r="AG10" s="146">
        <v>29</v>
      </c>
      <c r="AH10" s="146">
        <v>26</v>
      </c>
      <c r="AI10" s="146">
        <v>23</v>
      </c>
      <c r="AJ10" s="146">
        <v>32</v>
      </c>
      <c r="AK10" s="20"/>
    </row>
    <row r="11" spans="1:37" s="119" customFormat="1" ht="20.25" customHeight="1">
      <c r="A11" s="4" t="s">
        <v>40</v>
      </c>
      <c r="B11" s="146">
        <v>179</v>
      </c>
      <c r="C11" s="146">
        <v>95</v>
      </c>
      <c r="D11" s="146">
        <v>0</v>
      </c>
      <c r="E11" s="146">
        <v>0</v>
      </c>
      <c r="F11" s="146">
        <v>1009</v>
      </c>
      <c r="G11" s="146">
        <v>527</v>
      </c>
      <c r="H11" s="146">
        <v>1189</v>
      </c>
      <c r="I11" s="146">
        <v>596</v>
      </c>
      <c r="J11" s="146">
        <v>1127</v>
      </c>
      <c r="K11" s="146">
        <v>552</v>
      </c>
      <c r="L11" s="146">
        <v>3504</v>
      </c>
      <c r="M11" s="146">
        <v>1770</v>
      </c>
      <c r="N11" s="146">
        <v>15</v>
      </c>
      <c r="O11" s="146">
        <v>42</v>
      </c>
      <c r="P11" s="146">
        <v>39</v>
      </c>
      <c r="Q11" s="146">
        <v>41</v>
      </c>
      <c r="R11" s="146">
        <v>137</v>
      </c>
      <c r="S11" s="4" t="s">
        <v>40</v>
      </c>
      <c r="T11" s="146">
        <v>93</v>
      </c>
      <c r="U11" s="146">
        <v>4</v>
      </c>
      <c r="V11" s="146">
        <v>25</v>
      </c>
      <c r="W11" s="146">
        <v>12</v>
      </c>
      <c r="X11" s="146">
        <v>118</v>
      </c>
      <c r="Y11" s="146">
        <v>126</v>
      </c>
      <c r="Z11" s="146">
        <v>18</v>
      </c>
      <c r="AA11" s="146">
        <v>131</v>
      </c>
      <c r="AB11" s="146">
        <v>51</v>
      </c>
      <c r="AC11" s="4" t="s">
        <v>40</v>
      </c>
      <c r="AD11" s="146">
        <v>3369</v>
      </c>
      <c r="AE11" s="146">
        <v>1468</v>
      </c>
      <c r="AF11" s="146">
        <v>1284</v>
      </c>
      <c r="AG11" s="146">
        <v>331</v>
      </c>
      <c r="AH11" s="146">
        <v>169</v>
      </c>
      <c r="AI11" s="146">
        <v>154</v>
      </c>
      <c r="AJ11" s="146">
        <v>192</v>
      </c>
      <c r="AK11" s="20"/>
    </row>
    <row r="12" spans="1:37" s="119" customFormat="1" ht="20.25" customHeight="1">
      <c r="A12" s="4" t="s">
        <v>41</v>
      </c>
      <c r="B12" s="146">
        <v>384</v>
      </c>
      <c r="C12" s="146">
        <v>219</v>
      </c>
      <c r="D12" s="146">
        <v>0</v>
      </c>
      <c r="E12" s="146">
        <v>0</v>
      </c>
      <c r="F12" s="146">
        <v>2875</v>
      </c>
      <c r="G12" s="146">
        <v>1459</v>
      </c>
      <c r="H12" s="146">
        <v>3715</v>
      </c>
      <c r="I12" s="146">
        <v>1867</v>
      </c>
      <c r="J12" s="146">
        <v>5023</v>
      </c>
      <c r="K12" s="146">
        <v>2548</v>
      </c>
      <c r="L12" s="146">
        <v>11959</v>
      </c>
      <c r="M12" s="146">
        <v>6093</v>
      </c>
      <c r="N12" s="146">
        <v>29</v>
      </c>
      <c r="O12" s="146">
        <v>109</v>
      </c>
      <c r="P12" s="146">
        <v>131</v>
      </c>
      <c r="Q12" s="146">
        <v>156</v>
      </c>
      <c r="R12" s="146">
        <v>425</v>
      </c>
      <c r="S12" s="4" t="s">
        <v>41</v>
      </c>
      <c r="T12" s="146">
        <v>320</v>
      </c>
      <c r="U12" s="146">
        <v>6</v>
      </c>
      <c r="V12" s="146">
        <v>52</v>
      </c>
      <c r="W12" s="146">
        <v>10</v>
      </c>
      <c r="X12" s="146">
        <v>372</v>
      </c>
      <c r="Y12" s="146">
        <v>405</v>
      </c>
      <c r="Z12" s="146">
        <v>66</v>
      </c>
      <c r="AA12" s="146">
        <v>474</v>
      </c>
      <c r="AB12" s="146">
        <v>139</v>
      </c>
      <c r="AC12" s="4" t="s">
        <v>41</v>
      </c>
      <c r="AD12" s="146">
        <v>7026</v>
      </c>
      <c r="AE12" s="146">
        <v>1902</v>
      </c>
      <c r="AF12" s="146">
        <v>2172</v>
      </c>
      <c r="AG12" s="146">
        <v>1394</v>
      </c>
      <c r="AH12" s="146">
        <v>351</v>
      </c>
      <c r="AI12" s="146">
        <v>444</v>
      </c>
      <c r="AJ12" s="146">
        <v>540</v>
      </c>
      <c r="AK12" s="20"/>
    </row>
    <row r="13" spans="1:37" s="119" customFormat="1" ht="20.25" customHeight="1">
      <c r="A13" s="4" t="s">
        <v>42</v>
      </c>
      <c r="B13" s="146">
        <v>28</v>
      </c>
      <c r="C13" s="146">
        <v>13</v>
      </c>
      <c r="D13" s="146">
        <v>0</v>
      </c>
      <c r="E13" s="146">
        <v>0</v>
      </c>
      <c r="F13" s="146">
        <v>524</v>
      </c>
      <c r="G13" s="146">
        <v>275</v>
      </c>
      <c r="H13" s="146">
        <v>743</v>
      </c>
      <c r="I13" s="146">
        <v>396</v>
      </c>
      <c r="J13" s="146">
        <v>861</v>
      </c>
      <c r="K13" s="146">
        <v>439</v>
      </c>
      <c r="L13" s="146">
        <v>2156</v>
      </c>
      <c r="M13" s="146">
        <v>1123</v>
      </c>
      <c r="N13" s="146">
        <v>4</v>
      </c>
      <c r="O13" s="146">
        <v>20</v>
      </c>
      <c r="P13" s="146">
        <v>26</v>
      </c>
      <c r="Q13" s="146">
        <v>27</v>
      </c>
      <c r="R13" s="146">
        <v>77</v>
      </c>
      <c r="S13" s="4" t="s">
        <v>42</v>
      </c>
      <c r="T13" s="146">
        <v>64</v>
      </c>
      <c r="U13" s="146">
        <v>0</v>
      </c>
      <c r="V13" s="146">
        <v>5</v>
      </c>
      <c r="W13" s="146">
        <v>4</v>
      </c>
      <c r="X13" s="146">
        <v>69</v>
      </c>
      <c r="Y13" s="146">
        <v>81</v>
      </c>
      <c r="Z13" s="146">
        <v>6</v>
      </c>
      <c r="AA13" s="146">
        <v>87</v>
      </c>
      <c r="AB13" s="146">
        <v>27</v>
      </c>
      <c r="AC13" s="4" t="s">
        <v>42</v>
      </c>
      <c r="AD13" s="146">
        <v>1504</v>
      </c>
      <c r="AE13" s="146">
        <v>749</v>
      </c>
      <c r="AF13" s="146">
        <v>330</v>
      </c>
      <c r="AG13" s="146">
        <v>77</v>
      </c>
      <c r="AH13" s="146">
        <v>69</v>
      </c>
      <c r="AI13" s="146">
        <v>62</v>
      </c>
      <c r="AJ13" s="146">
        <v>88</v>
      </c>
      <c r="AK13" s="20"/>
    </row>
    <row r="14" spans="1:37" s="119" customFormat="1" ht="20.25" customHeight="1">
      <c r="A14" s="4" t="s">
        <v>43</v>
      </c>
      <c r="B14" s="146">
        <v>378</v>
      </c>
      <c r="C14" s="146">
        <v>205</v>
      </c>
      <c r="D14" s="146">
        <v>0</v>
      </c>
      <c r="E14" s="146">
        <v>0</v>
      </c>
      <c r="F14" s="146">
        <v>3969</v>
      </c>
      <c r="G14" s="146">
        <v>2090</v>
      </c>
      <c r="H14" s="146">
        <v>4363</v>
      </c>
      <c r="I14" s="146">
        <v>2157</v>
      </c>
      <c r="J14" s="146">
        <v>5251</v>
      </c>
      <c r="K14" s="146">
        <v>2682</v>
      </c>
      <c r="L14" s="146">
        <v>13961</v>
      </c>
      <c r="M14" s="146">
        <v>7134</v>
      </c>
      <c r="N14" s="146">
        <v>31</v>
      </c>
      <c r="O14" s="146">
        <v>163</v>
      </c>
      <c r="P14" s="146">
        <v>160</v>
      </c>
      <c r="Q14" s="146">
        <v>181</v>
      </c>
      <c r="R14" s="146">
        <v>535</v>
      </c>
      <c r="S14" s="4" t="s">
        <v>43</v>
      </c>
      <c r="T14" s="146">
        <v>444</v>
      </c>
      <c r="U14" s="146">
        <v>0</v>
      </c>
      <c r="V14" s="146">
        <v>12</v>
      </c>
      <c r="W14" s="146">
        <v>7</v>
      </c>
      <c r="X14" s="146">
        <v>456</v>
      </c>
      <c r="Y14" s="146">
        <v>583</v>
      </c>
      <c r="Z14" s="146">
        <v>175</v>
      </c>
      <c r="AA14" s="146">
        <v>758</v>
      </c>
      <c r="AB14" s="146">
        <v>157</v>
      </c>
      <c r="AC14" s="4" t="s">
        <v>43</v>
      </c>
      <c r="AD14" s="146">
        <v>8511</v>
      </c>
      <c r="AE14" s="146">
        <v>2854</v>
      </c>
      <c r="AF14" s="146">
        <v>1985</v>
      </c>
      <c r="AG14" s="146">
        <v>621</v>
      </c>
      <c r="AH14" s="146">
        <v>279</v>
      </c>
      <c r="AI14" s="146">
        <v>433</v>
      </c>
      <c r="AJ14" s="146">
        <v>506</v>
      </c>
      <c r="AK14" s="20"/>
    </row>
    <row r="15" spans="1:37" s="119" customFormat="1" ht="20.25" customHeight="1">
      <c r="A15" s="4" t="s">
        <v>44</v>
      </c>
      <c r="B15" s="146">
        <v>0</v>
      </c>
      <c r="C15" s="146">
        <v>0</v>
      </c>
      <c r="D15" s="146">
        <v>0</v>
      </c>
      <c r="E15" s="146">
        <v>0</v>
      </c>
      <c r="F15" s="146">
        <v>221</v>
      </c>
      <c r="G15" s="146">
        <v>121</v>
      </c>
      <c r="H15" s="146">
        <v>416</v>
      </c>
      <c r="I15" s="146">
        <v>203</v>
      </c>
      <c r="J15" s="146">
        <v>604</v>
      </c>
      <c r="K15" s="146">
        <v>310</v>
      </c>
      <c r="L15" s="146">
        <v>1241</v>
      </c>
      <c r="M15" s="146">
        <v>634</v>
      </c>
      <c r="N15" s="146">
        <v>0</v>
      </c>
      <c r="O15" s="146">
        <v>14</v>
      </c>
      <c r="P15" s="146">
        <v>17</v>
      </c>
      <c r="Q15" s="146">
        <v>25</v>
      </c>
      <c r="R15" s="146">
        <v>56</v>
      </c>
      <c r="S15" s="4" t="s">
        <v>44</v>
      </c>
      <c r="T15" s="146">
        <v>35</v>
      </c>
      <c r="U15" s="146">
        <v>2</v>
      </c>
      <c r="V15" s="146">
        <v>3</v>
      </c>
      <c r="W15" s="146">
        <v>0</v>
      </c>
      <c r="X15" s="146">
        <v>38</v>
      </c>
      <c r="Y15" s="146">
        <v>41</v>
      </c>
      <c r="Z15" s="146">
        <v>7</v>
      </c>
      <c r="AA15" s="146">
        <v>48</v>
      </c>
      <c r="AB15" s="146">
        <v>26</v>
      </c>
      <c r="AC15" s="4" t="s">
        <v>44</v>
      </c>
      <c r="AD15" s="146">
        <v>1640</v>
      </c>
      <c r="AE15" s="146">
        <v>394</v>
      </c>
      <c r="AF15" s="146">
        <v>554</v>
      </c>
      <c r="AG15" s="146">
        <v>107</v>
      </c>
      <c r="AH15" s="146">
        <v>32</v>
      </c>
      <c r="AI15" s="146">
        <v>90</v>
      </c>
      <c r="AJ15" s="146">
        <v>115</v>
      </c>
      <c r="AK15" s="20"/>
    </row>
    <row r="16" spans="1:37" s="119" customFormat="1" ht="20.25" customHeight="1">
      <c r="A16" s="4" t="s">
        <v>45</v>
      </c>
      <c r="B16" s="146">
        <v>317</v>
      </c>
      <c r="C16" s="146">
        <v>164</v>
      </c>
      <c r="D16" s="146">
        <v>0</v>
      </c>
      <c r="E16" s="146">
        <v>0</v>
      </c>
      <c r="F16" s="146">
        <v>1968</v>
      </c>
      <c r="G16" s="146">
        <v>1007</v>
      </c>
      <c r="H16" s="146">
        <v>2523</v>
      </c>
      <c r="I16" s="146">
        <v>1295</v>
      </c>
      <c r="J16" s="146">
        <v>4384</v>
      </c>
      <c r="K16" s="146">
        <v>2206</v>
      </c>
      <c r="L16" s="146">
        <v>9192</v>
      </c>
      <c r="M16" s="146">
        <v>4672</v>
      </c>
      <c r="N16" s="146">
        <v>28</v>
      </c>
      <c r="O16" s="146">
        <v>119</v>
      </c>
      <c r="P16" s="146">
        <v>124</v>
      </c>
      <c r="Q16" s="146">
        <v>173</v>
      </c>
      <c r="R16" s="146">
        <v>444</v>
      </c>
      <c r="S16" s="4" t="s">
        <v>45</v>
      </c>
      <c r="T16" s="146">
        <v>307</v>
      </c>
      <c r="U16" s="146">
        <v>0</v>
      </c>
      <c r="V16" s="146">
        <v>20</v>
      </c>
      <c r="W16" s="146">
        <v>12</v>
      </c>
      <c r="X16" s="146">
        <v>327</v>
      </c>
      <c r="Y16" s="146">
        <v>364</v>
      </c>
      <c r="Z16" s="146">
        <v>95</v>
      </c>
      <c r="AA16" s="146">
        <v>459</v>
      </c>
      <c r="AB16" s="146">
        <v>166</v>
      </c>
      <c r="AC16" s="4" t="s">
        <v>45</v>
      </c>
      <c r="AD16" s="146">
        <v>5206</v>
      </c>
      <c r="AE16" s="146">
        <v>1905</v>
      </c>
      <c r="AF16" s="146">
        <v>1862</v>
      </c>
      <c r="AG16" s="146">
        <v>518</v>
      </c>
      <c r="AH16" s="146">
        <v>217</v>
      </c>
      <c r="AI16" s="146">
        <v>289</v>
      </c>
      <c r="AJ16" s="146">
        <v>407</v>
      </c>
      <c r="AK16" s="20"/>
    </row>
    <row r="17" spans="1:37" s="119" customFormat="1" ht="20.25" customHeight="1">
      <c r="A17" s="4" t="s">
        <v>46</v>
      </c>
      <c r="B17" s="146">
        <v>91</v>
      </c>
      <c r="C17" s="146">
        <v>48</v>
      </c>
      <c r="D17" s="146">
        <v>0</v>
      </c>
      <c r="E17" s="146">
        <v>0</v>
      </c>
      <c r="F17" s="146">
        <v>318</v>
      </c>
      <c r="G17" s="146">
        <v>160</v>
      </c>
      <c r="H17" s="146">
        <v>961</v>
      </c>
      <c r="I17" s="146">
        <v>499</v>
      </c>
      <c r="J17" s="146">
        <v>1512</v>
      </c>
      <c r="K17" s="146">
        <v>705</v>
      </c>
      <c r="L17" s="146">
        <v>2882</v>
      </c>
      <c r="M17" s="146">
        <v>1412</v>
      </c>
      <c r="N17" s="146">
        <v>4</v>
      </c>
      <c r="O17" s="146">
        <v>21</v>
      </c>
      <c r="P17" s="146">
        <v>36</v>
      </c>
      <c r="Q17" s="146">
        <v>49</v>
      </c>
      <c r="R17" s="146">
        <v>110</v>
      </c>
      <c r="S17" s="4" t="s">
        <v>46</v>
      </c>
      <c r="T17" s="146">
        <v>101</v>
      </c>
      <c r="U17" s="146">
        <v>0</v>
      </c>
      <c r="V17" s="146">
        <v>13</v>
      </c>
      <c r="W17" s="146">
        <v>3</v>
      </c>
      <c r="X17" s="146">
        <v>114</v>
      </c>
      <c r="Y17" s="146">
        <v>102</v>
      </c>
      <c r="Z17" s="146">
        <v>25</v>
      </c>
      <c r="AA17" s="146">
        <v>127</v>
      </c>
      <c r="AB17" s="146">
        <v>50</v>
      </c>
      <c r="AC17" s="4" t="s">
        <v>46</v>
      </c>
      <c r="AD17" s="146">
        <v>1339</v>
      </c>
      <c r="AE17" s="146">
        <v>261</v>
      </c>
      <c r="AF17" s="146">
        <v>490</v>
      </c>
      <c r="AG17" s="146">
        <v>128</v>
      </c>
      <c r="AH17" s="146">
        <v>58</v>
      </c>
      <c r="AI17" s="146">
        <v>79</v>
      </c>
      <c r="AJ17" s="146">
        <v>88</v>
      </c>
      <c r="AK17" s="20"/>
    </row>
    <row r="18" spans="1:37" s="119" customFormat="1" ht="20.25" customHeight="1">
      <c r="A18" s="4" t="s">
        <v>47</v>
      </c>
      <c r="B18" s="146">
        <v>367</v>
      </c>
      <c r="C18" s="146">
        <v>191</v>
      </c>
      <c r="D18" s="146">
        <v>0</v>
      </c>
      <c r="E18" s="146">
        <v>0</v>
      </c>
      <c r="F18" s="146">
        <v>2674</v>
      </c>
      <c r="G18" s="146">
        <v>1387</v>
      </c>
      <c r="H18" s="146">
        <v>3652</v>
      </c>
      <c r="I18" s="146">
        <v>1891</v>
      </c>
      <c r="J18" s="146">
        <v>4709</v>
      </c>
      <c r="K18" s="146">
        <v>2394</v>
      </c>
      <c r="L18" s="146">
        <v>11402</v>
      </c>
      <c r="M18" s="146">
        <v>5863</v>
      </c>
      <c r="N18" s="146">
        <v>42</v>
      </c>
      <c r="O18" s="146">
        <v>158</v>
      </c>
      <c r="P18" s="146">
        <v>175</v>
      </c>
      <c r="Q18" s="146">
        <v>203</v>
      </c>
      <c r="R18" s="146">
        <v>578</v>
      </c>
      <c r="S18" s="4" t="s">
        <v>47</v>
      </c>
      <c r="T18" s="146">
        <v>385</v>
      </c>
      <c r="U18" s="146">
        <v>0</v>
      </c>
      <c r="V18" s="146">
        <v>19</v>
      </c>
      <c r="W18" s="146">
        <v>4</v>
      </c>
      <c r="X18" s="146">
        <v>404</v>
      </c>
      <c r="Y18" s="146">
        <v>457</v>
      </c>
      <c r="Z18" s="146">
        <v>72</v>
      </c>
      <c r="AA18" s="146">
        <v>529</v>
      </c>
      <c r="AB18" s="146">
        <v>211</v>
      </c>
      <c r="AC18" s="4" t="s">
        <v>47</v>
      </c>
      <c r="AD18" s="146">
        <v>4235</v>
      </c>
      <c r="AE18" s="146">
        <v>1355</v>
      </c>
      <c r="AF18" s="146">
        <v>2402</v>
      </c>
      <c r="AG18" s="146">
        <v>773</v>
      </c>
      <c r="AH18" s="146">
        <v>195</v>
      </c>
      <c r="AI18" s="146">
        <v>334</v>
      </c>
      <c r="AJ18" s="146">
        <v>456</v>
      </c>
      <c r="AK18" s="20"/>
    </row>
    <row r="19" spans="1:37" s="119" customFormat="1" ht="20.25" customHeight="1">
      <c r="A19" s="4" t="s">
        <v>48</v>
      </c>
      <c r="B19" s="146">
        <v>251</v>
      </c>
      <c r="C19" s="146">
        <v>128</v>
      </c>
      <c r="D19" s="146">
        <v>0</v>
      </c>
      <c r="E19" s="146">
        <v>0</v>
      </c>
      <c r="F19" s="146">
        <v>1579</v>
      </c>
      <c r="G19" s="146">
        <v>840</v>
      </c>
      <c r="H19" s="146">
        <v>2599</v>
      </c>
      <c r="I19" s="146">
        <v>1334</v>
      </c>
      <c r="J19" s="146">
        <v>4748</v>
      </c>
      <c r="K19" s="146">
        <v>2483</v>
      </c>
      <c r="L19" s="146">
        <v>9177</v>
      </c>
      <c r="M19" s="146">
        <v>4785</v>
      </c>
      <c r="N19" s="146">
        <v>26</v>
      </c>
      <c r="O19" s="146">
        <v>84</v>
      </c>
      <c r="P19" s="146">
        <v>109</v>
      </c>
      <c r="Q19" s="146">
        <v>159</v>
      </c>
      <c r="R19" s="146">
        <v>378</v>
      </c>
      <c r="S19" s="4" t="s">
        <v>48</v>
      </c>
      <c r="T19" s="146">
        <v>336</v>
      </c>
      <c r="U19" s="146">
        <v>65</v>
      </c>
      <c r="V19" s="146">
        <v>40</v>
      </c>
      <c r="W19" s="146">
        <v>27</v>
      </c>
      <c r="X19" s="146">
        <v>376</v>
      </c>
      <c r="Y19" s="146">
        <v>355</v>
      </c>
      <c r="Z19" s="146">
        <v>84</v>
      </c>
      <c r="AA19" s="146">
        <v>442</v>
      </c>
      <c r="AB19" s="146">
        <v>148</v>
      </c>
      <c r="AC19" s="4" t="s">
        <v>48</v>
      </c>
      <c r="AD19" s="146">
        <v>4037</v>
      </c>
      <c r="AE19" s="146">
        <v>1600</v>
      </c>
      <c r="AF19" s="146">
        <v>1727</v>
      </c>
      <c r="AG19" s="146">
        <v>490</v>
      </c>
      <c r="AH19" s="146">
        <v>244</v>
      </c>
      <c r="AI19" s="146">
        <v>293</v>
      </c>
      <c r="AJ19" s="146">
        <v>346</v>
      </c>
      <c r="AK19" s="20"/>
    </row>
    <row r="20" spans="1:37" s="119" customFormat="1" ht="20.25" customHeight="1">
      <c r="A20" s="4" t="s">
        <v>49</v>
      </c>
      <c r="B20" s="146">
        <v>71</v>
      </c>
      <c r="C20" s="146">
        <v>40</v>
      </c>
      <c r="D20" s="146">
        <v>0</v>
      </c>
      <c r="E20" s="146">
        <v>0</v>
      </c>
      <c r="F20" s="146">
        <v>789</v>
      </c>
      <c r="G20" s="146">
        <v>396</v>
      </c>
      <c r="H20" s="146">
        <v>1218</v>
      </c>
      <c r="I20" s="146">
        <v>610</v>
      </c>
      <c r="J20" s="146">
        <v>1679</v>
      </c>
      <c r="K20" s="146">
        <v>856</v>
      </c>
      <c r="L20" s="146">
        <v>3757</v>
      </c>
      <c r="M20" s="146">
        <v>1902</v>
      </c>
      <c r="N20" s="146">
        <v>6</v>
      </c>
      <c r="O20" s="146">
        <v>26</v>
      </c>
      <c r="P20" s="146">
        <v>36</v>
      </c>
      <c r="Q20" s="146">
        <v>46</v>
      </c>
      <c r="R20" s="146">
        <v>114</v>
      </c>
      <c r="S20" s="4" t="s">
        <v>49</v>
      </c>
      <c r="T20" s="146">
        <v>91</v>
      </c>
      <c r="U20" s="146">
        <v>15</v>
      </c>
      <c r="V20" s="146">
        <v>4</v>
      </c>
      <c r="W20" s="146">
        <v>0</v>
      </c>
      <c r="X20" s="146">
        <v>95</v>
      </c>
      <c r="Y20" s="146">
        <v>107</v>
      </c>
      <c r="Z20" s="146">
        <v>27</v>
      </c>
      <c r="AA20" s="146">
        <v>134</v>
      </c>
      <c r="AB20" s="146">
        <v>43</v>
      </c>
      <c r="AC20" s="4" t="s">
        <v>49</v>
      </c>
      <c r="AD20" s="146">
        <v>1244</v>
      </c>
      <c r="AE20" s="146">
        <v>544</v>
      </c>
      <c r="AF20" s="146">
        <v>911</v>
      </c>
      <c r="AG20" s="146">
        <v>123</v>
      </c>
      <c r="AH20" s="146">
        <v>60</v>
      </c>
      <c r="AI20" s="146">
        <v>84</v>
      </c>
      <c r="AJ20" s="146">
        <v>98</v>
      </c>
      <c r="AK20" s="20"/>
    </row>
    <row r="21" spans="1:37" s="119" customFormat="1" ht="20.25" customHeight="1">
      <c r="A21" s="4" t="s">
        <v>50</v>
      </c>
      <c r="B21" s="146">
        <v>41</v>
      </c>
      <c r="C21" s="146">
        <v>24</v>
      </c>
      <c r="D21" s="146">
        <v>0</v>
      </c>
      <c r="E21" s="146">
        <v>0</v>
      </c>
      <c r="F21" s="146">
        <v>398</v>
      </c>
      <c r="G21" s="146">
        <v>201</v>
      </c>
      <c r="H21" s="146">
        <v>1302</v>
      </c>
      <c r="I21" s="146">
        <v>680</v>
      </c>
      <c r="J21" s="146">
        <v>1938</v>
      </c>
      <c r="K21" s="146">
        <v>994</v>
      </c>
      <c r="L21" s="146">
        <v>3679</v>
      </c>
      <c r="M21" s="146">
        <v>1899</v>
      </c>
      <c r="N21" s="146">
        <v>8</v>
      </c>
      <c r="O21" s="146">
        <v>33</v>
      </c>
      <c r="P21" s="146">
        <v>56</v>
      </c>
      <c r="Q21" s="146">
        <v>76</v>
      </c>
      <c r="R21" s="146">
        <v>173</v>
      </c>
      <c r="S21" s="4" t="s">
        <v>50</v>
      </c>
      <c r="T21" s="146">
        <v>137</v>
      </c>
      <c r="U21" s="146">
        <v>0</v>
      </c>
      <c r="V21" s="146">
        <v>3</v>
      </c>
      <c r="W21" s="146">
        <v>1</v>
      </c>
      <c r="X21" s="146">
        <v>140</v>
      </c>
      <c r="Y21" s="146">
        <v>141</v>
      </c>
      <c r="Z21" s="146">
        <v>64</v>
      </c>
      <c r="AA21" s="146">
        <v>205</v>
      </c>
      <c r="AB21" s="146">
        <v>85</v>
      </c>
      <c r="AC21" s="4" t="s">
        <v>50</v>
      </c>
      <c r="AD21" s="146">
        <v>1880</v>
      </c>
      <c r="AE21" s="146">
        <v>737</v>
      </c>
      <c r="AF21" s="146">
        <v>801</v>
      </c>
      <c r="AG21" s="146">
        <v>173</v>
      </c>
      <c r="AH21" s="146">
        <v>107</v>
      </c>
      <c r="AI21" s="146">
        <v>107</v>
      </c>
      <c r="AJ21" s="146">
        <v>136</v>
      </c>
      <c r="AK21" s="20"/>
    </row>
    <row r="22" spans="1:37" s="119" customFormat="1" ht="20.25" customHeight="1">
      <c r="A22" s="4" t="s">
        <v>51</v>
      </c>
      <c r="B22" s="146">
        <v>42</v>
      </c>
      <c r="C22" s="146">
        <v>17</v>
      </c>
      <c r="D22" s="146">
        <v>0</v>
      </c>
      <c r="E22" s="146">
        <v>0</v>
      </c>
      <c r="F22" s="146">
        <v>182</v>
      </c>
      <c r="G22" s="146">
        <v>91</v>
      </c>
      <c r="H22" s="146">
        <v>204</v>
      </c>
      <c r="I22" s="146">
        <v>101</v>
      </c>
      <c r="J22" s="146">
        <v>400</v>
      </c>
      <c r="K22" s="146">
        <v>189</v>
      </c>
      <c r="L22" s="146">
        <v>828</v>
      </c>
      <c r="M22" s="146">
        <v>398</v>
      </c>
      <c r="N22" s="146">
        <v>4</v>
      </c>
      <c r="O22" s="146">
        <v>7</v>
      </c>
      <c r="P22" s="146">
        <v>6</v>
      </c>
      <c r="Q22" s="146">
        <v>11</v>
      </c>
      <c r="R22" s="146">
        <v>28</v>
      </c>
      <c r="S22" s="4" t="s">
        <v>51</v>
      </c>
      <c r="T22" s="146">
        <v>16</v>
      </c>
      <c r="U22" s="146">
        <v>0</v>
      </c>
      <c r="V22" s="146">
        <v>3</v>
      </c>
      <c r="W22" s="146">
        <v>2</v>
      </c>
      <c r="X22" s="146">
        <v>19</v>
      </c>
      <c r="Y22" s="146">
        <v>28</v>
      </c>
      <c r="Z22" s="146">
        <v>0</v>
      </c>
      <c r="AA22" s="146">
        <v>28</v>
      </c>
      <c r="AB22" s="146">
        <v>11</v>
      </c>
      <c r="AC22" s="4" t="s">
        <v>51</v>
      </c>
      <c r="AD22" s="146">
        <v>444</v>
      </c>
      <c r="AE22" s="146">
        <v>142</v>
      </c>
      <c r="AF22" s="146">
        <v>74</v>
      </c>
      <c r="AG22" s="146">
        <v>72</v>
      </c>
      <c r="AH22" s="146">
        <v>23</v>
      </c>
      <c r="AI22" s="146">
        <v>19</v>
      </c>
      <c r="AJ22" s="146">
        <v>23</v>
      </c>
      <c r="AK22" s="20"/>
    </row>
    <row r="23" spans="1:37" s="119" customFormat="1" ht="20.25" customHeight="1">
      <c r="A23" s="4" t="s">
        <v>52</v>
      </c>
      <c r="B23" s="146">
        <v>142</v>
      </c>
      <c r="C23" s="146">
        <v>86</v>
      </c>
      <c r="D23" s="146">
        <v>0</v>
      </c>
      <c r="E23" s="146">
        <v>0</v>
      </c>
      <c r="F23" s="146">
        <v>993</v>
      </c>
      <c r="G23" s="146">
        <v>507</v>
      </c>
      <c r="H23" s="146">
        <v>1627</v>
      </c>
      <c r="I23" s="146">
        <v>828</v>
      </c>
      <c r="J23" s="146">
        <v>2547</v>
      </c>
      <c r="K23" s="146">
        <v>1262</v>
      </c>
      <c r="L23" s="146">
        <v>5309</v>
      </c>
      <c r="M23" s="146">
        <v>2683</v>
      </c>
      <c r="N23" s="146">
        <v>17</v>
      </c>
      <c r="O23" s="146">
        <v>48</v>
      </c>
      <c r="P23" s="146">
        <v>66</v>
      </c>
      <c r="Q23" s="146">
        <v>93</v>
      </c>
      <c r="R23" s="146">
        <v>224</v>
      </c>
      <c r="S23" s="4" t="s">
        <v>52</v>
      </c>
      <c r="T23" s="146">
        <v>161</v>
      </c>
      <c r="U23" s="146">
        <v>0</v>
      </c>
      <c r="V23" s="146">
        <v>17</v>
      </c>
      <c r="W23" s="146">
        <v>2</v>
      </c>
      <c r="X23" s="146">
        <v>178</v>
      </c>
      <c r="Y23" s="146">
        <v>182</v>
      </c>
      <c r="Z23" s="146">
        <v>29</v>
      </c>
      <c r="AA23" s="146">
        <v>215</v>
      </c>
      <c r="AB23" s="146">
        <v>86</v>
      </c>
      <c r="AC23" s="4" t="s">
        <v>52</v>
      </c>
      <c r="AD23" s="146">
        <v>1623</v>
      </c>
      <c r="AE23" s="146">
        <v>584</v>
      </c>
      <c r="AF23" s="146">
        <v>995</v>
      </c>
      <c r="AG23" s="146">
        <v>310</v>
      </c>
      <c r="AH23" s="146">
        <v>116</v>
      </c>
      <c r="AI23" s="146">
        <v>151</v>
      </c>
      <c r="AJ23" s="146">
        <v>201</v>
      </c>
      <c r="AK23" s="20"/>
    </row>
    <row r="24" spans="1:37" s="119" customFormat="1" ht="20.25" customHeight="1">
      <c r="A24" s="4" t="s">
        <v>53</v>
      </c>
      <c r="B24" s="146">
        <v>473</v>
      </c>
      <c r="C24" s="146">
        <v>278</v>
      </c>
      <c r="D24" s="146">
        <v>0</v>
      </c>
      <c r="E24" s="146">
        <v>0</v>
      </c>
      <c r="F24" s="146">
        <v>3390</v>
      </c>
      <c r="G24" s="146">
        <v>1789</v>
      </c>
      <c r="H24" s="146">
        <v>3514</v>
      </c>
      <c r="I24" s="146">
        <v>1866</v>
      </c>
      <c r="J24" s="146">
        <v>4717</v>
      </c>
      <c r="K24" s="146">
        <v>2448</v>
      </c>
      <c r="L24" s="146">
        <v>12094</v>
      </c>
      <c r="M24" s="146">
        <v>6381</v>
      </c>
      <c r="N24" s="146">
        <v>33</v>
      </c>
      <c r="O24" s="146">
        <v>162</v>
      </c>
      <c r="P24" s="146">
        <v>163</v>
      </c>
      <c r="Q24" s="146">
        <v>205</v>
      </c>
      <c r="R24" s="146">
        <v>563</v>
      </c>
      <c r="S24" s="4" t="s">
        <v>53</v>
      </c>
      <c r="T24" s="146">
        <v>374</v>
      </c>
      <c r="U24" s="146">
        <v>1</v>
      </c>
      <c r="V24" s="146">
        <v>59</v>
      </c>
      <c r="W24" s="146">
        <v>8</v>
      </c>
      <c r="X24" s="146">
        <v>433</v>
      </c>
      <c r="Y24" s="146">
        <v>379</v>
      </c>
      <c r="Z24" s="146">
        <v>73</v>
      </c>
      <c r="AA24" s="146">
        <v>452</v>
      </c>
      <c r="AB24" s="146">
        <v>210</v>
      </c>
      <c r="AC24" s="4" t="s">
        <v>53</v>
      </c>
      <c r="AD24" s="146">
        <v>1799</v>
      </c>
      <c r="AE24" s="146">
        <v>858</v>
      </c>
      <c r="AF24" s="146">
        <v>2912</v>
      </c>
      <c r="AG24" s="146">
        <v>658</v>
      </c>
      <c r="AH24" s="146">
        <v>91</v>
      </c>
      <c r="AI24" s="146">
        <v>198</v>
      </c>
      <c r="AJ24" s="146">
        <v>397</v>
      </c>
      <c r="AK24" s="20"/>
    </row>
    <row r="25" spans="1:37" s="119" customFormat="1" ht="20.25" customHeight="1">
      <c r="A25" s="4" t="s">
        <v>54</v>
      </c>
      <c r="B25" s="146">
        <v>181</v>
      </c>
      <c r="C25" s="146">
        <v>94</v>
      </c>
      <c r="D25" s="146">
        <v>0</v>
      </c>
      <c r="E25" s="146">
        <v>0</v>
      </c>
      <c r="F25" s="146">
        <v>1165</v>
      </c>
      <c r="G25" s="146">
        <v>597</v>
      </c>
      <c r="H25" s="146">
        <v>2443</v>
      </c>
      <c r="I25" s="146">
        <v>1243</v>
      </c>
      <c r="J25" s="146">
        <v>2905</v>
      </c>
      <c r="K25" s="146">
        <v>1485</v>
      </c>
      <c r="L25" s="146">
        <v>6694</v>
      </c>
      <c r="M25" s="146">
        <v>3419</v>
      </c>
      <c r="N25" s="146">
        <v>23</v>
      </c>
      <c r="O25" s="146">
        <v>74</v>
      </c>
      <c r="P25" s="146">
        <v>123</v>
      </c>
      <c r="Q25" s="146">
        <v>126</v>
      </c>
      <c r="R25" s="146">
        <v>346</v>
      </c>
      <c r="S25" s="4" t="s">
        <v>54</v>
      </c>
      <c r="T25" s="146">
        <v>215</v>
      </c>
      <c r="U25" s="146">
        <v>0</v>
      </c>
      <c r="V25" s="146">
        <v>27</v>
      </c>
      <c r="W25" s="146">
        <v>11</v>
      </c>
      <c r="X25" s="146">
        <v>242</v>
      </c>
      <c r="Y25" s="146">
        <v>267</v>
      </c>
      <c r="Z25" s="146">
        <v>46</v>
      </c>
      <c r="AA25" s="146">
        <v>311</v>
      </c>
      <c r="AB25" s="146">
        <v>155</v>
      </c>
      <c r="AC25" s="4" t="s">
        <v>54</v>
      </c>
      <c r="AD25" s="146">
        <v>1401</v>
      </c>
      <c r="AE25" s="146">
        <v>578</v>
      </c>
      <c r="AF25" s="146">
        <v>1557</v>
      </c>
      <c r="AG25" s="146">
        <v>323</v>
      </c>
      <c r="AH25" s="146">
        <v>99</v>
      </c>
      <c r="AI25" s="146">
        <v>170</v>
      </c>
      <c r="AJ25" s="146">
        <v>258</v>
      </c>
      <c r="AK25" s="20"/>
    </row>
    <row r="26" spans="1:37" s="119" customFormat="1" ht="20.25" customHeight="1">
      <c r="A26" s="4" t="s">
        <v>55</v>
      </c>
      <c r="B26" s="146">
        <v>184</v>
      </c>
      <c r="C26" s="146">
        <v>91</v>
      </c>
      <c r="D26" s="146">
        <v>0</v>
      </c>
      <c r="E26" s="146">
        <v>0</v>
      </c>
      <c r="F26" s="146">
        <v>1835</v>
      </c>
      <c r="G26" s="146">
        <v>936</v>
      </c>
      <c r="H26" s="146">
        <v>3395</v>
      </c>
      <c r="I26" s="146">
        <v>1668</v>
      </c>
      <c r="J26" s="146">
        <v>5197</v>
      </c>
      <c r="K26" s="146">
        <v>2553</v>
      </c>
      <c r="L26" s="146">
        <v>10611</v>
      </c>
      <c r="M26" s="146">
        <v>5248</v>
      </c>
      <c r="N26" s="146">
        <v>22</v>
      </c>
      <c r="O26" s="146">
        <v>130</v>
      </c>
      <c r="P26" s="146">
        <v>164</v>
      </c>
      <c r="Q26" s="146">
        <v>223</v>
      </c>
      <c r="R26" s="146">
        <v>539</v>
      </c>
      <c r="S26" s="4" t="s">
        <v>55</v>
      </c>
      <c r="T26" s="146">
        <v>406</v>
      </c>
      <c r="U26" s="146">
        <v>3</v>
      </c>
      <c r="V26" s="146">
        <v>20</v>
      </c>
      <c r="W26" s="146">
        <v>11</v>
      </c>
      <c r="X26" s="146">
        <v>426</v>
      </c>
      <c r="Y26" s="146">
        <v>442</v>
      </c>
      <c r="Z26" s="146">
        <v>164</v>
      </c>
      <c r="AA26" s="146">
        <v>606</v>
      </c>
      <c r="AB26" s="146">
        <v>222</v>
      </c>
      <c r="AC26" s="4" t="s">
        <v>55</v>
      </c>
      <c r="AD26" s="146">
        <v>6843</v>
      </c>
      <c r="AE26" s="146">
        <v>2157</v>
      </c>
      <c r="AF26" s="146">
        <v>1915</v>
      </c>
      <c r="AG26" s="146">
        <v>562</v>
      </c>
      <c r="AH26" s="146">
        <v>353</v>
      </c>
      <c r="AI26" s="146">
        <v>379</v>
      </c>
      <c r="AJ26" s="146">
        <v>477</v>
      </c>
      <c r="AK26" s="20"/>
    </row>
    <row r="27" spans="1:37" s="119" customFormat="1" ht="20.25" customHeight="1">
      <c r="A27" s="4" t="s">
        <v>56</v>
      </c>
      <c r="B27" s="146">
        <v>116</v>
      </c>
      <c r="C27" s="146">
        <v>61</v>
      </c>
      <c r="D27" s="146">
        <v>0</v>
      </c>
      <c r="E27" s="146">
        <v>0</v>
      </c>
      <c r="F27" s="146">
        <v>1443</v>
      </c>
      <c r="G27" s="146">
        <v>756</v>
      </c>
      <c r="H27" s="146">
        <v>2068</v>
      </c>
      <c r="I27" s="146">
        <v>1101</v>
      </c>
      <c r="J27" s="146">
        <v>2740</v>
      </c>
      <c r="K27" s="146">
        <v>1318</v>
      </c>
      <c r="L27" s="146">
        <v>6367</v>
      </c>
      <c r="M27" s="146">
        <v>3236</v>
      </c>
      <c r="N27" s="146">
        <v>15</v>
      </c>
      <c r="O27" s="146">
        <v>54</v>
      </c>
      <c r="P27" s="146">
        <v>66</v>
      </c>
      <c r="Q27" s="146">
        <v>83</v>
      </c>
      <c r="R27" s="146">
        <v>218</v>
      </c>
      <c r="S27" s="4" t="s">
        <v>56</v>
      </c>
      <c r="T27" s="146">
        <v>184</v>
      </c>
      <c r="U27" s="146">
        <v>0</v>
      </c>
      <c r="V27" s="146">
        <v>14</v>
      </c>
      <c r="W27" s="146">
        <v>1</v>
      </c>
      <c r="X27" s="146">
        <v>198</v>
      </c>
      <c r="Y27" s="146">
        <v>214</v>
      </c>
      <c r="Z27" s="146">
        <v>25</v>
      </c>
      <c r="AA27" s="146">
        <v>239</v>
      </c>
      <c r="AB27" s="146">
        <v>86</v>
      </c>
      <c r="AC27" s="4" t="s">
        <v>56</v>
      </c>
      <c r="AD27" s="146">
        <v>2538</v>
      </c>
      <c r="AE27" s="146">
        <v>977</v>
      </c>
      <c r="AF27" s="146">
        <v>1508</v>
      </c>
      <c r="AG27" s="146">
        <v>250</v>
      </c>
      <c r="AH27" s="146">
        <v>133</v>
      </c>
      <c r="AI27" s="146">
        <v>157</v>
      </c>
      <c r="AJ27" s="146">
        <v>203</v>
      </c>
      <c r="AK27" s="20"/>
    </row>
    <row r="28" spans="1:37" s="134" customFormat="1" ht="20.25" customHeight="1">
      <c r="A28" s="129" t="s">
        <v>178</v>
      </c>
      <c r="B28" s="129">
        <v>5626</v>
      </c>
      <c r="C28" s="129">
        <v>2980</v>
      </c>
      <c r="D28" s="129">
        <v>0</v>
      </c>
      <c r="E28" s="129">
        <v>0</v>
      </c>
      <c r="F28" s="129">
        <v>45991</v>
      </c>
      <c r="G28" s="129">
        <v>23701</v>
      </c>
      <c r="H28" s="129">
        <v>66906</v>
      </c>
      <c r="I28" s="129">
        <v>33761</v>
      </c>
      <c r="J28" s="129">
        <v>91538</v>
      </c>
      <c r="K28" s="129">
        <v>45812</v>
      </c>
      <c r="L28" s="129">
        <v>210023</v>
      </c>
      <c r="M28" s="129">
        <v>106254</v>
      </c>
      <c r="N28" s="129">
        <v>586</v>
      </c>
      <c r="O28" s="129">
        <v>2461</v>
      </c>
      <c r="P28" s="129">
        <v>2911</v>
      </c>
      <c r="Q28" s="129">
        <v>3626</v>
      </c>
      <c r="R28" s="129">
        <v>9584</v>
      </c>
      <c r="S28" s="129" t="s">
        <v>178</v>
      </c>
      <c r="T28" s="129">
        <v>7335</v>
      </c>
      <c r="U28" s="129">
        <v>2152</v>
      </c>
      <c r="V28" s="129">
        <v>424</v>
      </c>
      <c r="W28" s="129">
        <v>147</v>
      </c>
      <c r="X28" s="129">
        <v>7759</v>
      </c>
      <c r="Y28" s="129">
        <v>8696</v>
      </c>
      <c r="Z28" s="129">
        <v>2761</v>
      </c>
      <c r="AA28" s="129">
        <v>11418</v>
      </c>
      <c r="AB28" s="129">
        <v>3632</v>
      </c>
      <c r="AC28" s="193" t="s">
        <v>178</v>
      </c>
      <c r="AD28" s="193">
        <v>114200</v>
      </c>
      <c r="AE28" s="193">
        <v>38460</v>
      </c>
      <c r="AF28" s="193">
        <v>40627</v>
      </c>
      <c r="AG28" s="193">
        <v>12125</v>
      </c>
      <c r="AH28" s="193">
        <v>5674</v>
      </c>
      <c r="AI28" s="193">
        <v>6841</v>
      </c>
      <c r="AJ28" s="193">
        <v>8802</v>
      </c>
      <c r="AK28" s="139"/>
    </row>
    <row r="29" spans="1:37" s="119" customFormat="1" ht="12">
      <c r="A29" s="270" t="s">
        <v>516</v>
      </c>
      <c r="B29" s="270"/>
      <c r="C29" s="270"/>
      <c r="D29" s="270"/>
      <c r="E29" s="270"/>
      <c r="F29" s="270"/>
      <c r="G29" s="270"/>
      <c r="H29" s="270"/>
      <c r="I29" s="270"/>
      <c r="J29" s="270"/>
      <c r="K29" s="270"/>
      <c r="L29" s="270"/>
      <c r="M29" s="270"/>
      <c r="N29" s="270"/>
      <c r="O29" s="270"/>
      <c r="P29" s="270"/>
      <c r="Q29" s="270"/>
      <c r="R29" s="270"/>
      <c r="S29" s="270" t="s">
        <v>490</v>
      </c>
      <c r="T29" s="270"/>
      <c r="U29" s="270"/>
      <c r="V29" s="270"/>
      <c r="W29" s="270"/>
      <c r="X29" s="270"/>
      <c r="Y29" s="270"/>
      <c r="Z29" s="270"/>
      <c r="AA29" s="270"/>
      <c r="AB29" s="270"/>
      <c r="AC29" s="271" t="s">
        <v>493</v>
      </c>
      <c r="AD29" s="271"/>
      <c r="AE29" s="271"/>
      <c r="AF29" s="271"/>
      <c r="AG29" s="271"/>
      <c r="AH29" s="271"/>
      <c r="AI29" s="271"/>
      <c r="AJ29" s="271"/>
      <c r="AK29" s="20"/>
    </row>
    <row r="30" spans="1:37" s="119" customFormat="1" ht="15" customHeight="1">
      <c r="A30" s="262" t="s">
        <v>0</v>
      </c>
      <c r="B30" s="262"/>
      <c r="C30" s="262"/>
      <c r="D30" s="262"/>
      <c r="E30" s="262"/>
      <c r="F30" s="262"/>
      <c r="G30" s="262"/>
      <c r="H30" s="262"/>
      <c r="I30" s="262"/>
      <c r="J30" s="262"/>
      <c r="K30" s="262"/>
      <c r="L30" s="262"/>
      <c r="M30" s="262"/>
      <c r="N30" s="262"/>
      <c r="O30" s="262"/>
      <c r="P30" s="262"/>
      <c r="Q30" s="262"/>
      <c r="R30" s="262"/>
      <c r="S30" s="262" t="s">
        <v>0</v>
      </c>
      <c r="T30" s="262"/>
      <c r="U30" s="262"/>
      <c r="V30" s="262"/>
      <c r="W30" s="262"/>
      <c r="X30" s="262"/>
      <c r="Y30" s="262"/>
      <c r="Z30" s="262"/>
      <c r="AA30" s="262"/>
      <c r="AB30" s="262"/>
      <c r="AC30" s="271" t="s">
        <v>0</v>
      </c>
      <c r="AD30" s="271"/>
      <c r="AE30" s="271"/>
      <c r="AF30" s="271"/>
      <c r="AG30" s="271"/>
      <c r="AH30" s="271"/>
      <c r="AI30" s="271"/>
      <c r="AJ30" s="271"/>
      <c r="AK30" s="20"/>
    </row>
    <row r="31" spans="1:37" s="119" customFormat="1" ht="19.5" customHeight="1">
      <c r="A31" s="296" t="s">
        <v>179</v>
      </c>
      <c r="B31" s="323" t="s">
        <v>1</v>
      </c>
      <c r="C31" s="323"/>
      <c r="D31" s="261" t="s">
        <v>2</v>
      </c>
      <c r="E31" s="261"/>
      <c r="F31" s="323" t="s">
        <v>3</v>
      </c>
      <c r="G31" s="323"/>
      <c r="H31" s="323" t="s">
        <v>180</v>
      </c>
      <c r="I31" s="323"/>
      <c r="J31" s="323" t="s">
        <v>5</v>
      </c>
      <c r="K31" s="323"/>
      <c r="L31" s="323" t="s">
        <v>6</v>
      </c>
      <c r="M31" s="323"/>
      <c r="N31" s="323" t="s">
        <v>173</v>
      </c>
      <c r="O31" s="323"/>
      <c r="P31" s="323"/>
      <c r="Q31" s="323"/>
      <c r="R31" s="323"/>
      <c r="S31" s="296" t="s">
        <v>179</v>
      </c>
      <c r="T31" s="324" t="s">
        <v>9</v>
      </c>
      <c r="U31" s="325"/>
      <c r="V31" s="325"/>
      <c r="W31" s="325"/>
      <c r="X31" s="326"/>
      <c r="Y31" s="324" t="s">
        <v>428</v>
      </c>
      <c r="Z31" s="325"/>
      <c r="AA31" s="326"/>
      <c r="AB31" s="327" t="s">
        <v>491</v>
      </c>
      <c r="AC31" s="329" t="s">
        <v>179</v>
      </c>
      <c r="AD31" s="330" t="s">
        <v>431</v>
      </c>
      <c r="AE31" s="330"/>
      <c r="AF31" s="330"/>
      <c r="AG31" s="330"/>
      <c r="AH31" s="330"/>
      <c r="AI31" s="330"/>
      <c r="AJ31" s="330"/>
      <c r="AK31" s="20"/>
    </row>
    <row r="32" spans="1:37" s="119" customFormat="1" ht="28.5" customHeight="1">
      <c r="A32" s="296"/>
      <c r="B32" s="147" t="s">
        <v>174</v>
      </c>
      <c r="C32" s="147" t="s">
        <v>11</v>
      </c>
      <c r="D32" s="147" t="s">
        <v>174</v>
      </c>
      <c r="E32" s="147" t="s">
        <v>11</v>
      </c>
      <c r="F32" s="147" t="s">
        <v>174</v>
      </c>
      <c r="G32" s="147" t="s">
        <v>11</v>
      </c>
      <c r="H32" s="147" t="s">
        <v>174</v>
      </c>
      <c r="I32" s="147" t="s">
        <v>11</v>
      </c>
      <c r="J32" s="147" t="s">
        <v>174</v>
      </c>
      <c r="K32" s="147" t="s">
        <v>11</v>
      </c>
      <c r="L32" s="147" t="s">
        <v>174</v>
      </c>
      <c r="M32" s="147" t="s">
        <v>11</v>
      </c>
      <c r="N32" s="147" t="s">
        <v>12</v>
      </c>
      <c r="O32" s="147" t="s">
        <v>181</v>
      </c>
      <c r="P32" s="147" t="s">
        <v>182</v>
      </c>
      <c r="Q32" s="147" t="s">
        <v>183</v>
      </c>
      <c r="R32" s="147" t="s">
        <v>6</v>
      </c>
      <c r="S32" s="296"/>
      <c r="T32" s="147" t="s">
        <v>175</v>
      </c>
      <c r="U32" s="147" t="s">
        <v>176</v>
      </c>
      <c r="V32" s="147" t="s">
        <v>19</v>
      </c>
      <c r="W32" s="147" t="s">
        <v>176</v>
      </c>
      <c r="X32" s="147" t="s">
        <v>17</v>
      </c>
      <c r="Y32" s="147" t="s">
        <v>24</v>
      </c>
      <c r="Z32" s="147" t="s">
        <v>25</v>
      </c>
      <c r="AA32" s="147" t="s">
        <v>17</v>
      </c>
      <c r="AB32" s="328"/>
      <c r="AC32" s="296"/>
      <c r="AD32" s="147" t="s">
        <v>27</v>
      </c>
      <c r="AE32" s="147" t="s">
        <v>28</v>
      </c>
      <c r="AF32" s="190" t="s">
        <v>433</v>
      </c>
      <c r="AG32" s="147" t="s">
        <v>31</v>
      </c>
      <c r="AH32" s="147" t="s">
        <v>32</v>
      </c>
      <c r="AI32" s="147" t="s">
        <v>177</v>
      </c>
      <c r="AJ32" s="147" t="s">
        <v>34</v>
      </c>
      <c r="AK32" s="20"/>
    </row>
    <row r="33" spans="1:37" s="119" customFormat="1" ht="12.75" customHeight="1">
      <c r="A33" s="4" t="s">
        <v>35</v>
      </c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4" t="s">
        <v>35</v>
      </c>
      <c r="T33" s="146"/>
      <c r="U33" s="146"/>
      <c r="V33" s="146"/>
      <c r="W33" s="146"/>
      <c r="X33" s="146"/>
      <c r="Y33" s="146"/>
      <c r="Z33" s="146"/>
      <c r="AA33" s="146"/>
      <c r="AB33" s="146"/>
      <c r="AC33" s="4" t="s">
        <v>35</v>
      </c>
      <c r="AD33" s="146"/>
      <c r="AE33" s="146"/>
      <c r="AF33" s="146"/>
      <c r="AG33" s="146"/>
      <c r="AH33" s="146"/>
      <c r="AI33" s="146"/>
      <c r="AJ33" s="146"/>
      <c r="AK33" s="20"/>
    </row>
    <row r="34" spans="1:37" s="119" customFormat="1" ht="12.75" customHeight="1">
      <c r="A34" s="6" t="s">
        <v>58</v>
      </c>
      <c r="B34" s="146">
        <v>65</v>
      </c>
      <c r="C34" s="146">
        <v>38</v>
      </c>
      <c r="D34" s="146">
        <v>0</v>
      </c>
      <c r="E34" s="146">
        <v>0</v>
      </c>
      <c r="F34" s="146">
        <v>621</v>
      </c>
      <c r="G34" s="146">
        <v>329</v>
      </c>
      <c r="H34" s="146">
        <v>827</v>
      </c>
      <c r="I34" s="146">
        <v>424</v>
      </c>
      <c r="J34" s="146">
        <v>1860</v>
      </c>
      <c r="K34" s="146">
        <v>944</v>
      </c>
      <c r="L34" s="146">
        <v>3373</v>
      </c>
      <c r="M34" s="146">
        <v>1735</v>
      </c>
      <c r="N34" s="146">
        <v>10</v>
      </c>
      <c r="O34" s="146">
        <v>55</v>
      </c>
      <c r="P34" s="146">
        <v>52</v>
      </c>
      <c r="Q34" s="146">
        <v>89</v>
      </c>
      <c r="R34" s="146">
        <v>206</v>
      </c>
      <c r="S34" s="6" t="s">
        <v>58</v>
      </c>
      <c r="T34" s="146">
        <v>141</v>
      </c>
      <c r="U34" s="146">
        <v>0</v>
      </c>
      <c r="V34" s="146">
        <v>10</v>
      </c>
      <c r="W34" s="146">
        <v>1</v>
      </c>
      <c r="X34" s="146">
        <v>151</v>
      </c>
      <c r="Y34" s="146">
        <v>151</v>
      </c>
      <c r="Z34" s="146">
        <v>39</v>
      </c>
      <c r="AA34" s="146">
        <v>191</v>
      </c>
      <c r="AB34" s="146">
        <v>88</v>
      </c>
      <c r="AC34" s="6" t="s">
        <v>58</v>
      </c>
      <c r="AD34" s="146">
        <v>1215</v>
      </c>
      <c r="AE34" s="146">
        <v>377</v>
      </c>
      <c r="AF34" s="146">
        <v>719</v>
      </c>
      <c r="AG34" s="146">
        <v>198</v>
      </c>
      <c r="AH34" s="146">
        <v>69</v>
      </c>
      <c r="AI34" s="146">
        <v>115</v>
      </c>
      <c r="AJ34" s="146">
        <v>156</v>
      </c>
      <c r="AK34" s="20"/>
    </row>
    <row r="35" spans="1:37" s="119" customFormat="1" ht="12.75" customHeight="1">
      <c r="A35" s="6" t="s">
        <v>59</v>
      </c>
      <c r="B35" s="146">
        <v>20</v>
      </c>
      <c r="C35" s="146">
        <v>12</v>
      </c>
      <c r="D35" s="146">
        <v>0</v>
      </c>
      <c r="E35" s="146">
        <v>0</v>
      </c>
      <c r="F35" s="146">
        <v>410</v>
      </c>
      <c r="G35" s="146">
        <v>206</v>
      </c>
      <c r="H35" s="146">
        <v>584</v>
      </c>
      <c r="I35" s="146">
        <v>310</v>
      </c>
      <c r="J35" s="146">
        <v>1371</v>
      </c>
      <c r="K35" s="146">
        <v>699</v>
      </c>
      <c r="L35" s="146">
        <v>2385</v>
      </c>
      <c r="M35" s="146">
        <v>1227</v>
      </c>
      <c r="N35" s="146">
        <v>8</v>
      </c>
      <c r="O35" s="146">
        <v>36</v>
      </c>
      <c r="P35" s="146">
        <v>37</v>
      </c>
      <c r="Q35" s="146">
        <v>63</v>
      </c>
      <c r="R35" s="146">
        <v>144</v>
      </c>
      <c r="S35" s="6" t="s">
        <v>59</v>
      </c>
      <c r="T35" s="146">
        <v>94</v>
      </c>
      <c r="U35" s="146">
        <v>14</v>
      </c>
      <c r="V35" s="146">
        <v>4</v>
      </c>
      <c r="W35" s="146">
        <v>0</v>
      </c>
      <c r="X35" s="146">
        <v>98</v>
      </c>
      <c r="Y35" s="146">
        <v>98</v>
      </c>
      <c r="Z35" s="146">
        <v>26</v>
      </c>
      <c r="AA35" s="146">
        <v>124</v>
      </c>
      <c r="AB35" s="146">
        <v>65</v>
      </c>
      <c r="AC35" s="6" t="s">
        <v>59</v>
      </c>
      <c r="AD35" s="146">
        <v>657</v>
      </c>
      <c r="AE35" s="146">
        <v>199</v>
      </c>
      <c r="AF35" s="146">
        <v>553</v>
      </c>
      <c r="AG35" s="146">
        <v>171</v>
      </c>
      <c r="AH35" s="146">
        <v>51</v>
      </c>
      <c r="AI35" s="146">
        <v>67</v>
      </c>
      <c r="AJ35" s="146">
        <v>98</v>
      </c>
      <c r="AK35" s="20"/>
    </row>
    <row r="36" spans="1:37" s="119" customFormat="1" ht="12.75" customHeight="1">
      <c r="A36" s="6" t="s">
        <v>60</v>
      </c>
      <c r="B36" s="146">
        <v>0</v>
      </c>
      <c r="C36" s="146">
        <v>0</v>
      </c>
      <c r="D36" s="146">
        <v>0</v>
      </c>
      <c r="E36" s="146">
        <v>0</v>
      </c>
      <c r="F36" s="146">
        <v>100</v>
      </c>
      <c r="G36" s="146">
        <v>51</v>
      </c>
      <c r="H36" s="146">
        <v>155</v>
      </c>
      <c r="I36" s="146">
        <v>78</v>
      </c>
      <c r="J36" s="146">
        <v>351</v>
      </c>
      <c r="K36" s="146">
        <v>173</v>
      </c>
      <c r="L36" s="146">
        <v>606</v>
      </c>
      <c r="M36" s="146">
        <v>302</v>
      </c>
      <c r="N36" s="146">
        <v>0</v>
      </c>
      <c r="O36" s="146">
        <v>4</v>
      </c>
      <c r="P36" s="146">
        <v>4</v>
      </c>
      <c r="Q36" s="146">
        <v>10</v>
      </c>
      <c r="R36" s="146">
        <v>18</v>
      </c>
      <c r="S36" s="6" t="s">
        <v>60</v>
      </c>
      <c r="T36" s="146">
        <v>13</v>
      </c>
      <c r="U36" s="146">
        <v>7</v>
      </c>
      <c r="V36" s="146">
        <v>2</v>
      </c>
      <c r="W36" s="146">
        <v>0</v>
      </c>
      <c r="X36" s="146">
        <v>15</v>
      </c>
      <c r="Y36" s="146">
        <v>16</v>
      </c>
      <c r="Z36" s="146">
        <v>1</v>
      </c>
      <c r="AA36" s="146">
        <v>17</v>
      </c>
      <c r="AB36" s="146">
        <v>9</v>
      </c>
      <c r="AC36" s="6" t="s">
        <v>60</v>
      </c>
      <c r="AD36" s="146">
        <v>242</v>
      </c>
      <c r="AE36" s="146">
        <v>139</v>
      </c>
      <c r="AF36" s="146">
        <v>59</v>
      </c>
      <c r="AG36" s="146">
        <v>24</v>
      </c>
      <c r="AH36" s="146">
        <v>6</v>
      </c>
      <c r="AI36" s="146">
        <v>12</v>
      </c>
      <c r="AJ36" s="146">
        <v>13</v>
      </c>
      <c r="AK36" s="20"/>
    </row>
    <row r="37" spans="1:37" s="119" customFormat="1" ht="12.75" customHeight="1">
      <c r="A37" s="6" t="s">
        <v>61</v>
      </c>
      <c r="B37" s="146">
        <v>8</v>
      </c>
      <c r="C37" s="146">
        <v>4</v>
      </c>
      <c r="D37" s="146">
        <v>0</v>
      </c>
      <c r="E37" s="146">
        <v>0</v>
      </c>
      <c r="F37" s="146">
        <v>53</v>
      </c>
      <c r="G37" s="146">
        <v>29</v>
      </c>
      <c r="H37" s="146">
        <v>52</v>
      </c>
      <c r="I37" s="146">
        <v>24</v>
      </c>
      <c r="J37" s="146">
        <v>68</v>
      </c>
      <c r="K37" s="146">
        <v>31</v>
      </c>
      <c r="L37" s="146">
        <v>181</v>
      </c>
      <c r="M37" s="146">
        <v>88</v>
      </c>
      <c r="N37" s="146">
        <v>1</v>
      </c>
      <c r="O37" s="146">
        <v>2</v>
      </c>
      <c r="P37" s="146">
        <v>2</v>
      </c>
      <c r="Q37" s="146">
        <v>2</v>
      </c>
      <c r="R37" s="146">
        <v>7</v>
      </c>
      <c r="S37" s="6" t="s">
        <v>61</v>
      </c>
      <c r="T37" s="146">
        <v>6</v>
      </c>
      <c r="U37" s="146">
        <v>4</v>
      </c>
      <c r="V37" s="146">
        <v>1</v>
      </c>
      <c r="W37" s="146">
        <v>1</v>
      </c>
      <c r="X37" s="146">
        <v>7</v>
      </c>
      <c r="Y37" s="146">
        <v>6</v>
      </c>
      <c r="Z37" s="146">
        <v>0</v>
      </c>
      <c r="AA37" s="146">
        <v>6</v>
      </c>
      <c r="AB37" s="146">
        <v>2</v>
      </c>
      <c r="AC37" s="6" t="s">
        <v>61</v>
      </c>
      <c r="AD37" s="146">
        <v>5</v>
      </c>
      <c r="AE37" s="146">
        <v>0</v>
      </c>
      <c r="AF37" s="146">
        <v>2</v>
      </c>
      <c r="AG37" s="146">
        <v>8</v>
      </c>
      <c r="AH37" s="146">
        <v>6</v>
      </c>
      <c r="AI37" s="146">
        <v>7</v>
      </c>
      <c r="AJ37" s="146">
        <v>0</v>
      </c>
      <c r="AK37" s="20"/>
    </row>
    <row r="38" spans="1:37" s="119" customFormat="1" ht="12.75" customHeight="1">
      <c r="A38" s="6" t="s">
        <v>62</v>
      </c>
      <c r="B38" s="146">
        <v>53</v>
      </c>
      <c r="C38" s="146">
        <v>31</v>
      </c>
      <c r="D38" s="146">
        <v>0</v>
      </c>
      <c r="E38" s="146">
        <v>0</v>
      </c>
      <c r="F38" s="146">
        <v>720</v>
      </c>
      <c r="G38" s="146">
        <v>339</v>
      </c>
      <c r="H38" s="146">
        <v>802</v>
      </c>
      <c r="I38" s="146">
        <v>412</v>
      </c>
      <c r="J38" s="146">
        <v>1282</v>
      </c>
      <c r="K38" s="146">
        <v>597</v>
      </c>
      <c r="L38" s="146">
        <v>2857</v>
      </c>
      <c r="M38" s="146">
        <v>1379</v>
      </c>
      <c r="N38" s="146">
        <v>5</v>
      </c>
      <c r="O38" s="146">
        <v>37</v>
      </c>
      <c r="P38" s="146">
        <v>35</v>
      </c>
      <c r="Q38" s="146">
        <v>53</v>
      </c>
      <c r="R38" s="146">
        <v>130</v>
      </c>
      <c r="S38" s="6" t="s">
        <v>62</v>
      </c>
      <c r="T38" s="146">
        <v>98</v>
      </c>
      <c r="U38" s="146">
        <v>5</v>
      </c>
      <c r="V38" s="146">
        <v>4</v>
      </c>
      <c r="W38" s="146">
        <v>0</v>
      </c>
      <c r="X38" s="146">
        <v>102</v>
      </c>
      <c r="Y38" s="146">
        <v>129</v>
      </c>
      <c r="Z38" s="146">
        <v>50</v>
      </c>
      <c r="AA38" s="146">
        <v>179</v>
      </c>
      <c r="AB38" s="146">
        <v>50</v>
      </c>
      <c r="AC38" s="6" t="s">
        <v>62</v>
      </c>
      <c r="AD38" s="146">
        <v>1927</v>
      </c>
      <c r="AE38" s="146">
        <v>791</v>
      </c>
      <c r="AF38" s="146">
        <v>528</v>
      </c>
      <c r="AG38" s="146">
        <v>172</v>
      </c>
      <c r="AH38" s="146">
        <v>84</v>
      </c>
      <c r="AI38" s="146">
        <v>117</v>
      </c>
      <c r="AJ38" s="146">
        <v>129</v>
      </c>
      <c r="AK38" s="20"/>
    </row>
    <row r="39" spans="1:37" s="119" customFormat="1" ht="12.75" customHeight="1">
      <c r="A39" s="4" t="s">
        <v>36</v>
      </c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4" t="s">
        <v>36</v>
      </c>
      <c r="T39" s="146"/>
      <c r="U39" s="146"/>
      <c r="V39" s="146"/>
      <c r="W39" s="146"/>
      <c r="X39" s="146"/>
      <c r="Y39" s="146"/>
      <c r="Z39" s="146"/>
      <c r="AA39" s="146"/>
      <c r="AB39" s="146"/>
      <c r="AC39" s="4" t="s">
        <v>36</v>
      </c>
      <c r="AD39" s="146"/>
      <c r="AE39" s="146"/>
      <c r="AF39" s="146"/>
      <c r="AG39" s="146"/>
      <c r="AH39" s="146"/>
      <c r="AI39" s="146"/>
      <c r="AJ39" s="146"/>
      <c r="AK39" s="20"/>
    </row>
    <row r="40" spans="1:37" s="119" customFormat="1" ht="12.75" customHeight="1">
      <c r="A40" s="6" t="s">
        <v>63</v>
      </c>
      <c r="B40" s="146">
        <v>0</v>
      </c>
      <c r="C40" s="146">
        <v>0</v>
      </c>
      <c r="D40" s="146">
        <v>0</v>
      </c>
      <c r="E40" s="146">
        <v>0</v>
      </c>
      <c r="F40" s="146">
        <v>54</v>
      </c>
      <c r="G40" s="146">
        <v>31</v>
      </c>
      <c r="H40" s="146">
        <v>215</v>
      </c>
      <c r="I40" s="146">
        <v>118</v>
      </c>
      <c r="J40" s="146">
        <v>273</v>
      </c>
      <c r="K40" s="146">
        <v>130</v>
      </c>
      <c r="L40" s="146">
        <v>542</v>
      </c>
      <c r="M40" s="146">
        <v>279</v>
      </c>
      <c r="N40" s="146">
        <v>0</v>
      </c>
      <c r="O40" s="146">
        <v>3</v>
      </c>
      <c r="P40" s="146">
        <v>7</v>
      </c>
      <c r="Q40" s="146">
        <v>11</v>
      </c>
      <c r="R40" s="146">
        <v>21</v>
      </c>
      <c r="S40" s="6" t="s">
        <v>63</v>
      </c>
      <c r="T40" s="146">
        <v>16</v>
      </c>
      <c r="U40" s="146">
        <v>0</v>
      </c>
      <c r="V40" s="146">
        <v>1</v>
      </c>
      <c r="W40" s="146">
        <v>0</v>
      </c>
      <c r="X40" s="146">
        <v>17</v>
      </c>
      <c r="Y40" s="146">
        <v>21</v>
      </c>
      <c r="Z40" s="146">
        <v>1</v>
      </c>
      <c r="AA40" s="146">
        <v>22</v>
      </c>
      <c r="AB40" s="146">
        <v>12</v>
      </c>
      <c r="AC40" s="6" t="s">
        <v>63</v>
      </c>
      <c r="AD40" s="146">
        <v>134</v>
      </c>
      <c r="AE40" s="146">
        <v>136</v>
      </c>
      <c r="AF40" s="146">
        <v>136</v>
      </c>
      <c r="AG40" s="146">
        <v>38</v>
      </c>
      <c r="AH40" s="146">
        <v>8</v>
      </c>
      <c r="AI40" s="146">
        <v>11</v>
      </c>
      <c r="AJ40" s="146">
        <v>22</v>
      </c>
      <c r="AK40" s="20"/>
    </row>
    <row r="41" spans="1:37" s="119" customFormat="1" ht="12.75" customHeight="1">
      <c r="A41" s="6" t="s">
        <v>64</v>
      </c>
      <c r="B41" s="146">
        <v>31</v>
      </c>
      <c r="C41" s="146">
        <v>22</v>
      </c>
      <c r="D41" s="146">
        <v>0</v>
      </c>
      <c r="E41" s="146">
        <v>0</v>
      </c>
      <c r="F41" s="146">
        <v>344</v>
      </c>
      <c r="G41" s="146">
        <v>151</v>
      </c>
      <c r="H41" s="146">
        <v>472</v>
      </c>
      <c r="I41" s="146">
        <v>233</v>
      </c>
      <c r="J41" s="146">
        <v>670</v>
      </c>
      <c r="K41" s="146">
        <v>326</v>
      </c>
      <c r="L41" s="146">
        <v>1517</v>
      </c>
      <c r="M41" s="146">
        <v>732</v>
      </c>
      <c r="N41" s="146">
        <v>1</v>
      </c>
      <c r="O41" s="146">
        <v>8</v>
      </c>
      <c r="P41" s="146">
        <v>14</v>
      </c>
      <c r="Q41" s="146">
        <v>18</v>
      </c>
      <c r="R41" s="146">
        <v>41</v>
      </c>
      <c r="S41" s="6" t="s">
        <v>64</v>
      </c>
      <c r="T41" s="146">
        <v>36</v>
      </c>
      <c r="U41" s="146">
        <v>7</v>
      </c>
      <c r="V41" s="146">
        <v>0</v>
      </c>
      <c r="W41" s="146">
        <v>0</v>
      </c>
      <c r="X41" s="146">
        <v>36</v>
      </c>
      <c r="Y41" s="146">
        <v>43</v>
      </c>
      <c r="Z41" s="146">
        <v>7</v>
      </c>
      <c r="AA41" s="146">
        <v>50</v>
      </c>
      <c r="AB41" s="146">
        <v>16</v>
      </c>
      <c r="AC41" s="6" t="s">
        <v>64</v>
      </c>
      <c r="AD41" s="146">
        <v>526</v>
      </c>
      <c r="AE41" s="146">
        <v>283</v>
      </c>
      <c r="AF41" s="146">
        <v>337</v>
      </c>
      <c r="AG41" s="146">
        <v>42</v>
      </c>
      <c r="AH41" s="146">
        <v>33</v>
      </c>
      <c r="AI41" s="146">
        <v>39</v>
      </c>
      <c r="AJ41" s="146">
        <v>36</v>
      </c>
      <c r="AK41" s="20"/>
    </row>
    <row r="42" spans="1:37" s="119" customFormat="1" ht="12.75" customHeight="1">
      <c r="A42" s="6" t="s">
        <v>65</v>
      </c>
      <c r="B42" s="146">
        <v>0</v>
      </c>
      <c r="C42" s="146">
        <v>0</v>
      </c>
      <c r="D42" s="146">
        <v>0</v>
      </c>
      <c r="E42" s="146">
        <v>0</v>
      </c>
      <c r="F42" s="146">
        <v>152</v>
      </c>
      <c r="G42" s="146">
        <v>84</v>
      </c>
      <c r="H42" s="146">
        <v>146</v>
      </c>
      <c r="I42" s="146">
        <v>65</v>
      </c>
      <c r="J42" s="146">
        <v>129</v>
      </c>
      <c r="K42" s="146">
        <v>78</v>
      </c>
      <c r="L42" s="146">
        <v>427</v>
      </c>
      <c r="M42" s="146">
        <v>227</v>
      </c>
      <c r="N42" s="146">
        <v>0</v>
      </c>
      <c r="O42" s="146">
        <v>8</v>
      </c>
      <c r="P42" s="146">
        <v>8</v>
      </c>
      <c r="Q42" s="146">
        <v>6</v>
      </c>
      <c r="R42" s="146">
        <v>22</v>
      </c>
      <c r="S42" s="6" t="s">
        <v>65</v>
      </c>
      <c r="T42" s="146">
        <v>20</v>
      </c>
      <c r="U42" s="146">
        <v>0</v>
      </c>
      <c r="V42" s="146">
        <v>0</v>
      </c>
      <c r="W42" s="146">
        <v>0</v>
      </c>
      <c r="X42" s="146">
        <v>20</v>
      </c>
      <c r="Y42" s="146">
        <v>20</v>
      </c>
      <c r="Z42" s="146">
        <v>0</v>
      </c>
      <c r="AA42" s="146">
        <v>20</v>
      </c>
      <c r="AB42" s="146">
        <v>11</v>
      </c>
      <c r="AC42" s="6" t="s">
        <v>65</v>
      </c>
      <c r="AD42" s="146">
        <v>249</v>
      </c>
      <c r="AE42" s="146">
        <v>53</v>
      </c>
      <c r="AF42" s="146">
        <v>164</v>
      </c>
      <c r="AG42" s="146">
        <v>5</v>
      </c>
      <c r="AH42" s="146">
        <v>10</v>
      </c>
      <c r="AI42" s="146">
        <v>13</v>
      </c>
      <c r="AJ42" s="146">
        <v>32</v>
      </c>
      <c r="AK42" s="20"/>
    </row>
    <row r="43" spans="1:37" s="119" customFormat="1" ht="12.75" customHeight="1">
      <c r="A43" s="6" t="s">
        <v>66</v>
      </c>
      <c r="B43" s="146">
        <v>0</v>
      </c>
      <c r="C43" s="146">
        <v>0</v>
      </c>
      <c r="D43" s="146">
        <v>0</v>
      </c>
      <c r="E43" s="146">
        <v>0</v>
      </c>
      <c r="F43" s="146">
        <v>0</v>
      </c>
      <c r="G43" s="146">
        <v>0</v>
      </c>
      <c r="H43" s="146">
        <v>66</v>
      </c>
      <c r="I43" s="146">
        <v>30</v>
      </c>
      <c r="J43" s="146">
        <v>136</v>
      </c>
      <c r="K43" s="146">
        <v>55</v>
      </c>
      <c r="L43" s="146">
        <v>202</v>
      </c>
      <c r="M43" s="146">
        <v>85</v>
      </c>
      <c r="N43" s="146">
        <v>0</v>
      </c>
      <c r="O43" s="146">
        <v>0</v>
      </c>
      <c r="P43" s="146">
        <v>3</v>
      </c>
      <c r="Q43" s="146">
        <v>5</v>
      </c>
      <c r="R43" s="146">
        <v>8</v>
      </c>
      <c r="S43" s="6" t="s">
        <v>66</v>
      </c>
      <c r="T43" s="146">
        <v>6</v>
      </c>
      <c r="U43" s="146">
        <v>0</v>
      </c>
      <c r="V43" s="146">
        <v>0</v>
      </c>
      <c r="W43" s="146">
        <v>0</v>
      </c>
      <c r="X43" s="146">
        <v>6</v>
      </c>
      <c r="Y43" s="146">
        <v>8</v>
      </c>
      <c r="Z43" s="146">
        <v>2</v>
      </c>
      <c r="AA43" s="146">
        <v>10</v>
      </c>
      <c r="AB43" s="146">
        <v>5</v>
      </c>
      <c r="AC43" s="6" t="s">
        <v>66</v>
      </c>
      <c r="AD43" s="146">
        <v>22</v>
      </c>
      <c r="AE43" s="146">
        <v>8</v>
      </c>
      <c r="AF43" s="146">
        <v>74</v>
      </c>
      <c r="AG43" s="146">
        <v>2</v>
      </c>
      <c r="AH43" s="146">
        <v>4</v>
      </c>
      <c r="AI43" s="146">
        <v>6</v>
      </c>
      <c r="AJ43" s="146">
        <v>7</v>
      </c>
      <c r="AK43" s="20"/>
    </row>
    <row r="44" spans="1:37" s="119" customFormat="1" ht="12.75" customHeight="1">
      <c r="A44" s="4" t="s">
        <v>37</v>
      </c>
      <c r="B44" s="146"/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4" t="s">
        <v>37</v>
      </c>
      <c r="T44" s="146"/>
      <c r="U44" s="146"/>
      <c r="V44" s="146"/>
      <c r="W44" s="146"/>
      <c r="X44" s="146"/>
      <c r="Y44" s="146"/>
      <c r="Z44" s="146"/>
      <c r="AA44" s="146"/>
      <c r="AB44" s="146"/>
      <c r="AC44" s="4" t="s">
        <v>37</v>
      </c>
      <c r="AD44" s="146"/>
      <c r="AE44" s="146"/>
      <c r="AF44" s="146"/>
      <c r="AG44" s="146"/>
      <c r="AH44" s="146"/>
      <c r="AI44" s="146"/>
      <c r="AJ44" s="146"/>
      <c r="AK44" s="20"/>
    </row>
    <row r="45" spans="1:37" s="119" customFormat="1" ht="12.75" customHeight="1">
      <c r="A45" s="6" t="s">
        <v>67</v>
      </c>
      <c r="B45" s="146">
        <v>330</v>
      </c>
      <c r="C45" s="146">
        <v>161</v>
      </c>
      <c r="D45" s="146">
        <v>0</v>
      </c>
      <c r="E45" s="146">
        <v>0</v>
      </c>
      <c r="F45" s="146">
        <v>2588</v>
      </c>
      <c r="G45" s="146">
        <v>1356</v>
      </c>
      <c r="H45" s="146">
        <v>3297</v>
      </c>
      <c r="I45" s="146">
        <v>1629</v>
      </c>
      <c r="J45" s="146">
        <v>4689</v>
      </c>
      <c r="K45" s="146">
        <v>2253</v>
      </c>
      <c r="L45" s="146">
        <v>10904</v>
      </c>
      <c r="M45" s="146">
        <v>5399</v>
      </c>
      <c r="N45" s="146">
        <v>45</v>
      </c>
      <c r="O45" s="146">
        <v>177</v>
      </c>
      <c r="P45" s="146">
        <v>192</v>
      </c>
      <c r="Q45" s="146">
        <v>242</v>
      </c>
      <c r="R45" s="146">
        <v>656</v>
      </c>
      <c r="S45" s="6" t="s">
        <v>67</v>
      </c>
      <c r="T45" s="146">
        <v>494</v>
      </c>
      <c r="U45" s="146">
        <v>0</v>
      </c>
      <c r="V45" s="146">
        <v>5</v>
      </c>
      <c r="W45" s="146">
        <v>4</v>
      </c>
      <c r="X45" s="146">
        <v>499</v>
      </c>
      <c r="Y45" s="146">
        <v>614</v>
      </c>
      <c r="Z45" s="146">
        <v>242</v>
      </c>
      <c r="AA45" s="146">
        <v>856</v>
      </c>
      <c r="AB45" s="146">
        <v>247</v>
      </c>
      <c r="AC45" s="6" t="s">
        <v>67</v>
      </c>
      <c r="AD45" s="146">
        <v>7472</v>
      </c>
      <c r="AE45" s="146">
        <v>2375</v>
      </c>
      <c r="AF45" s="146">
        <v>2108</v>
      </c>
      <c r="AG45" s="146">
        <v>419</v>
      </c>
      <c r="AH45" s="146">
        <v>379</v>
      </c>
      <c r="AI45" s="146">
        <v>449</v>
      </c>
      <c r="AJ45" s="146">
        <v>556</v>
      </c>
      <c r="AK45" s="20"/>
    </row>
    <row r="46" spans="1:37" s="119" customFormat="1" ht="12.75" customHeight="1">
      <c r="A46" s="6" t="s">
        <v>68</v>
      </c>
      <c r="B46" s="146">
        <v>0</v>
      </c>
      <c r="C46" s="146">
        <v>0</v>
      </c>
      <c r="D46" s="146">
        <v>0</v>
      </c>
      <c r="E46" s="146">
        <v>0</v>
      </c>
      <c r="F46" s="146">
        <v>20</v>
      </c>
      <c r="G46" s="146">
        <v>10</v>
      </c>
      <c r="H46" s="146">
        <v>58</v>
      </c>
      <c r="I46" s="146">
        <v>31</v>
      </c>
      <c r="J46" s="146">
        <v>200</v>
      </c>
      <c r="K46" s="146">
        <v>92</v>
      </c>
      <c r="L46" s="146">
        <v>278</v>
      </c>
      <c r="M46" s="146">
        <v>133</v>
      </c>
      <c r="N46" s="146">
        <v>0</v>
      </c>
      <c r="O46" s="146">
        <v>2</v>
      </c>
      <c r="P46" s="146">
        <v>5</v>
      </c>
      <c r="Q46" s="146">
        <v>12</v>
      </c>
      <c r="R46" s="146">
        <v>19</v>
      </c>
      <c r="S46" s="6" t="s">
        <v>68</v>
      </c>
      <c r="T46" s="146">
        <v>14</v>
      </c>
      <c r="U46" s="146">
        <v>0</v>
      </c>
      <c r="V46" s="146">
        <v>4</v>
      </c>
      <c r="W46" s="146">
        <v>0</v>
      </c>
      <c r="X46" s="146">
        <v>18</v>
      </c>
      <c r="Y46" s="146">
        <v>16</v>
      </c>
      <c r="Z46" s="146">
        <v>3</v>
      </c>
      <c r="AA46" s="146">
        <v>19</v>
      </c>
      <c r="AB46" s="146">
        <v>14</v>
      </c>
      <c r="AC46" s="6" t="s">
        <v>68</v>
      </c>
      <c r="AD46" s="146">
        <v>82</v>
      </c>
      <c r="AE46" s="146">
        <v>14</v>
      </c>
      <c r="AF46" s="146">
        <v>95</v>
      </c>
      <c r="AG46" s="146">
        <v>24</v>
      </c>
      <c r="AH46" s="146">
        <v>15</v>
      </c>
      <c r="AI46" s="146">
        <v>16</v>
      </c>
      <c r="AJ46" s="146">
        <v>17</v>
      </c>
      <c r="AK46" s="20"/>
    </row>
    <row r="47" spans="1:37" s="119" customFormat="1" ht="12.75" customHeight="1">
      <c r="A47" s="6" t="s">
        <v>69</v>
      </c>
      <c r="B47" s="146">
        <v>0</v>
      </c>
      <c r="C47" s="146">
        <v>0</v>
      </c>
      <c r="D47" s="146">
        <v>0</v>
      </c>
      <c r="E47" s="146">
        <v>0</v>
      </c>
      <c r="F47" s="146">
        <v>107</v>
      </c>
      <c r="G47" s="146">
        <v>64</v>
      </c>
      <c r="H47" s="146">
        <v>200</v>
      </c>
      <c r="I47" s="146">
        <v>106</v>
      </c>
      <c r="J47" s="146">
        <v>345</v>
      </c>
      <c r="K47" s="146">
        <v>167</v>
      </c>
      <c r="L47" s="146">
        <v>652</v>
      </c>
      <c r="M47" s="146">
        <v>337</v>
      </c>
      <c r="N47" s="146">
        <v>0</v>
      </c>
      <c r="O47" s="146">
        <v>12</v>
      </c>
      <c r="P47" s="146">
        <v>17</v>
      </c>
      <c r="Q47" s="146">
        <v>26</v>
      </c>
      <c r="R47" s="146">
        <v>55</v>
      </c>
      <c r="S47" s="6" t="s">
        <v>69</v>
      </c>
      <c r="T47" s="146">
        <v>31</v>
      </c>
      <c r="U47" s="146">
        <v>3</v>
      </c>
      <c r="V47" s="146">
        <v>3</v>
      </c>
      <c r="W47" s="146">
        <v>0</v>
      </c>
      <c r="X47" s="146">
        <v>34</v>
      </c>
      <c r="Y47" s="146">
        <v>34</v>
      </c>
      <c r="Z47" s="146">
        <v>10</v>
      </c>
      <c r="AA47" s="146">
        <v>44</v>
      </c>
      <c r="AB47" s="146">
        <v>29</v>
      </c>
      <c r="AC47" s="6" t="s">
        <v>69</v>
      </c>
      <c r="AD47" s="146">
        <v>325</v>
      </c>
      <c r="AE47" s="146">
        <v>144</v>
      </c>
      <c r="AF47" s="146">
        <v>159</v>
      </c>
      <c r="AG47" s="146">
        <v>35</v>
      </c>
      <c r="AH47" s="146">
        <v>19</v>
      </c>
      <c r="AI47" s="146">
        <v>29</v>
      </c>
      <c r="AJ47" s="146">
        <v>35</v>
      </c>
      <c r="AK47" s="20"/>
    </row>
    <row r="48" spans="1:37" s="119" customFormat="1" ht="12.75" customHeight="1">
      <c r="A48" s="6" t="s">
        <v>70</v>
      </c>
      <c r="B48" s="146">
        <v>20</v>
      </c>
      <c r="C48" s="146">
        <v>13</v>
      </c>
      <c r="D48" s="146">
        <v>0</v>
      </c>
      <c r="E48" s="146">
        <v>0</v>
      </c>
      <c r="F48" s="146">
        <v>157</v>
      </c>
      <c r="G48" s="146">
        <v>87</v>
      </c>
      <c r="H48" s="146">
        <v>185</v>
      </c>
      <c r="I48" s="146">
        <v>96</v>
      </c>
      <c r="J48" s="146">
        <v>366</v>
      </c>
      <c r="K48" s="146">
        <v>197</v>
      </c>
      <c r="L48" s="146">
        <v>728</v>
      </c>
      <c r="M48" s="146">
        <v>393</v>
      </c>
      <c r="N48" s="146">
        <v>1</v>
      </c>
      <c r="O48" s="146">
        <v>12</v>
      </c>
      <c r="P48" s="146">
        <v>12</v>
      </c>
      <c r="Q48" s="146">
        <v>20</v>
      </c>
      <c r="R48" s="146">
        <v>45</v>
      </c>
      <c r="S48" s="6" t="s">
        <v>70</v>
      </c>
      <c r="T48" s="146">
        <v>34</v>
      </c>
      <c r="U48" s="146">
        <v>0</v>
      </c>
      <c r="V48" s="146">
        <v>0</v>
      </c>
      <c r="W48" s="146">
        <v>0</v>
      </c>
      <c r="X48" s="146">
        <v>34</v>
      </c>
      <c r="Y48" s="146">
        <v>34</v>
      </c>
      <c r="Z48" s="146">
        <v>34</v>
      </c>
      <c r="AA48" s="146">
        <v>34</v>
      </c>
      <c r="AB48" s="146">
        <v>19</v>
      </c>
      <c r="AC48" s="6" t="s">
        <v>70</v>
      </c>
      <c r="AD48" s="146">
        <v>264</v>
      </c>
      <c r="AE48" s="146">
        <v>74</v>
      </c>
      <c r="AF48" s="146">
        <v>94</v>
      </c>
      <c r="AG48" s="146">
        <v>125</v>
      </c>
      <c r="AH48" s="146">
        <v>54</v>
      </c>
      <c r="AI48" s="146">
        <v>20</v>
      </c>
      <c r="AJ48" s="146">
        <v>34</v>
      </c>
      <c r="AK48" s="20"/>
    </row>
    <row r="49" spans="1:37" s="119" customFormat="1" ht="12.75" customHeight="1">
      <c r="A49" s="6" t="s">
        <v>71</v>
      </c>
      <c r="B49" s="146">
        <v>326</v>
      </c>
      <c r="C49" s="146">
        <v>176</v>
      </c>
      <c r="D49" s="146">
        <v>0</v>
      </c>
      <c r="E49" s="146">
        <v>0</v>
      </c>
      <c r="F49" s="146">
        <v>3308</v>
      </c>
      <c r="G49" s="146">
        <v>1685</v>
      </c>
      <c r="H49" s="146">
        <v>5363</v>
      </c>
      <c r="I49" s="146">
        <v>2626</v>
      </c>
      <c r="J49" s="146">
        <v>6853</v>
      </c>
      <c r="K49" s="146">
        <v>3394</v>
      </c>
      <c r="L49" s="146">
        <v>15850</v>
      </c>
      <c r="M49" s="146">
        <v>7881</v>
      </c>
      <c r="N49" s="146">
        <v>38</v>
      </c>
      <c r="O49" s="146">
        <v>193</v>
      </c>
      <c r="P49" s="146">
        <v>245</v>
      </c>
      <c r="Q49" s="146">
        <v>284</v>
      </c>
      <c r="R49" s="146">
        <v>760</v>
      </c>
      <c r="S49" s="6" t="s">
        <v>71</v>
      </c>
      <c r="T49" s="146">
        <v>611</v>
      </c>
      <c r="U49" s="146">
        <v>514</v>
      </c>
      <c r="V49" s="146">
        <v>7</v>
      </c>
      <c r="W49" s="146">
        <v>6</v>
      </c>
      <c r="X49" s="146">
        <v>618</v>
      </c>
      <c r="Y49" s="146">
        <v>757</v>
      </c>
      <c r="Z49" s="146">
        <v>149</v>
      </c>
      <c r="AA49" s="146">
        <v>906</v>
      </c>
      <c r="AB49" s="146">
        <v>299</v>
      </c>
      <c r="AC49" s="6" t="s">
        <v>71</v>
      </c>
      <c r="AD49" s="146">
        <v>12582</v>
      </c>
      <c r="AE49" s="146">
        <v>4317</v>
      </c>
      <c r="AF49" s="146">
        <v>2423</v>
      </c>
      <c r="AG49" s="146">
        <v>983</v>
      </c>
      <c r="AH49" s="146">
        <v>499</v>
      </c>
      <c r="AI49" s="146">
        <v>584</v>
      </c>
      <c r="AJ49" s="146">
        <v>696</v>
      </c>
      <c r="AK49" s="20"/>
    </row>
    <row r="50" spans="1:37" s="119" customFormat="1" ht="12.75" customHeight="1">
      <c r="A50" s="6" t="s">
        <v>72</v>
      </c>
      <c r="B50" s="146">
        <v>259</v>
      </c>
      <c r="C50" s="146">
        <v>140</v>
      </c>
      <c r="D50" s="146">
        <v>0</v>
      </c>
      <c r="E50" s="146">
        <v>0</v>
      </c>
      <c r="F50" s="146">
        <v>2008</v>
      </c>
      <c r="G50" s="146">
        <v>992</v>
      </c>
      <c r="H50" s="146">
        <v>4142</v>
      </c>
      <c r="I50" s="146">
        <v>2085</v>
      </c>
      <c r="J50" s="146">
        <v>5436</v>
      </c>
      <c r="K50" s="146">
        <v>2735</v>
      </c>
      <c r="L50" s="146">
        <v>11845</v>
      </c>
      <c r="M50" s="146">
        <v>5952</v>
      </c>
      <c r="N50" s="146">
        <v>24</v>
      </c>
      <c r="O50" s="146">
        <v>148</v>
      </c>
      <c r="P50" s="146">
        <v>205</v>
      </c>
      <c r="Q50" s="146">
        <v>253</v>
      </c>
      <c r="R50" s="146">
        <v>630</v>
      </c>
      <c r="S50" s="6" t="s">
        <v>72</v>
      </c>
      <c r="T50" s="146">
        <v>487</v>
      </c>
      <c r="U50" s="146">
        <v>321</v>
      </c>
      <c r="V50" s="146">
        <v>14</v>
      </c>
      <c r="W50" s="146">
        <v>6</v>
      </c>
      <c r="X50" s="146">
        <v>501</v>
      </c>
      <c r="Y50" s="146">
        <v>573</v>
      </c>
      <c r="Z50" s="146">
        <v>261</v>
      </c>
      <c r="AA50" s="146">
        <v>834</v>
      </c>
      <c r="AB50" s="146">
        <v>252</v>
      </c>
      <c r="AC50" s="6" t="s">
        <v>72</v>
      </c>
      <c r="AD50" s="146">
        <v>7354</v>
      </c>
      <c r="AE50" s="146">
        <v>2303</v>
      </c>
      <c r="AF50" s="146">
        <v>1965</v>
      </c>
      <c r="AG50" s="146">
        <v>529</v>
      </c>
      <c r="AH50" s="146">
        <v>350</v>
      </c>
      <c r="AI50" s="146">
        <v>461</v>
      </c>
      <c r="AJ50" s="146">
        <v>547</v>
      </c>
      <c r="AK50" s="20"/>
    </row>
    <row r="51" spans="1:37" s="119" customFormat="1" ht="12.75" customHeight="1">
      <c r="A51" s="6" t="s">
        <v>73</v>
      </c>
      <c r="B51" s="146">
        <v>1170</v>
      </c>
      <c r="C51" s="146">
        <v>574</v>
      </c>
      <c r="D51" s="146">
        <v>0</v>
      </c>
      <c r="E51" s="146">
        <v>0</v>
      </c>
      <c r="F51" s="146">
        <v>7494</v>
      </c>
      <c r="G51" s="146">
        <v>3834</v>
      </c>
      <c r="H51" s="146">
        <v>11444</v>
      </c>
      <c r="I51" s="146">
        <v>5657</v>
      </c>
      <c r="J51" s="146">
        <v>13578</v>
      </c>
      <c r="K51" s="146">
        <v>6680</v>
      </c>
      <c r="L51" s="146">
        <v>33686</v>
      </c>
      <c r="M51" s="146">
        <v>16745</v>
      </c>
      <c r="N51" s="146">
        <v>127</v>
      </c>
      <c r="O51" s="146">
        <v>369</v>
      </c>
      <c r="P51" s="146">
        <v>441</v>
      </c>
      <c r="Q51" s="146">
        <v>486</v>
      </c>
      <c r="R51" s="146">
        <v>1423</v>
      </c>
      <c r="S51" s="6" t="s">
        <v>73</v>
      </c>
      <c r="T51" s="146">
        <v>1248</v>
      </c>
      <c r="U51" s="146">
        <v>1177</v>
      </c>
      <c r="V51" s="146">
        <v>13</v>
      </c>
      <c r="W51" s="146">
        <v>12</v>
      </c>
      <c r="X51" s="146">
        <v>1261</v>
      </c>
      <c r="Y51" s="146">
        <v>1527</v>
      </c>
      <c r="Z51" s="146">
        <v>839</v>
      </c>
      <c r="AA51" s="146">
        <v>2366</v>
      </c>
      <c r="AB51" s="146">
        <v>457</v>
      </c>
      <c r="AC51" s="6" t="s">
        <v>73</v>
      </c>
      <c r="AD51" s="146">
        <v>21907</v>
      </c>
      <c r="AE51" s="146">
        <v>6665</v>
      </c>
      <c r="AF51" s="146">
        <v>5800</v>
      </c>
      <c r="AG51" s="146">
        <v>1962</v>
      </c>
      <c r="AH51" s="146">
        <v>1318</v>
      </c>
      <c r="AI51" s="146">
        <v>1169</v>
      </c>
      <c r="AJ51" s="146">
        <v>1514</v>
      </c>
      <c r="AK51" s="20"/>
    </row>
    <row r="52" spans="1:37" s="119" customFormat="1" ht="12.75" customHeight="1">
      <c r="A52" s="6" t="s">
        <v>74</v>
      </c>
      <c r="B52" s="146">
        <v>5</v>
      </c>
      <c r="C52" s="146">
        <v>3</v>
      </c>
      <c r="D52" s="146">
        <v>0</v>
      </c>
      <c r="E52" s="146">
        <v>0</v>
      </c>
      <c r="F52" s="146">
        <v>302</v>
      </c>
      <c r="G52" s="146">
        <v>161</v>
      </c>
      <c r="H52" s="146">
        <v>602</v>
      </c>
      <c r="I52" s="146">
        <v>302</v>
      </c>
      <c r="J52" s="146">
        <v>1073</v>
      </c>
      <c r="K52" s="146">
        <v>530</v>
      </c>
      <c r="L52" s="146">
        <v>1982</v>
      </c>
      <c r="M52" s="146">
        <v>996</v>
      </c>
      <c r="N52" s="146">
        <v>1</v>
      </c>
      <c r="O52" s="146">
        <v>28</v>
      </c>
      <c r="P52" s="146">
        <v>43</v>
      </c>
      <c r="Q52" s="146">
        <v>65</v>
      </c>
      <c r="R52" s="146">
        <v>137</v>
      </c>
      <c r="S52" s="6" t="s">
        <v>74</v>
      </c>
      <c r="T52" s="146">
        <v>89</v>
      </c>
      <c r="U52" s="146">
        <v>0</v>
      </c>
      <c r="V52" s="146">
        <v>2</v>
      </c>
      <c r="W52" s="146">
        <v>0</v>
      </c>
      <c r="X52" s="146">
        <v>91</v>
      </c>
      <c r="Y52" s="146">
        <v>99</v>
      </c>
      <c r="Z52" s="146">
        <v>29</v>
      </c>
      <c r="AA52" s="146">
        <v>128</v>
      </c>
      <c r="AB52" s="146">
        <v>73</v>
      </c>
      <c r="AC52" s="6" t="s">
        <v>74</v>
      </c>
      <c r="AD52" s="146">
        <v>1450</v>
      </c>
      <c r="AE52" s="146">
        <v>617</v>
      </c>
      <c r="AF52" s="146">
        <v>365</v>
      </c>
      <c r="AG52" s="146">
        <v>108</v>
      </c>
      <c r="AH52" s="146">
        <v>63</v>
      </c>
      <c r="AI52" s="146">
        <v>84</v>
      </c>
      <c r="AJ52" s="146">
        <v>109</v>
      </c>
      <c r="AK52" s="20"/>
    </row>
    <row r="53" spans="1:37" s="119" customFormat="1" ht="12.75" customHeight="1">
      <c r="A53" s="4" t="s">
        <v>38</v>
      </c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4" t="s">
        <v>38</v>
      </c>
      <c r="T53" s="146"/>
      <c r="U53" s="146"/>
      <c r="V53" s="146"/>
      <c r="W53" s="146"/>
      <c r="X53" s="146"/>
      <c r="Y53" s="146"/>
      <c r="Z53" s="146"/>
      <c r="AA53" s="146"/>
      <c r="AB53" s="146"/>
      <c r="AC53" s="4" t="s">
        <v>38</v>
      </c>
      <c r="AD53" s="146"/>
      <c r="AE53" s="146"/>
      <c r="AF53" s="146"/>
      <c r="AG53" s="146"/>
      <c r="AH53" s="146"/>
      <c r="AI53" s="146"/>
      <c r="AJ53" s="146"/>
      <c r="AK53" s="20"/>
    </row>
    <row r="54" spans="1:37" s="119" customFormat="1" ht="12.75" customHeight="1">
      <c r="A54" s="6" t="s">
        <v>75</v>
      </c>
      <c r="B54" s="146">
        <v>17</v>
      </c>
      <c r="C54" s="146">
        <v>7</v>
      </c>
      <c r="D54" s="146">
        <v>0</v>
      </c>
      <c r="E54" s="146">
        <v>0</v>
      </c>
      <c r="F54" s="146">
        <v>611</v>
      </c>
      <c r="G54" s="146">
        <v>325</v>
      </c>
      <c r="H54" s="146">
        <v>696</v>
      </c>
      <c r="I54" s="146">
        <v>377</v>
      </c>
      <c r="J54" s="146">
        <v>722</v>
      </c>
      <c r="K54" s="146">
        <v>375</v>
      </c>
      <c r="L54" s="146">
        <v>2046</v>
      </c>
      <c r="M54" s="146">
        <v>1084</v>
      </c>
      <c r="N54" s="146">
        <v>3</v>
      </c>
      <c r="O54" s="146">
        <v>31</v>
      </c>
      <c r="P54" s="146">
        <v>28</v>
      </c>
      <c r="Q54" s="146">
        <v>32</v>
      </c>
      <c r="R54" s="146">
        <v>94</v>
      </c>
      <c r="S54" s="6" t="s">
        <v>75</v>
      </c>
      <c r="T54" s="146">
        <v>63</v>
      </c>
      <c r="U54" s="146">
        <v>0</v>
      </c>
      <c r="V54" s="146">
        <v>9</v>
      </c>
      <c r="W54" s="146">
        <v>1</v>
      </c>
      <c r="X54" s="146">
        <v>72</v>
      </c>
      <c r="Y54" s="146">
        <v>85</v>
      </c>
      <c r="Z54" s="146">
        <v>38</v>
      </c>
      <c r="AA54" s="146">
        <v>122</v>
      </c>
      <c r="AB54" s="146">
        <v>35</v>
      </c>
      <c r="AC54" s="6" t="s">
        <v>75</v>
      </c>
      <c r="AD54" s="146">
        <v>753</v>
      </c>
      <c r="AE54" s="146">
        <v>328</v>
      </c>
      <c r="AF54" s="146">
        <v>428</v>
      </c>
      <c r="AG54" s="146">
        <v>115</v>
      </c>
      <c r="AH54" s="146">
        <v>18</v>
      </c>
      <c r="AI54" s="146">
        <v>59</v>
      </c>
      <c r="AJ54" s="146">
        <v>62</v>
      </c>
      <c r="AK54" s="20"/>
    </row>
    <row r="55" spans="1:37" s="119" customFormat="1" ht="12.75" customHeight="1">
      <c r="A55" s="6" t="s">
        <v>76</v>
      </c>
      <c r="B55" s="146">
        <v>0</v>
      </c>
      <c r="C55" s="146">
        <v>0</v>
      </c>
      <c r="D55" s="146">
        <v>0</v>
      </c>
      <c r="E55" s="146">
        <v>0</v>
      </c>
      <c r="F55" s="146">
        <v>337</v>
      </c>
      <c r="G55" s="146">
        <v>163</v>
      </c>
      <c r="H55" s="146">
        <v>245</v>
      </c>
      <c r="I55" s="146">
        <v>110</v>
      </c>
      <c r="J55" s="146">
        <v>298</v>
      </c>
      <c r="K55" s="146">
        <v>151</v>
      </c>
      <c r="L55" s="146">
        <v>880</v>
      </c>
      <c r="M55" s="146">
        <v>424</v>
      </c>
      <c r="N55" s="146">
        <v>0</v>
      </c>
      <c r="O55" s="146">
        <v>13</v>
      </c>
      <c r="P55" s="146">
        <v>9</v>
      </c>
      <c r="Q55" s="146">
        <v>11</v>
      </c>
      <c r="R55" s="146">
        <v>33</v>
      </c>
      <c r="S55" s="6" t="s">
        <v>76</v>
      </c>
      <c r="T55" s="146">
        <v>29</v>
      </c>
      <c r="U55" s="146">
        <v>0</v>
      </c>
      <c r="V55" s="146">
        <v>1</v>
      </c>
      <c r="W55" s="146">
        <v>0</v>
      </c>
      <c r="X55" s="146">
        <v>30</v>
      </c>
      <c r="Y55" s="146">
        <v>28</v>
      </c>
      <c r="Z55" s="146">
        <v>0</v>
      </c>
      <c r="AA55" s="146">
        <v>28</v>
      </c>
      <c r="AB55" s="146">
        <v>11</v>
      </c>
      <c r="AC55" s="6" t="s">
        <v>76</v>
      </c>
      <c r="AD55" s="146">
        <v>107</v>
      </c>
      <c r="AE55" s="146">
        <v>27</v>
      </c>
      <c r="AF55" s="146">
        <v>235</v>
      </c>
      <c r="AG55" s="146">
        <v>70</v>
      </c>
      <c r="AH55" s="146">
        <v>12</v>
      </c>
      <c r="AI55" s="146">
        <v>28</v>
      </c>
      <c r="AJ55" s="146">
        <v>37</v>
      </c>
      <c r="AK55" s="20"/>
    </row>
    <row r="56" spans="1:37" s="119" customFormat="1" ht="12.75" customHeight="1">
      <c r="A56" s="6" t="s">
        <v>77</v>
      </c>
      <c r="B56" s="146">
        <v>8</v>
      </c>
      <c r="C56" s="146">
        <v>5</v>
      </c>
      <c r="D56" s="146">
        <v>0</v>
      </c>
      <c r="E56" s="146">
        <v>0</v>
      </c>
      <c r="F56" s="146">
        <v>320</v>
      </c>
      <c r="G56" s="146">
        <v>167</v>
      </c>
      <c r="H56" s="146">
        <v>387</v>
      </c>
      <c r="I56" s="146">
        <v>192</v>
      </c>
      <c r="J56" s="146">
        <v>493</v>
      </c>
      <c r="K56" s="146">
        <v>263</v>
      </c>
      <c r="L56" s="146">
        <v>1208</v>
      </c>
      <c r="M56" s="146">
        <v>627</v>
      </c>
      <c r="N56" s="146">
        <v>2</v>
      </c>
      <c r="O56" s="146">
        <v>18</v>
      </c>
      <c r="P56" s="146">
        <v>16</v>
      </c>
      <c r="Q56" s="146">
        <v>20</v>
      </c>
      <c r="R56" s="146">
        <v>56</v>
      </c>
      <c r="S56" s="6" t="s">
        <v>77</v>
      </c>
      <c r="T56" s="146">
        <v>43</v>
      </c>
      <c r="U56" s="146">
        <v>0</v>
      </c>
      <c r="V56" s="146">
        <v>3</v>
      </c>
      <c r="W56" s="146">
        <v>0</v>
      </c>
      <c r="X56" s="146">
        <v>46</v>
      </c>
      <c r="Y56" s="146">
        <v>48</v>
      </c>
      <c r="Z56" s="146">
        <v>17</v>
      </c>
      <c r="AA56" s="146">
        <v>65</v>
      </c>
      <c r="AB56" s="146">
        <v>19</v>
      </c>
      <c r="AC56" s="6" t="s">
        <v>77</v>
      </c>
      <c r="AD56" s="146">
        <v>461</v>
      </c>
      <c r="AE56" s="146">
        <v>36</v>
      </c>
      <c r="AF56" s="146">
        <v>261</v>
      </c>
      <c r="AG56" s="146">
        <v>109</v>
      </c>
      <c r="AH56" s="146">
        <v>19</v>
      </c>
      <c r="AI56" s="146">
        <v>35</v>
      </c>
      <c r="AJ56" s="146">
        <v>66</v>
      </c>
      <c r="AK56" s="20"/>
    </row>
    <row r="57" spans="1:37" s="119" customFormat="1" ht="12.75" customHeight="1">
      <c r="A57" s="6" t="s">
        <v>78</v>
      </c>
      <c r="B57" s="146">
        <v>51</v>
      </c>
      <c r="C57" s="146">
        <v>30</v>
      </c>
      <c r="D57" s="146">
        <v>0</v>
      </c>
      <c r="E57" s="146">
        <v>0</v>
      </c>
      <c r="F57" s="146">
        <v>244</v>
      </c>
      <c r="G57" s="146">
        <v>116</v>
      </c>
      <c r="H57" s="146">
        <v>220</v>
      </c>
      <c r="I57" s="146">
        <v>107</v>
      </c>
      <c r="J57" s="146">
        <v>194</v>
      </c>
      <c r="K57" s="146">
        <v>97</v>
      </c>
      <c r="L57" s="146">
        <v>709</v>
      </c>
      <c r="M57" s="146">
        <v>350</v>
      </c>
      <c r="N57" s="146">
        <v>5</v>
      </c>
      <c r="O57" s="146">
        <v>12</v>
      </c>
      <c r="P57" s="146">
        <v>11</v>
      </c>
      <c r="Q57" s="146">
        <v>11</v>
      </c>
      <c r="R57" s="146">
        <v>39</v>
      </c>
      <c r="S57" s="6" t="s">
        <v>78</v>
      </c>
      <c r="T57" s="146">
        <v>29</v>
      </c>
      <c r="U57" s="146">
        <v>0</v>
      </c>
      <c r="V57" s="146">
        <v>1</v>
      </c>
      <c r="W57" s="146">
        <v>0</v>
      </c>
      <c r="X57" s="146">
        <v>30</v>
      </c>
      <c r="Y57" s="146">
        <v>39</v>
      </c>
      <c r="Z57" s="146">
        <v>10</v>
      </c>
      <c r="AA57" s="146">
        <v>49</v>
      </c>
      <c r="AB57" s="146">
        <v>12</v>
      </c>
      <c r="AC57" s="6" t="s">
        <v>78</v>
      </c>
      <c r="AD57" s="146">
        <v>373</v>
      </c>
      <c r="AE57" s="146">
        <v>109</v>
      </c>
      <c r="AF57" s="146">
        <v>182</v>
      </c>
      <c r="AG57" s="146">
        <v>19</v>
      </c>
      <c r="AH57" s="146">
        <v>20</v>
      </c>
      <c r="AI57" s="146">
        <v>26</v>
      </c>
      <c r="AJ57" s="146">
        <v>36</v>
      </c>
      <c r="AK57" s="20"/>
    </row>
    <row r="58" spans="1:37" s="119" customFormat="1" ht="12.75" customHeight="1">
      <c r="A58" s="6" t="s">
        <v>79</v>
      </c>
      <c r="B58" s="146">
        <v>13</v>
      </c>
      <c r="C58" s="146">
        <v>8</v>
      </c>
      <c r="D58" s="146">
        <v>0</v>
      </c>
      <c r="E58" s="146">
        <v>0</v>
      </c>
      <c r="F58" s="146">
        <v>123</v>
      </c>
      <c r="G58" s="146">
        <v>57</v>
      </c>
      <c r="H58" s="146">
        <v>153</v>
      </c>
      <c r="I58" s="146">
        <v>70</v>
      </c>
      <c r="J58" s="146">
        <v>161</v>
      </c>
      <c r="K58" s="146">
        <v>82</v>
      </c>
      <c r="L58" s="146">
        <v>450</v>
      </c>
      <c r="M58" s="146">
        <v>217</v>
      </c>
      <c r="N58" s="146">
        <v>5</v>
      </c>
      <c r="O58" s="146">
        <v>7</v>
      </c>
      <c r="P58" s="146">
        <v>7</v>
      </c>
      <c r="Q58" s="146">
        <v>9</v>
      </c>
      <c r="R58" s="146">
        <v>28</v>
      </c>
      <c r="S58" s="6" t="s">
        <v>79</v>
      </c>
      <c r="T58" s="146">
        <v>22</v>
      </c>
      <c r="U58" s="146">
        <v>0</v>
      </c>
      <c r="V58" s="146">
        <v>1</v>
      </c>
      <c r="W58" s="146">
        <v>0</v>
      </c>
      <c r="X58" s="146">
        <v>23</v>
      </c>
      <c r="Y58" s="146">
        <v>21</v>
      </c>
      <c r="Z58" s="146">
        <v>9</v>
      </c>
      <c r="AA58" s="146">
        <v>30</v>
      </c>
      <c r="AB58" s="146">
        <v>8</v>
      </c>
      <c r="AC58" s="6" t="s">
        <v>79</v>
      </c>
      <c r="AD58" s="146">
        <v>367</v>
      </c>
      <c r="AE58" s="146">
        <v>164</v>
      </c>
      <c r="AF58" s="146">
        <v>136</v>
      </c>
      <c r="AG58" s="146">
        <v>19</v>
      </c>
      <c r="AH58" s="146">
        <v>10</v>
      </c>
      <c r="AI58" s="146">
        <v>15</v>
      </c>
      <c r="AJ58" s="146">
        <v>16</v>
      </c>
      <c r="AK58" s="20"/>
    </row>
    <row r="59" spans="1:37" s="119" customFormat="1" ht="12.75" customHeight="1">
      <c r="A59" s="6" t="s">
        <v>80</v>
      </c>
      <c r="B59" s="146">
        <v>2</v>
      </c>
      <c r="C59" s="146">
        <v>0</v>
      </c>
      <c r="D59" s="146">
        <v>0</v>
      </c>
      <c r="E59" s="146">
        <v>0</v>
      </c>
      <c r="F59" s="146">
        <v>76</v>
      </c>
      <c r="G59" s="146">
        <v>41</v>
      </c>
      <c r="H59" s="146">
        <v>214</v>
      </c>
      <c r="I59" s="146">
        <v>106</v>
      </c>
      <c r="J59" s="146">
        <v>265</v>
      </c>
      <c r="K59" s="146">
        <v>131</v>
      </c>
      <c r="L59" s="146">
        <v>557</v>
      </c>
      <c r="M59" s="146">
        <v>278</v>
      </c>
      <c r="N59" s="146">
        <v>1</v>
      </c>
      <c r="O59" s="146">
        <v>9</v>
      </c>
      <c r="P59" s="146">
        <v>9</v>
      </c>
      <c r="Q59" s="146">
        <v>11</v>
      </c>
      <c r="R59" s="146">
        <v>30</v>
      </c>
      <c r="S59" s="6" t="s">
        <v>80</v>
      </c>
      <c r="T59" s="146">
        <v>18</v>
      </c>
      <c r="U59" s="146">
        <v>0</v>
      </c>
      <c r="V59" s="146">
        <v>1</v>
      </c>
      <c r="W59" s="146">
        <v>1</v>
      </c>
      <c r="X59" s="146">
        <v>19</v>
      </c>
      <c r="Y59" s="146">
        <v>19</v>
      </c>
      <c r="Z59" s="146">
        <v>16</v>
      </c>
      <c r="AA59" s="146">
        <v>35</v>
      </c>
      <c r="AB59" s="146">
        <v>11</v>
      </c>
      <c r="AC59" s="6" t="s">
        <v>80</v>
      </c>
      <c r="AD59" s="146">
        <v>65</v>
      </c>
      <c r="AE59" s="146">
        <v>10</v>
      </c>
      <c r="AF59" s="146">
        <v>224</v>
      </c>
      <c r="AG59" s="146">
        <v>9</v>
      </c>
      <c r="AH59" s="146">
        <v>5</v>
      </c>
      <c r="AI59" s="146">
        <v>13</v>
      </c>
      <c r="AJ59" s="146">
        <v>21</v>
      </c>
      <c r="AK59" s="20"/>
    </row>
    <row r="60" spans="1:37" s="119" customFormat="1" ht="12.75" customHeight="1">
      <c r="A60" s="4" t="s">
        <v>39</v>
      </c>
      <c r="B60" s="146"/>
      <c r="C60" s="146"/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4" t="s">
        <v>39</v>
      </c>
      <c r="T60" s="146"/>
      <c r="U60" s="146"/>
      <c r="V60" s="146"/>
      <c r="W60" s="146"/>
      <c r="X60" s="146"/>
      <c r="Y60" s="146"/>
      <c r="Z60" s="146"/>
      <c r="AA60" s="146"/>
      <c r="AB60" s="146"/>
      <c r="AC60" s="4" t="s">
        <v>39</v>
      </c>
      <c r="AD60" s="146"/>
      <c r="AE60" s="146"/>
      <c r="AF60" s="146"/>
      <c r="AG60" s="146"/>
      <c r="AH60" s="146"/>
      <c r="AI60" s="146"/>
      <c r="AJ60" s="146"/>
      <c r="AK60" s="20"/>
    </row>
    <row r="61" spans="1:37" s="119" customFormat="1" ht="12.75" customHeight="1">
      <c r="A61" s="6" t="s">
        <v>81</v>
      </c>
      <c r="B61" s="146">
        <v>1</v>
      </c>
      <c r="C61" s="146">
        <v>1</v>
      </c>
      <c r="D61" s="146">
        <v>0</v>
      </c>
      <c r="E61" s="146">
        <v>0</v>
      </c>
      <c r="F61" s="146">
        <v>181</v>
      </c>
      <c r="G61" s="146">
        <v>111</v>
      </c>
      <c r="H61" s="146">
        <v>175</v>
      </c>
      <c r="I61" s="146">
        <v>87</v>
      </c>
      <c r="J61" s="146">
        <v>261</v>
      </c>
      <c r="K61" s="146">
        <v>146</v>
      </c>
      <c r="L61" s="146">
        <v>618</v>
      </c>
      <c r="M61" s="146">
        <v>345</v>
      </c>
      <c r="N61" s="146">
        <v>1</v>
      </c>
      <c r="O61" s="146">
        <v>5</v>
      </c>
      <c r="P61" s="146">
        <v>5</v>
      </c>
      <c r="Q61" s="146">
        <v>6</v>
      </c>
      <c r="R61" s="146">
        <v>17</v>
      </c>
      <c r="S61" s="6" t="s">
        <v>81</v>
      </c>
      <c r="T61" s="146">
        <v>11</v>
      </c>
      <c r="U61" s="146">
        <v>0</v>
      </c>
      <c r="V61" s="146">
        <v>0</v>
      </c>
      <c r="W61" s="146">
        <v>0</v>
      </c>
      <c r="X61" s="146">
        <v>11</v>
      </c>
      <c r="Y61" s="146">
        <v>19</v>
      </c>
      <c r="Z61" s="146">
        <v>0</v>
      </c>
      <c r="AA61" s="146">
        <v>19</v>
      </c>
      <c r="AB61" s="146">
        <v>7</v>
      </c>
      <c r="AC61" s="6" t="s">
        <v>81</v>
      </c>
      <c r="AD61" s="146">
        <v>374</v>
      </c>
      <c r="AE61" s="146">
        <v>82</v>
      </c>
      <c r="AF61" s="146">
        <v>89</v>
      </c>
      <c r="AG61" s="146">
        <v>19</v>
      </c>
      <c r="AH61" s="146">
        <v>10</v>
      </c>
      <c r="AI61" s="146">
        <v>10</v>
      </c>
      <c r="AJ61" s="146">
        <v>14</v>
      </c>
      <c r="AK61" s="20"/>
    </row>
    <row r="62" spans="1:37" s="119" customFormat="1" ht="12.75" customHeight="1">
      <c r="A62" s="6" t="s">
        <v>82</v>
      </c>
      <c r="B62" s="146">
        <v>0</v>
      </c>
      <c r="C62" s="146">
        <v>0</v>
      </c>
      <c r="D62" s="146">
        <v>0</v>
      </c>
      <c r="E62" s="146">
        <v>0</v>
      </c>
      <c r="F62" s="146">
        <v>124</v>
      </c>
      <c r="G62" s="146">
        <v>65</v>
      </c>
      <c r="H62" s="146">
        <v>118</v>
      </c>
      <c r="I62" s="146">
        <v>69</v>
      </c>
      <c r="J62" s="146">
        <v>122</v>
      </c>
      <c r="K62" s="146">
        <v>62</v>
      </c>
      <c r="L62" s="146">
        <v>364</v>
      </c>
      <c r="M62" s="146">
        <v>196</v>
      </c>
      <c r="N62" s="146">
        <v>0</v>
      </c>
      <c r="O62" s="146">
        <v>4</v>
      </c>
      <c r="P62" s="146">
        <v>4</v>
      </c>
      <c r="Q62" s="146">
        <v>4</v>
      </c>
      <c r="R62" s="146">
        <v>12</v>
      </c>
      <c r="S62" s="6" t="s">
        <v>82</v>
      </c>
      <c r="T62" s="146">
        <v>6</v>
      </c>
      <c r="U62" s="146">
        <v>0</v>
      </c>
      <c r="V62" s="146">
        <v>2</v>
      </c>
      <c r="W62" s="146">
        <v>0</v>
      </c>
      <c r="X62" s="146">
        <v>8</v>
      </c>
      <c r="Y62" s="146">
        <v>9</v>
      </c>
      <c r="Z62" s="146">
        <v>1</v>
      </c>
      <c r="AA62" s="146">
        <v>10</v>
      </c>
      <c r="AB62" s="146">
        <v>4</v>
      </c>
      <c r="AC62" s="6" t="s">
        <v>82</v>
      </c>
      <c r="AD62" s="146">
        <v>319</v>
      </c>
      <c r="AE62" s="146">
        <v>63</v>
      </c>
      <c r="AF62" s="146">
        <v>2</v>
      </c>
      <c r="AG62" s="146">
        <v>5</v>
      </c>
      <c r="AH62" s="146">
        <v>7</v>
      </c>
      <c r="AI62" s="146">
        <v>6</v>
      </c>
      <c r="AJ62" s="146">
        <v>8</v>
      </c>
      <c r="AK62" s="20"/>
    </row>
    <row r="63" spans="1:37" s="119" customFormat="1" ht="12.75" customHeight="1">
      <c r="A63" s="6" t="s">
        <v>83</v>
      </c>
      <c r="B63" s="146">
        <v>0</v>
      </c>
      <c r="C63" s="146">
        <v>0</v>
      </c>
      <c r="D63" s="146">
        <v>0</v>
      </c>
      <c r="E63" s="146">
        <v>0</v>
      </c>
      <c r="F63" s="146">
        <v>113</v>
      </c>
      <c r="G63" s="146">
        <v>53</v>
      </c>
      <c r="H63" s="146">
        <v>45</v>
      </c>
      <c r="I63" s="146">
        <v>22</v>
      </c>
      <c r="J63" s="146">
        <v>0</v>
      </c>
      <c r="K63" s="146">
        <v>0</v>
      </c>
      <c r="L63" s="146">
        <v>158</v>
      </c>
      <c r="M63" s="146">
        <v>75</v>
      </c>
      <c r="N63" s="146">
        <v>0</v>
      </c>
      <c r="O63" s="146">
        <v>2</v>
      </c>
      <c r="P63" s="146">
        <v>1</v>
      </c>
      <c r="Q63" s="146">
        <v>0</v>
      </c>
      <c r="R63" s="146">
        <v>3</v>
      </c>
      <c r="S63" s="6" t="s">
        <v>83</v>
      </c>
      <c r="T63" s="146">
        <v>3</v>
      </c>
      <c r="U63" s="146">
        <v>0</v>
      </c>
      <c r="V63" s="146">
        <v>0</v>
      </c>
      <c r="W63" s="146">
        <v>0</v>
      </c>
      <c r="X63" s="146">
        <v>3</v>
      </c>
      <c r="Y63" s="146">
        <v>3</v>
      </c>
      <c r="Z63" s="146">
        <v>1</v>
      </c>
      <c r="AA63" s="146">
        <v>4</v>
      </c>
      <c r="AB63" s="146">
        <v>2</v>
      </c>
      <c r="AC63" s="6" t="s">
        <v>83</v>
      </c>
      <c r="AD63" s="146">
        <v>136</v>
      </c>
      <c r="AE63" s="146">
        <v>27</v>
      </c>
      <c r="AF63" s="146">
        <v>0</v>
      </c>
      <c r="AG63" s="146">
        <v>3</v>
      </c>
      <c r="AH63" s="146">
        <v>8</v>
      </c>
      <c r="AI63" s="146">
        <v>3</v>
      </c>
      <c r="AJ63" s="146">
        <v>5</v>
      </c>
      <c r="AK63" s="20"/>
    </row>
    <row r="64" spans="1:37" s="119" customFormat="1" ht="12.75" customHeight="1">
      <c r="A64" s="6" t="s">
        <v>84</v>
      </c>
      <c r="B64" s="146">
        <v>2</v>
      </c>
      <c r="C64" s="146">
        <v>1</v>
      </c>
      <c r="D64" s="146">
        <v>0</v>
      </c>
      <c r="E64" s="146">
        <v>0</v>
      </c>
      <c r="F64" s="146">
        <v>92</v>
      </c>
      <c r="G64" s="146">
        <v>55</v>
      </c>
      <c r="H64" s="146">
        <v>111</v>
      </c>
      <c r="I64" s="146">
        <v>60</v>
      </c>
      <c r="J64" s="146">
        <v>0</v>
      </c>
      <c r="K64" s="146">
        <v>0</v>
      </c>
      <c r="L64" s="146">
        <v>205</v>
      </c>
      <c r="M64" s="146">
        <v>116</v>
      </c>
      <c r="N64" s="146">
        <v>1</v>
      </c>
      <c r="O64" s="146">
        <v>2</v>
      </c>
      <c r="P64" s="146">
        <v>2</v>
      </c>
      <c r="Q64" s="146">
        <v>0</v>
      </c>
      <c r="R64" s="146">
        <v>5</v>
      </c>
      <c r="S64" s="6" t="s">
        <v>84</v>
      </c>
      <c r="T64" s="146">
        <v>4</v>
      </c>
      <c r="U64" s="146">
        <v>4</v>
      </c>
      <c r="V64" s="146">
        <v>0</v>
      </c>
      <c r="W64" s="146">
        <v>0</v>
      </c>
      <c r="X64" s="146">
        <v>4</v>
      </c>
      <c r="Y64" s="146">
        <v>5</v>
      </c>
      <c r="Z64" s="146">
        <v>0</v>
      </c>
      <c r="AA64" s="146">
        <v>5</v>
      </c>
      <c r="AB64" s="146">
        <v>2</v>
      </c>
      <c r="AC64" s="192" t="s">
        <v>84</v>
      </c>
      <c r="AD64" s="135">
        <v>193</v>
      </c>
      <c r="AE64" s="135">
        <v>54</v>
      </c>
      <c r="AF64" s="135">
        <v>10</v>
      </c>
      <c r="AG64" s="135">
        <v>2</v>
      </c>
      <c r="AH64" s="135">
        <v>1</v>
      </c>
      <c r="AI64" s="135">
        <v>4</v>
      </c>
      <c r="AJ64" s="135">
        <v>5</v>
      </c>
      <c r="AK64" s="20"/>
    </row>
    <row r="65" spans="1:37" s="119" customFormat="1" ht="12">
      <c r="A65" s="270" t="s">
        <v>516</v>
      </c>
      <c r="B65" s="270"/>
      <c r="C65" s="270"/>
      <c r="D65" s="270"/>
      <c r="E65" s="270"/>
      <c r="F65" s="270"/>
      <c r="G65" s="270"/>
      <c r="H65" s="270"/>
      <c r="I65" s="270"/>
      <c r="J65" s="270"/>
      <c r="K65" s="270"/>
      <c r="L65" s="270"/>
      <c r="M65" s="270"/>
      <c r="N65" s="270"/>
      <c r="O65" s="270"/>
      <c r="P65" s="270"/>
      <c r="Q65" s="270"/>
      <c r="R65" s="270"/>
      <c r="S65" s="270" t="s">
        <v>490</v>
      </c>
      <c r="T65" s="270"/>
      <c r="U65" s="270"/>
      <c r="V65" s="270"/>
      <c r="W65" s="270"/>
      <c r="X65" s="270"/>
      <c r="Y65" s="270"/>
      <c r="Z65" s="270"/>
      <c r="AA65" s="270"/>
      <c r="AB65" s="270"/>
      <c r="AC65" s="271" t="s">
        <v>493</v>
      </c>
      <c r="AD65" s="271"/>
      <c r="AE65" s="271"/>
      <c r="AF65" s="271"/>
      <c r="AG65" s="271"/>
      <c r="AH65" s="271"/>
      <c r="AI65" s="271"/>
      <c r="AJ65" s="271"/>
      <c r="AK65" s="20"/>
    </row>
    <row r="66" spans="1:37" s="119" customFormat="1" ht="15" customHeight="1">
      <c r="A66" s="262" t="s">
        <v>0</v>
      </c>
      <c r="B66" s="262"/>
      <c r="C66" s="262"/>
      <c r="D66" s="262"/>
      <c r="E66" s="262"/>
      <c r="F66" s="262"/>
      <c r="G66" s="262"/>
      <c r="H66" s="262"/>
      <c r="I66" s="262"/>
      <c r="J66" s="262"/>
      <c r="K66" s="262"/>
      <c r="L66" s="262"/>
      <c r="M66" s="262"/>
      <c r="N66" s="262"/>
      <c r="O66" s="262"/>
      <c r="P66" s="262"/>
      <c r="Q66" s="262"/>
      <c r="R66" s="262"/>
      <c r="S66" s="262" t="s">
        <v>0</v>
      </c>
      <c r="T66" s="262"/>
      <c r="U66" s="262"/>
      <c r="V66" s="262"/>
      <c r="W66" s="262"/>
      <c r="X66" s="262"/>
      <c r="Y66" s="262"/>
      <c r="Z66" s="262"/>
      <c r="AA66" s="262"/>
      <c r="AB66" s="262"/>
      <c r="AC66" s="271" t="s">
        <v>0</v>
      </c>
      <c r="AD66" s="271"/>
      <c r="AE66" s="271"/>
      <c r="AF66" s="271"/>
      <c r="AG66" s="271"/>
      <c r="AH66" s="271"/>
      <c r="AI66" s="271"/>
      <c r="AJ66" s="271"/>
      <c r="AK66" s="20"/>
    </row>
    <row r="67" spans="1:37" s="119" customFormat="1" ht="20.25" customHeight="1">
      <c r="A67" s="296" t="s">
        <v>179</v>
      </c>
      <c r="B67" s="323" t="s">
        <v>1</v>
      </c>
      <c r="C67" s="323"/>
      <c r="D67" s="261" t="s">
        <v>2</v>
      </c>
      <c r="E67" s="261"/>
      <c r="F67" s="323" t="s">
        <v>3</v>
      </c>
      <c r="G67" s="323"/>
      <c r="H67" s="323" t="s">
        <v>180</v>
      </c>
      <c r="I67" s="323"/>
      <c r="J67" s="323" t="s">
        <v>5</v>
      </c>
      <c r="K67" s="323"/>
      <c r="L67" s="323" t="s">
        <v>6</v>
      </c>
      <c r="M67" s="323"/>
      <c r="N67" s="323" t="s">
        <v>173</v>
      </c>
      <c r="O67" s="323"/>
      <c r="P67" s="323"/>
      <c r="Q67" s="323"/>
      <c r="R67" s="323"/>
      <c r="S67" s="296" t="s">
        <v>179</v>
      </c>
      <c r="T67" s="324" t="s">
        <v>9</v>
      </c>
      <c r="U67" s="325"/>
      <c r="V67" s="325"/>
      <c r="W67" s="325"/>
      <c r="X67" s="326"/>
      <c r="Y67" s="324" t="s">
        <v>428</v>
      </c>
      <c r="Z67" s="325"/>
      <c r="AA67" s="326"/>
      <c r="AB67" s="327" t="s">
        <v>491</v>
      </c>
      <c r="AC67" s="329" t="s">
        <v>179</v>
      </c>
      <c r="AD67" s="330" t="s">
        <v>431</v>
      </c>
      <c r="AE67" s="330"/>
      <c r="AF67" s="330"/>
      <c r="AG67" s="330"/>
      <c r="AH67" s="330"/>
      <c r="AI67" s="330"/>
      <c r="AJ67" s="330"/>
      <c r="AK67" s="20"/>
    </row>
    <row r="68" spans="1:37" s="119" customFormat="1" ht="28.5" customHeight="1">
      <c r="A68" s="296"/>
      <c r="B68" s="147" t="s">
        <v>174</v>
      </c>
      <c r="C68" s="147" t="s">
        <v>11</v>
      </c>
      <c r="D68" s="147" t="s">
        <v>174</v>
      </c>
      <c r="E68" s="147" t="s">
        <v>11</v>
      </c>
      <c r="F68" s="147" t="s">
        <v>174</v>
      </c>
      <c r="G68" s="147" t="s">
        <v>11</v>
      </c>
      <c r="H68" s="147" t="s">
        <v>174</v>
      </c>
      <c r="I68" s="147" t="s">
        <v>11</v>
      </c>
      <c r="J68" s="147" t="s">
        <v>174</v>
      </c>
      <c r="K68" s="147" t="s">
        <v>11</v>
      </c>
      <c r="L68" s="147" t="s">
        <v>174</v>
      </c>
      <c r="M68" s="147" t="s">
        <v>11</v>
      </c>
      <c r="N68" s="147" t="s">
        <v>12</v>
      </c>
      <c r="O68" s="147" t="s">
        <v>181</v>
      </c>
      <c r="P68" s="147" t="s">
        <v>182</v>
      </c>
      <c r="Q68" s="147" t="s">
        <v>183</v>
      </c>
      <c r="R68" s="147" t="s">
        <v>6</v>
      </c>
      <c r="S68" s="296"/>
      <c r="T68" s="147" t="s">
        <v>175</v>
      </c>
      <c r="U68" s="147" t="s">
        <v>176</v>
      </c>
      <c r="V68" s="147" t="s">
        <v>19</v>
      </c>
      <c r="W68" s="147" t="s">
        <v>176</v>
      </c>
      <c r="X68" s="147" t="s">
        <v>17</v>
      </c>
      <c r="Y68" s="147" t="s">
        <v>24</v>
      </c>
      <c r="Z68" s="147" t="s">
        <v>25</v>
      </c>
      <c r="AA68" s="147" t="s">
        <v>17</v>
      </c>
      <c r="AB68" s="328"/>
      <c r="AC68" s="296"/>
      <c r="AD68" s="147" t="s">
        <v>27</v>
      </c>
      <c r="AE68" s="147" t="s">
        <v>28</v>
      </c>
      <c r="AF68" s="190" t="s">
        <v>433</v>
      </c>
      <c r="AG68" s="147" t="s">
        <v>31</v>
      </c>
      <c r="AH68" s="147" t="s">
        <v>32</v>
      </c>
      <c r="AI68" s="147" t="s">
        <v>177</v>
      </c>
      <c r="AJ68" s="147" t="s">
        <v>34</v>
      </c>
      <c r="AK68" s="20"/>
    </row>
    <row r="69" spans="1:37" s="119" customFormat="1" ht="15" customHeight="1">
      <c r="A69" s="4" t="s">
        <v>40</v>
      </c>
      <c r="B69" s="146"/>
      <c r="C69" s="146"/>
      <c r="D69" s="146"/>
      <c r="E69" s="14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4" t="s">
        <v>40</v>
      </c>
      <c r="T69" s="146"/>
      <c r="U69" s="146"/>
      <c r="V69" s="146"/>
      <c r="W69" s="146"/>
      <c r="X69" s="146"/>
      <c r="Y69" s="146"/>
      <c r="Z69" s="146"/>
      <c r="AA69" s="146"/>
      <c r="AB69" s="146"/>
      <c r="AC69" s="4" t="s">
        <v>40</v>
      </c>
      <c r="AD69" s="146"/>
      <c r="AE69" s="146"/>
      <c r="AF69" s="146"/>
      <c r="AG69" s="146"/>
      <c r="AH69" s="146"/>
      <c r="AI69" s="146"/>
      <c r="AJ69" s="146"/>
      <c r="AK69" s="20"/>
    </row>
    <row r="70" spans="1:37" s="119" customFormat="1" ht="15" customHeight="1">
      <c r="A70" s="6" t="s">
        <v>85</v>
      </c>
      <c r="B70" s="146">
        <v>76</v>
      </c>
      <c r="C70" s="146">
        <v>33</v>
      </c>
      <c r="D70" s="146">
        <v>0</v>
      </c>
      <c r="E70" s="146">
        <v>0</v>
      </c>
      <c r="F70" s="146">
        <v>100</v>
      </c>
      <c r="G70" s="146">
        <v>51</v>
      </c>
      <c r="H70" s="146">
        <v>115</v>
      </c>
      <c r="I70" s="146">
        <v>58</v>
      </c>
      <c r="J70" s="146">
        <v>143</v>
      </c>
      <c r="K70" s="146">
        <v>64</v>
      </c>
      <c r="L70" s="146">
        <v>434</v>
      </c>
      <c r="M70" s="146">
        <v>206</v>
      </c>
      <c r="N70" s="146">
        <v>4</v>
      </c>
      <c r="O70" s="146">
        <v>6</v>
      </c>
      <c r="P70" s="146">
        <v>5</v>
      </c>
      <c r="Q70" s="146">
        <v>7</v>
      </c>
      <c r="R70" s="146">
        <v>22</v>
      </c>
      <c r="S70" s="6" t="s">
        <v>85</v>
      </c>
      <c r="T70" s="146">
        <v>13</v>
      </c>
      <c r="U70" s="146">
        <v>4</v>
      </c>
      <c r="V70" s="146">
        <v>5</v>
      </c>
      <c r="W70" s="146">
        <v>2</v>
      </c>
      <c r="X70" s="146">
        <v>18</v>
      </c>
      <c r="Y70" s="146">
        <v>15</v>
      </c>
      <c r="Z70" s="146">
        <v>1</v>
      </c>
      <c r="AA70" s="146">
        <v>3</v>
      </c>
      <c r="AB70" s="146">
        <v>10</v>
      </c>
      <c r="AC70" s="6" t="s">
        <v>85</v>
      </c>
      <c r="AD70" s="146">
        <v>77</v>
      </c>
      <c r="AE70" s="146">
        <v>11</v>
      </c>
      <c r="AF70" s="146">
        <v>1</v>
      </c>
      <c r="AG70" s="146">
        <v>7</v>
      </c>
      <c r="AH70" s="146">
        <v>12</v>
      </c>
      <c r="AI70" s="146">
        <v>13</v>
      </c>
      <c r="AJ70" s="146">
        <v>1</v>
      </c>
      <c r="AK70" s="20"/>
    </row>
    <row r="71" spans="1:37" s="119" customFormat="1" ht="15" customHeight="1">
      <c r="A71" s="6" t="s">
        <v>86</v>
      </c>
      <c r="B71" s="146">
        <v>41</v>
      </c>
      <c r="C71" s="146">
        <v>24</v>
      </c>
      <c r="D71" s="146">
        <v>0</v>
      </c>
      <c r="E71" s="146">
        <v>0</v>
      </c>
      <c r="F71" s="146">
        <v>288</v>
      </c>
      <c r="G71" s="146">
        <v>134</v>
      </c>
      <c r="H71" s="146">
        <v>270</v>
      </c>
      <c r="I71" s="146">
        <v>142</v>
      </c>
      <c r="J71" s="146">
        <v>387</v>
      </c>
      <c r="K71" s="146">
        <v>191</v>
      </c>
      <c r="L71" s="146">
        <v>986</v>
      </c>
      <c r="M71" s="146">
        <v>491</v>
      </c>
      <c r="N71" s="146">
        <v>4</v>
      </c>
      <c r="O71" s="146">
        <v>12</v>
      </c>
      <c r="P71" s="146">
        <v>12</v>
      </c>
      <c r="Q71" s="146">
        <v>15</v>
      </c>
      <c r="R71" s="146">
        <v>43</v>
      </c>
      <c r="S71" s="6" t="s">
        <v>86</v>
      </c>
      <c r="T71" s="146">
        <v>28</v>
      </c>
      <c r="U71" s="146">
        <v>0</v>
      </c>
      <c r="V71" s="146">
        <v>9</v>
      </c>
      <c r="W71" s="146">
        <v>6</v>
      </c>
      <c r="X71" s="146">
        <v>37</v>
      </c>
      <c r="Y71" s="146">
        <v>34</v>
      </c>
      <c r="Z71" s="146">
        <v>1</v>
      </c>
      <c r="AA71" s="146">
        <v>35</v>
      </c>
      <c r="AB71" s="146">
        <v>15</v>
      </c>
      <c r="AC71" s="6" t="s">
        <v>86</v>
      </c>
      <c r="AD71" s="146">
        <v>2315</v>
      </c>
      <c r="AE71" s="146">
        <v>1200</v>
      </c>
      <c r="AF71" s="146">
        <v>990</v>
      </c>
      <c r="AG71" s="146">
        <v>205</v>
      </c>
      <c r="AH71" s="146">
        <v>123</v>
      </c>
      <c r="AI71" s="146">
        <v>107</v>
      </c>
      <c r="AJ71" s="146">
        <v>153</v>
      </c>
      <c r="AK71" s="20"/>
    </row>
    <row r="72" spans="1:37" s="119" customFormat="1" ht="15" customHeight="1">
      <c r="A72" s="6" t="s">
        <v>87</v>
      </c>
      <c r="B72" s="146">
        <v>62</v>
      </c>
      <c r="C72" s="146">
        <v>38</v>
      </c>
      <c r="D72" s="146">
        <v>0</v>
      </c>
      <c r="E72" s="146">
        <v>0</v>
      </c>
      <c r="F72" s="146">
        <v>621</v>
      </c>
      <c r="G72" s="146">
        <v>342</v>
      </c>
      <c r="H72" s="146">
        <v>804</v>
      </c>
      <c r="I72" s="146">
        <v>396</v>
      </c>
      <c r="J72" s="146">
        <v>597</v>
      </c>
      <c r="K72" s="146">
        <v>297</v>
      </c>
      <c r="L72" s="146">
        <v>2084</v>
      </c>
      <c r="M72" s="146">
        <v>1073</v>
      </c>
      <c r="N72" s="146">
        <v>7</v>
      </c>
      <c r="O72" s="146">
        <v>24</v>
      </c>
      <c r="P72" s="146">
        <v>22</v>
      </c>
      <c r="Q72" s="146">
        <v>19</v>
      </c>
      <c r="R72" s="146">
        <v>72</v>
      </c>
      <c r="S72" s="6" t="s">
        <v>87</v>
      </c>
      <c r="T72" s="146">
        <v>52</v>
      </c>
      <c r="U72" s="146">
        <v>0</v>
      </c>
      <c r="V72" s="146">
        <v>11</v>
      </c>
      <c r="W72" s="146">
        <v>4</v>
      </c>
      <c r="X72" s="146">
        <v>63</v>
      </c>
      <c r="Y72" s="146">
        <v>77</v>
      </c>
      <c r="Z72" s="146">
        <v>16</v>
      </c>
      <c r="AA72" s="146">
        <v>93</v>
      </c>
      <c r="AB72" s="146">
        <v>26</v>
      </c>
      <c r="AC72" s="6" t="s">
        <v>87</v>
      </c>
      <c r="AD72" s="146">
        <v>977</v>
      </c>
      <c r="AE72" s="146">
        <v>257</v>
      </c>
      <c r="AF72" s="146">
        <v>293</v>
      </c>
      <c r="AG72" s="146">
        <v>119</v>
      </c>
      <c r="AH72" s="146">
        <v>34</v>
      </c>
      <c r="AI72" s="146">
        <v>34</v>
      </c>
      <c r="AJ72" s="146">
        <v>38</v>
      </c>
      <c r="AK72" s="20"/>
    </row>
    <row r="73" spans="1:37" s="119" customFormat="1" ht="15" customHeight="1">
      <c r="A73" s="4" t="s">
        <v>41</v>
      </c>
      <c r="B73" s="146"/>
      <c r="C73" s="146"/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4" t="s">
        <v>41</v>
      </c>
      <c r="T73" s="146"/>
      <c r="U73" s="146"/>
      <c r="V73" s="146"/>
      <c r="W73" s="146"/>
      <c r="X73" s="146"/>
      <c r="Y73" s="146"/>
      <c r="Z73" s="146"/>
      <c r="AA73" s="146"/>
      <c r="AB73" s="146"/>
      <c r="AC73" s="4" t="s">
        <v>41</v>
      </c>
      <c r="AD73" s="146"/>
      <c r="AE73" s="146"/>
      <c r="AF73" s="146"/>
      <c r="AG73" s="146"/>
      <c r="AH73" s="146"/>
      <c r="AI73" s="146"/>
      <c r="AJ73" s="146"/>
      <c r="AK73" s="20"/>
    </row>
    <row r="74" spans="1:37" s="119" customFormat="1" ht="15" customHeight="1">
      <c r="A74" s="6" t="s">
        <v>88</v>
      </c>
      <c r="B74" s="146">
        <v>0</v>
      </c>
      <c r="C74" s="146">
        <v>0</v>
      </c>
      <c r="D74" s="146">
        <v>0</v>
      </c>
      <c r="E74" s="146">
        <v>0</v>
      </c>
      <c r="F74" s="146">
        <v>159</v>
      </c>
      <c r="G74" s="146">
        <v>95</v>
      </c>
      <c r="H74" s="146">
        <v>224</v>
      </c>
      <c r="I74" s="146">
        <v>123</v>
      </c>
      <c r="J74" s="146">
        <v>326</v>
      </c>
      <c r="K74" s="146">
        <v>153</v>
      </c>
      <c r="L74" s="146">
        <v>709</v>
      </c>
      <c r="M74" s="146">
        <v>371</v>
      </c>
      <c r="N74" s="146">
        <v>0</v>
      </c>
      <c r="O74" s="146">
        <v>6</v>
      </c>
      <c r="P74" s="146">
        <v>6</v>
      </c>
      <c r="Q74" s="146">
        <v>8</v>
      </c>
      <c r="R74" s="146">
        <v>20</v>
      </c>
      <c r="S74" s="6" t="s">
        <v>88</v>
      </c>
      <c r="T74" s="146">
        <v>14</v>
      </c>
      <c r="U74" s="146">
        <v>0</v>
      </c>
      <c r="V74" s="146">
        <v>2</v>
      </c>
      <c r="W74" s="146">
        <v>0</v>
      </c>
      <c r="X74" s="146">
        <v>16</v>
      </c>
      <c r="Y74" s="146">
        <v>10</v>
      </c>
      <c r="Z74" s="146">
        <v>1</v>
      </c>
      <c r="AA74" s="146">
        <v>14</v>
      </c>
      <c r="AB74" s="146">
        <v>8</v>
      </c>
      <c r="AC74" s="6" t="s">
        <v>88</v>
      </c>
      <c r="AD74" s="146">
        <v>193</v>
      </c>
      <c r="AE74" s="146">
        <v>75</v>
      </c>
      <c r="AF74" s="146">
        <v>71</v>
      </c>
      <c r="AG74" s="146">
        <v>114</v>
      </c>
      <c r="AH74" s="146">
        <v>12</v>
      </c>
      <c r="AI74" s="146">
        <v>19</v>
      </c>
      <c r="AJ74" s="146">
        <v>18</v>
      </c>
      <c r="AK74" s="20"/>
    </row>
    <row r="75" spans="1:37" s="119" customFormat="1" ht="15" customHeight="1">
      <c r="A75" s="6" t="s">
        <v>89</v>
      </c>
      <c r="B75" s="146">
        <v>14</v>
      </c>
      <c r="C75" s="146">
        <v>5</v>
      </c>
      <c r="D75" s="146">
        <v>0</v>
      </c>
      <c r="E75" s="146">
        <v>0</v>
      </c>
      <c r="F75" s="146">
        <v>40</v>
      </c>
      <c r="G75" s="146">
        <v>18</v>
      </c>
      <c r="H75" s="146">
        <v>111</v>
      </c>
      <c r="I75" s="146">
        <v>54</v>
      </c>
      <c r="J75" s="146">
        <v>188</v>
      </c>
      <c r="K75" s="146">
        <v>102</v>
      </c>
      <c r="L75" s="146">
        <v>353</v>
      </c>
      <c r="M75" s="146">
        <v>179</v>
      </c>
      <c r="N75" s="146">
        <v>1</v>
      </c>
      <c r="O75" s="146">
        <v>1</v>
      </c>
      <c r="P75" s="146">
        <v>4</v>
      </c>
      <c r="Q75" s="146">
        <v>6</v>
      </c>
      <c r="R75" s="146">
        <v>12</v>
      </c>
      <c r="S75" s="6" t="s">
        <v>89</v>
      </c>
      <c r="T75" s="146">
        <v>10</v>
      </c>
      <c r="U75" s="146">
        <v>0</v>
      </c>
      <c r="V75" s="146">
        <v>2</v>
      </c>
      <c r="W75" s="146">
        <v>0</v>
      </c>
      <c r="X75" s="146">
        <v>12</v>
      </c>
      <c r="Y75" s="146">
        <v>13</v>
      </c>
      <c r="Z75" s="146">
        <v>0</v>
      </c>
      <c r="AA75" s="146">
        <v>13</v>
      </c>
      <c r="AB75" s="146">
        <v>5</v>
      </c>
      <c r="AC75" s="6" t="s">
        <v>89</v>
      </c>
      <c r="AD75" s="146">
        <v>44</v>
      </c>
      <c r="AE75" s="146">
        <v>35</v>
      </c>
      <c r="AF75" s="146">
        <v>18</v>
      </c>
      <c r="AG75" s="146">
        <v>20</v>
      </c>
      <c r="AH75" s="146">
        <v>6</v>
      </c>
      <c r="AI75" s="146">
        <v>12</v>
      </c>
      <c r="AJ75" s="146">
        <v>12</v>
      </c>
      <c r="AK75" s="20"/>
    </row>
    <row r="76" spans="1:37" s="119" customFormat="1" ht="15" customHeight="1">
      <c r="A76" s="6" t="s">
        <v>90</v>
      </c>
      <c r="B76" s="146">
        <v>0</v>
      </c>
      <c r="C76" s="146">
        <v>0</v>
      </c>
      <c r="D76" s="146">
        <v>0</v>
      </c>
      <c r="E76" s="146">
        <v>0</v>
      </c>
      <c r="F76" s="146">
        <v>27</v>
      </c>
      <c r="G76" s="146">
        <v>12</v>
      </c>
      <c r="H76" s="146">
        <v>33</v>
      </c>
      <c r="I76" s="146">
        <v>17</v>
      </c>
      <c r="J76" s="146">
        <v>37</v>
      </c>
      <c r="K76" s="146">
        <v>24</v>
      </c>
      <c r="L76" s="146">
        <v>97</v>
      </c>
      <c r="M76" s="146">
        <v>53</v>
      </c>
      <c r="N76" s="146">
        <v>0</v>
      </c>
      <c r="O76" s="146">
        <v>2</v>
      </c>
      <c r="P76" s="146">
        <v>2</v>
      </c>
      <c r="Q76" s="146">
        <v>2</v>
      </c>
      <c r="R76" s="146">
        <v>6</v>
      </c>
      <c r="S76" s="6" t="s">
        <v>90</v>
      </c>
      <c r="T76" s="146">
        <v>3</v>
      </c>
      <c r="U76" s="146">
        <v>0</v>
      </c>
      <c r="V76" s="146">
        <v>0</v>
      </c>
      <c r="W76" s="146">
        <v>0</v>
      </c>
      <c r="X76" s="146">
        <v>3</v>
      </c>
      <c r="Y76" s="146">
        <v>3</v>
      </c>
      <c r="Z76" s="146">
        <v>1</v>
      </c>
      <c r="AA76" s="146">
        <v>4</v>
      </c>
      <c r="AB76" s="146">
        <v>2</v>
      </c>
      <c r="AC76" s="6" t="s">
        <v>90</v>
      </c>
      <c r="AD76" s="146">
        <v>16</v>
      </c>
      <c r="AE76" s="146">
        <v>3</v>
      </c>
      <c r="AF76" s="146">
        <v>33</v>
      </c>
      <c r="AG76" s="146">
        <v>5</v>
      </c>
      <c r="AH76" s="146">
        <v>1</v>
      </c>
      <c r="AI76" s="146">
        <v>2</v>
      </c>
      <c r="AJ76" s="146">
        <v>3</v>
      </c>
      <c r="AK76" s="20"/>
    </row>
    <row r="77" spans="1:37" s="119" customFormat="1" ht="15" customHeight="1">
      <c r="A77" s="6" t="s">
        <v>91</v>
      </c>
      <c r="B77" s="146">
        <v>7</v>
      </c>
      <c r="C77" s="146">
        <v>5</v>
      </c>
      <c r="D77" s="146">
        <v>0</v>
      </c>
      <c r="E77" s="146">
        <v>0</v>
      </c>
      <c r="F77" s="146">
        <v>16</v>
      </c>
      <c r="G77" s="146">
        <v>9</v>
      </c>
      <c r="H77" s="146">
        <v>33</v>
      </c>
      <c r="I77" s="146">
        <v>19</v>
      </c>
      <c r="J77" s="146">
        <v>28</v>
      </c>
      <c r="K77" s="146">
        <v>13</v>
      </c>
      <c r="L77" s="146">
        <v>84</v>
      </c>
      <c r="M77" s="146">
        <v>46</v>
      </c>
      <c r="N77" s="146">
        <v>1</v>
      </c>
      <c r="O77" s="146">
        <v>1</v>
      </c>
      <c r="P77" s="146">
        <v>1</v>
      </c>
      <c r="Q77" s="146">
        <v>1</v>
      </c>
      <c r="R77" s="146">
        <v>4</v>
      </c>
      <c r="S77" s="6" t="s">
        <v>91</v>
      </c>
      <c r="T77" s="146">
        <v>2</v>
      </c>
      <c r="U77" s="146">
        <v>0</v>
      </c>
      <c r="V77" s="146">
        <v>0</v>
      </c>
      <c r="W77" s="146">
        <v>0</v>
      </c>
      <c r="X77" s="146">
        <v>2</v>
      </c>
      <c r="Y77" s="146">
        <v>2</v>
      </c>
      <c r="Z77" s="146">
        <v>0</v>
      </c>
      <c r="AA77" s="146">
        <v>2</v>
      </c>
      <c r="AB77" s="146">
        <v>1</v>
      </c>
      <c r="AC77" s="6" t="s">
        <v>91</v>
      </c>
      <c r="AD77" s="146">
        <v>0</v>
      </c>
      <c r="AE77" s="146">
        <v>0</v>
      </c>
      <c r="AF77" s="146">
        <v>21</v>
      </c>
      <c r="AG77" s="146">
        <v>0</v>
      </c>
      <c r="AH77" s="146">
        <v>0</v>
      </c>
      <c r="AI77" s="146">
        <v>2</v>
      </c>
      <c r="AJ77" s="146">
        <v>2</v>
      </c>
      <c r="AK77" s="20"/>
    </row>
    <row r="78" spans="1:37" s="119" customFormat="1" ht="15" customHeight="1">
      <c r="A78" s="6" t="s">
        <v>92</v>
      </c>
      <c r="B78" s="146">
        <v>33</v>
      </c>
      <c r="C78" s="146">
        <v>18</v>
      </c>
      <c r="D78" s="146">
        <v>0</v>
      </c>
      <c r="E78" s="146">
        <v>0</v>
      </c>
      <c r="F78" s="146">
        <v>308</v>
      </c>
      <c r="G78" s="146">
        <v>162</v>
      </c>
      <c r="H78" s="146">
        <v>247</v>
      </c>
      <c r="I78" s="146">
        <v>134</v>
      </c>
      <c r="J78" s="146">
        <v>312</v>
      </c>
      <c r="K78" s="146">
        <v>153</v>
      </c>
      <c r="L78" s="146">
        <v>900</v>
      </c>
      <c r="M78" s="146">
        <v>467</v>
      </c>
      <c r="N78" s="146">
        <v>1</v>
      </c>
      <c r="O78" s="146">
        <v>10</v>
      </c>
      <c r="P78" s="146">
        <v>9</v>
      </c>
      <c r="Q78" s="146">
        <v>10</v>
      </c>
      <c r="R78" s="146">
        <v>30</v>
      </c>
      <c r="S78" s="6" t="s">
        <v>92</v>
      </c>
      <c r="T78" s="146">
        <v>19</v>
      </c>
      <c r="U78" s="146">
        <v>0</v>
      </c>
      <c r="V78" s="146">
        <v>5</v>
      </c>
      <c r="W78" s="146">
        <v>0</v>
      </c>
      <c r="X78" s="146">
        <v>24</v>
      </c>
      <c r="Y78" s="146">
        <v>31</v>
      </c>
      <c r="Z78" s="146">
        <v>0</v>
      </c>
      <c r="AA78" s="146">
        <v>31</v>
      </c>
      <c r="AB78" s="146">
        <v>10</v>
      </c>
      <c r="AC78" s="6" t="s">
        <v>92</v>
      </c>
      <c r="AD78" s="146">
        <v>345</v>
      </c>
      <c r="AE78" s="146">
        <v>75</v>
      </c>
      <c r="AF78" s="146">
        <v>144</v>
      </c>
      <c r="AG78" s="146">
        <v>42</v>
      </c>
      <c r="AH78" s="146">
        <v>9</v>
      </c>
      <c r="AI78" s="146">
        <v>25</v>
      </c>
      <c r="AJ78" s="146">
        <v>24</v>
      </c>
      <c r="AK78" s="20"/>
    </row>
    <row r="79" spans="1:37" s="119" customFormat="1" ht="15" customHeight="1">
      <c r="A79" s="6" t="s">
        <v>93</v>
      </c>
      <c r="B79" s="146">
        <v>0</v>
      </c>
      <c r="C79" s="146">
        <v>0</v>
      </c>
      <c r="D79" s="146">
        <v>0</v>
      </c>
      <c r="E79" s="146">
        <v>0</v>
      </c>
      <c r="F79" s="146">
        <v>225</v>
      </c>
      <c r="G79" s="146">
        <v>123</v>
      </c>
      <c r="H79" s="146">
        <v>357</v>
      </c>
      <c r="I79" s="146">
        <v>190</v>
      </c>
      <c r="J79" s="146">
        <v>484</v>
      </c>
      <c r="K79" s="146">
        <v>248</v>
      </c>
      <c r="L79" s="146">
        <v>1028</v>
      </c>
      <c r="M79" s="146">
        <v>561</v>
      </c>
      <c r="N79" s="146">
        <v>0</v>
      </c>
      <c r="O79" s="146">
        <v>8</v>
      </c>
      <c r="P79" s="146">
        <v>10</v>
      </c>
      <c r="Q79" s="146">
        <v>12</v>
      </c>
      <c r="R79" s="146">
        <v>30</v>
      </c>
      <c r="S79" s="6" t="s">
        <v>93</v>
      </c>
      <c r="T79" s="146">
        <v>24</v>
      </c>
      <c r="U79" s="146">
        <v>0</v>
      </c>
      <c r="V79" s="146">
        <v>1</v>
      </c>
      <c r="W79" s="146">
        <v>0</v>
      </c>
      <c r="X79" s="146">
        <v>25</v>
      </c>
      <c r="Y79" s="146">
        <v>27</v>
      </c>
      <c r="Z79" s="146">
        <v>1</v>
      </c>
      <c r="AA79" s="146">
        <v>28</v>
      </c>
      <c r="AB79" s="146">
        <v>12</v>
      </c>
      <c r="AC79" s="6" t="s">
        <v>93</v>
      </c>
      <c r="AD79" s="146">
        <v>182</v>
      </c>
      <c r="AE79" s="146">
        <v>98</v>
      </c>
      <c r="AF79" s="146">
        <v>133</v>
      </c>
      <c r="AG79" s="146">
        <v>65</v>
      </c>
      <c r="AH79" s="146">
        <v>16</v>
      </c>
      <c r="AI79" s="146">
        <v>20</v>
      </c>
      <c r="AJ79" s="146">
        <v>22</v>
      </c>
      <c r="AK79" s="20"/>
    </row>
    <row r="80" spans="1:37" s="119" customFormat="1" ht="15" customHeight="1">
      <c r="A80" s="6" t="s">
        <v>94</v>
      </c>
      <c r="B80" s="146">
        <v>12</v>
      </c>
      <c r="C80" s="146">
        <v>7</v>
      </c>
      <c r="D80" s="146">
        <v>0</v>
      </c>
      <c r="E80" s="146">
        <v>0</v>
      </c>
      <c r="F80" s="146">
        <v>337</v>
      </c>
      <c r="G80" s="146">
        <v>153</v>
      </c>
      <c r="H80" s="146">
        <v>370</v>
      </c>
      <c r="I80" s="146">
        <v>184</v>
      </c>
      <c r="J80" s="146">
        <v>430</v>
      </c>
      <c r="K80" s="146">
        <v>211</v>
      </c>
      <c r="L80" s="146">
        <v>1149</v>
      </c>
      <c r="M80" s="146">
        <v>555</v>
      </c>
      <c r="N80" s="146">
        <v>2</v>
      </c>
      <c r="O80" s="146">
        <v>7</v>
      </c>
      <c r="P80" s="146">
        <v>7</v>
      </c>
      <c r="Q80" s="146">
        <v>8</v>
      </c>
      <c r="R80" s="146">
        <v>24</v>
      </c>
      <c r="S80" s="6" t="s">
        <v>94</v>
      </c>
      <c r="T80" s="146">
        <v>3</v>
      </c>
      <c r="U80" s="146">
        <v>5</v>
      </c>
      <c r="V80" s="146">
        <v>19</v>
      </c>
      <c r="W80" s="146">
        <v>6</v>
      </c>
      <c r="X80" s="146">
        <v>22</v>
      </c>
      <c r="Y80" s="146">
        <v>25</v>
      </c>
      <c r="Z80" s="146">
        <v>2</v>
      </c>
      <c r="AA80" s="146">
        <v>27</v>
      </c>
      <c r="AB80" s="146">
        <v>8</v>
      </c>
      <c r="AC80" s="6" t="s">
        <v>94</v>
      </c>
      <c r="AD80" s="146">
        <v>167</v>
      </c>
      <c r="AE80" s="146">
        <v>30</v>
      </c>
      <c r="AF80" s="146">
        <v>201</v>
      </c>
      <c r="AG80" s="146">
        <v>198</v>
      </c>
      <c r="AH80" s="146">
        <v>21</v>
      </c>
      <c r="AI80" s="146">
        <v>12</v>
      </c>
      <c r="AJ80" s="146">
        <v>23</v>
      </c>
      <c r="AK80" s="20"/>
    </row>
    <row r="81" spans="1:37" s="119" customFormat="1" ht="15" customHeight="1">
      <c r="A81" s="6" t="s">
        <v>95</v>
      </c>
      <c r="B81" s="146">
        <v>276</v>
      </c>
      <c r="C81" s="146">
        <v>161</v>
      </c>
      <c r="D81" s="146">
        <v>0</v>
      </c>
      <c r="E81" s="146">
        <v>0</v>
      </c>
      <c r="F81" s="146">
        <v>1319</v>
      </c>
      <c r="G81" s="146">
        <v>681</v>
      </c>
      <c r="H81" s="146">
        <v>1577</v>
      </c>
      <c r="I81" s="146">
        <v>756</v>
      </c>
      <c r="J81" s="146">
        <v>1980</v>
      </c>
      <c r="K81" s="146">
        <v>1015</v>
      </c>
      <c r="L81" s="146">
        <v>5152</v>
      </c>
      <c r="M81" s="146">
        <v>2613</v>
      </c>
      <c r="N81" s="146">
        <v>19</v>
      </c>
      <c r="O81" s="146">
        <v>53</v>
      </c>
      <c r="P81" s="146">
        <v>62</v>
      </c>
      <c r="Q81" s="146">
        <v>73</v>
      </c>
      <c r="R81" s="146">
        <v>207</v>
      </c>
      <c r="S81" s="6" t="s">
        <v>95</v>
      </c>
      <c r="T81" s="146">
        <v>179</v>
      </c>
      <c r="U81" s="146">
        <v>1</v>
      </c>
      <c r="V81" s="146">
        <v>11</v>
      </c>
      <c r="W81" s="146">
        <v>3</v>
      </c>
      <c r="X81" s="146">
        <v>190</v>
      </c>
      <c r="Y81" s="146">
        <v>211</v>
      </c>
      <c r="Z81" s="146">
        <v>44</v>
      </c>
      <c r="AA81" s="146">
        <v>255</v>
      </c>
      <c r="AB81" s="146">
        <v>56</v>
      </c>
      <c r="AC81" s="6" t="s">
        <v>95</v>
      </c>
      <c r="AD81" s="146">
        <v>2007</v>
      </c>
      <c r="AE81" s="146">
        <v>678</v>
      </c>
      <c r="AF81" s="146">
        <v>619</v>
      </c>
      <c r="AG81" s="146">
        <v>446</v>
      </c>
      <c r="AH81" s="146">
        <v>173</v>
      </c>
      <c r="AI81" s="146">
        <v>165</v>
      </c>
      <c r="AJ81" s="146">
        <v>190</v>
      </c>
      <c r="AK81" s="20"/>
    </row>
    <row r="82" spans="1:37" s="119" customFormat="1" ht="15" customHeight="1">
      <c r="A82" s="6" t="s">
        <v>96</v>
      </c>
      <c r="B82" s="146">
        <v>42</v>
      </c>
      <c r="C82" s="146">
        <v>23</v>
      </c>
      <c r="D82" s="146">
        <v>0</v>
      </c>
      <c r="E82" s="146">
        <v>0</v>
      </c>
      <c r="F82" s="146">
        <v>444</v>
      </c>
      <c r="G82" s="146">
        <v>206</v>
      </c>
      <c r="H82" s="146">
        <v>763</v>
      </c>
      <c r="I82" s="146">
        <v>390</v>
      </c>
      <c r="J82" s="146">
        <v>1238</v>
      </c>
      <c r="K82" s="146">
        <v>629</v>
      </c>
      <c r="L82" s="146">
        <v>2487</v>
      </c>
      <c r="M82" s="146">
        <v>1248</v>
      </c>
      <c r="N82" s="146">
        <v>5</v>
      </c>
      <c r="O82" s="146">
        <v>21</v>
      </c>
      <c r="P82" s="146">
        <v>30</v>
      </c>
      <c r="Q82" s="146">
        <v>36</v>
      </c>
      <c r="R82" s="146">
        <v>92</v>
      </c>
      <c r="S82" s="6" t="s">
        <v>96</v>
      </c>
      <c r="T82" s="146">
        <v>66</v>
      </c>
      <c r="U82" s="146">
        <v>0</v>
      </c>
      <c r="V82" s="146">
        <v>12</v>
      </c>
      <c r="W82" s="146">
        <v>1</v>
      </c>
      <c r="X82" s="146">
        <v>78</v>
      </c>
      <c r="Y82" s="146">
        <v>83</v>
      </c>
      <c r="Z82" s="146">
        <v>17</v>
      </c>
      <c r="AA82" s="146">
        <v>100</v>
      </c>
      <c r="AB82" s="146">
        <v>37</v>
      </c>
      <c r="AC82" s="6" t="s">
        <v>96</v>
      </c>
      <c r="AD82" s="146">
        <v>4072</v>
      </c>
      <c r="AE82" s="146">
        <v>908</v>
      </c>
      <c r="AF82" s="146">
        <v>932</v>
      </c>
      <c r="AG82" s="146">
        <v>504</v>
      </c>
      <c r="AH82" s="146">
        <v>113</v>
      </c>
      <c r="AI82" s="146">
        <v>187</v>
      </c>
      <c r="AJ82" s="146">
        <v>246</v>
      </c>
      <c r="AK82" s="20"/>
    </row>
    <row r="83" spans="1:37" s="119" customFormat="1" ht="15" customHeight="1">
      <c r="A83" s="4" t="s">
        <v>42</v>
      </c>
      <c r="B83" s="146"/>
      <c r="C83" s="146"/>
      <c r="D83" s="146"/>
      <c r="E83" s="146"/>
      <c r="F83" s="146"/>
      <c r="G83" s="146"/>
      <c r="H83" s="146"/>
      <c r="I83" s="146"/>
      <c r="J83" s="146"/>
      <c r="K83" s="146"/>
      <c r="L83" s="146"/>
      <c r="M83" s="146"/>
      <c r="N83" s="146"/>
      <c r="O83" s="146"/>
      <c r="P83" s="146"/>
      <c r="Q83" s="146"/>
      <c r="R83" s="146"/>
      <c r="S83" s="4" t="s">
        <v>42</v>
      </c>
      <c r="T83" s="146"/>
      <c r="U83" s="146"/>
      <c r="V83" s="146"/>
      <c r="W83" s="146"/>
      <c r="X83" s="146"/>
      <c r="Y83" s="146"/>
      <c r="Z83" s="146"/>
      <c r="AA83" s="146"/>
      <c r="AB83" s="146"/>
      <c r="AC83" s="4" t="s">
        <v>42</v>
      </c>
      <c r="AD83" s="146"/>
      <c r="AE83" s="146"/>
      <c r="AF83" s="146"/>
      <c r="AG83" s="146"/>
      <c r="AH83" s="146"/>
      <c r="AI83" s="146"/>
      <c r="AJ83" s="146"/>
      <c r="AK83" s="20"/>
    </row>
    <row r="84" spans="1:37" s="119" customFormat="1" ht="15" customHeight="1">
      <c r="A84" s="6" t="s">
        <v>97</v>
      </c>
      <c r="B84" s="146">
        <v>0</v>
      </c>
      <c r="C84" s="146">
        <v>0</v>
      </c>
      <c r="D84" s="146">
        <v>0</v>
      </c>
      <c r="E84" s="146">
        <v>0</v>
      </c>
      <c r="F84" s="146">
        <v>6</v>
      </c>
      <c r="G84" s="146">
        <v>3</v>
      </c>
      <c r="H84" s="146">
        <v>11</v>
      </c>
      <c r="I84" s="146">
        <v>5</v>
      </c>
      <c r="J84" s="146">
        <v>0</v>
      </c>
      <c r="K84" s="146">
        <v>0</v>
      </c>
      <c r="L84" s="146">
        <v>17</v>
      </c>
      <c r="M84" s="146">
        <v>8</v>
      </c>
      <c r="N84" s="146">
        <v>0</v>
      </c>
      <c r="O84" s="146">
        <v>1</v>
      </c>
      <c r="P84" s="146">
        <v>2</v>
      </c>
      <c r="Q84" s="146">
        <v>0</v>
      </c>
      <c r="R84" s="146">
        <v>3</v>
      </c>
      <c r="S84" s="6" t="s">
        <v>97</v>
      </c>
      <c r="T84" s="146">
        <v>2</v>
      </c>
      <c r="U84" s="146">
        <v>0</v>
      </c>
      <c r="V84" s="146">
        <v>2</v>
      </c>
      <c r="W84" s="146">
        <v>1</v>
      </c>
      <c r="X84" s="146">
        <v>4</v>
      </c>
      <c r="Y84" s="146">
        <v>2</v>
      </c>
      <c r="Z84" s="146">
        <v>0</v>
      </c>
      <c r="AA84" s="146">
        <v>2</v>
      </c>
      <c r="AB84" s="146">
        <v>2</v>
      </c>
      <c r="AC84" s="6" t="s">
        <v>97</v>
      </c>
      <c r="AD84" s="146">
        <v>0</v>
      </c>
      <c r="AE84" s="146">
        <v>0</v>
      </c>
      <c r="AF84" s="146">
        <v>5</v>
      </c>
      <c r="AG84" s="146">
        <v>0</v>
      </c>
      <c r="AH84" s="146">
        <v>0</v>
      </c>
      <c r="AI84" s="146">
        <v>0</v>
      </c>
      <c r="AJ84" s="146">
        <v>4</v>
      </c>
      <c r="AK84" s="20"/>
    </row>
    <row r="85" spans="1:37" s="119" customFormat="1" ht="15" customHeight="1">
      <c r="A85" s="6" t="s">
        <v>98</v>
      </c>
      <c r="B85" s="146">
        <v>26</v>
      </c>
      <c r="C85" s="146">
        <v>12</v>
      </c>
      <c r="D85" s="146">
        <v>0</v>
      </c>
      <c r="E85" s="146">
        <v>0</v>
      </c>
      <c r="F85" s="146">
        <v>305</v>
      </c>
      <c r="G85" s="146">
        <v>175</v>
      </c>
      <c r="H85" s="146">
        <v>449</v>
      </c>
      <c r="I85" s="146">
        <v>244</v>
      </c>
      <c r="J85" s="146">
        <v>449</v>
      </c>
      <c r="K85" s="146">
        <v>228</v>
      </c>
      <c r="L85" s="146">
        <v>1229</v>
      </c>
      <c r="M85" s="146">
        <v>659</v>
      </c>
      <c r="N85" s="146">
        <v>3</v>
      </c>
      <c r="O85" s="146">
        <v>12</v>
      </c>
      <c r="P85" s="146">
        <v>15</v>
      </c>
      <c r="Q85" s="146">
        <v>16</v>
      </c>
      <c r="R85" s="146">
        <v>46</v>
      </c>
      <c r="S85" s="6" t="s">
        <v>98</v>
      </c>
      <c r="T85" s="146">
        <v>41</v>
      </c>
      <c r="U85" s="146">
        <v>0</v>
      </c>
      <c r="V85" s="146">
        <v>3</v>
      </c>
      <c r="W85" s="146">
        <v>3</v>
      </c>
      <c r="X85" s="146">
        <v>44</v>
      </c>
      <c r="Y85" s="146">
        <v>48</v>
      </c>
      <c r="Z85" s="146">
        <v>4</v>
      </c>
      <c r="AA85" s="146">
        <v>52</v>
      </c>
      <c r="AB85" s="146">
        <v>14</v>
      </c>
      <c r="AC85" s="6" t="s">
        <v>98</v>
      </c>
      <c r="AD85" s="146">
        <v>1068</v>
      </c>
      <c r="AE85" s="146">
        <v>627</v>
      </c>
      <c r="AF85" s="146">
        <v>133</v>
      </c>
      <c r="AG85" s="146">
        <v>42</v>
      </c>
      <c r="AH85" s="146">
        <v>56</v>
      </c>
      <c r="AI85" s="146">
        <v>46</v>
      </c>
      <c r="AJ85" s="146">
        <v>58</v>
      </c>
      <c r="AK85" s="20"/>
    </row>
    <row r="86" spans="1:37" s="119" customFormat="1" ht="15" customHeight="1">
      <c r="A86" s="6" t="s">
        <v>99</v>
      </c>
      <c r="B86" s="146">
        <v>0</v>
      </c>
      <c r="C86" s="146">
        <v>0</v>
      </c>
      <c r="D86" s="146">
        <v>0</v>
      </c>
      <c r="E86" s="146">
        <v>0</v>
      </c>
      <c r="F86" s="146">
        <v>40</v>
      </c>
      <c r="G86" s="146">
        <v>16</v>
      </c>
      <c r="H86" s="146">
        <v>0</v>
      </c>
      <c r="I86" s="146">
        <v>0</v>
      </c>
      <c r="J86" s="146">
        <v>34</v>
      </c>
      <c r="K86" s="146">
        <v>21</v>
      </c>
      <c r="L86" s="146">
        <v>74</v>
      </c>
      <c r="M86" s="146">
        <v>37</v>
      </c>
      <c r="N86" s="146">
        <v>0</v>
      </c>
      <c r="O86" s="146">
        <v>1</v>
      </c>
      <c r="P86" s="146">
        <v>0</v>
      </c>
      <c r="Q86" s="146">
        <v>1</v>
      </c>
      <c r="R86" s="146">
        <v>2</v>
      </c>
      <c r="S86" s="6" t="s">
        <v>99</v>
      </c>
      <c r="T86" s="146">
        <v>2</v>
      </c>
      <c r="U86" s="146">
        <v>0</v>
      </c>
      <c r="V86" s="146">
        <v>0</v>
      </c>
      <c r="W86" s="146">
        <v>0</v>
      </c>
      <c r="X86" s="146">
        <v>2</v>
      </c>
      <c r="Y86" s="146">
        <v>2</v>
      </c>
      <c r="Z86" s="146">
        <v>1</v>
      </c>
      <c r="AA86" s="146">
        <v>3</v>
      </c>
      <c r="AB86" s="146">
        <v>1</v>
      </c>
      <c r="AC86" s="6" t="s">
        <v>99</v>
      </c>
      <c r="AD86" s="146">
        <v>45</v>
      </c>
      <c r="AE86" s="146">
        <v>0</v>
      </c>
      <c r="AF86" s="146">
        <v>12</v>
      </c>
      <c r="AG86" s="146">
        <v>5</v>
      </c>
      <c r="AH86" s="146">
        <v>0</v>
      </c>
      <c r="AI86" s="146">
        <v>2</v>
      </c>
      <c r="AJ86" s="146">
        <v>2</v>
      </c>
      <c r="AK86" s="20"/>
    </row>
    <row r="87" spans="1:37" s="119" customFormat="1" ht="15" customHeight="1">
      <c r="A87" s="6" t="s">
        <v>423</v>
      </c>
      <c r="B87" s="146">
        <v>2</v>
      </c>
      <c r="C87" s="146">
        <v>1</v>
      </c>
      <c r="D87" s="146">
        <v>0</v>
      </c>
      <c r="E87" s="146">
        <v>0</v>
      </c>
      <c r="F87" s="146">
        <v>160</v>
      </c>
      <c r="G87" s="146">
        <v>74</v>
      </c>
      <c r="H87" s="146">
        <v>243</v>
      </c>
      <c r="I87" s="146">
        <v>129</v>
      </c>
      <c r="J87" s="146">
        <v>351</v>
      </c>
      <c r="K87" s="146">
        <v>179</v>
      </c>
      <c r="L87" s="146">
        <v>756</v>
      </c>
      <c r="M87" s="146">
        <v>383</v>
      </c>
      <c r="N87" s="146">
        <v>1</v>
      </c>
      <c r="O87" s="146">
        <v>5</v>
      </c>
      <c r="P87" s="146">
        <v>6</v>
      </c>
      <c r="Q87" s="146">
        <v>8</v>
      </c>
      <c r="R87" s="146">
        <v>20</v>
      </c>
      <c r="S87" s="6" t="s">
        <v>423</v>
      </c>
      <c r="T87" s="146">
        <v>14</v>
      </c>
      <c r="U87" s="146">
        <v>0</v>
      </c>
      <c r="V87" s="146">
        <v>0</v>
      </c>
      <c r="W87" s="146">
        <v>0</v>
      </c>
      <c r="X87" s="146">
        <v>14</v>
      </c>
      <c r="Y87" s="146">
        <v>23</v>
      </c>
      <c r="Z87" s="146">
        <v>1</v>
      </c>
      <c r="AA87" s="146">
        <v>24</v>
      </c>
      <c r="AB87" s="146">
        <v>6</v>
      </c>
      <c r="AC87" s="6" t="s">
        <v>423</v>
      </c>
      <c r="AD87" s="146">
        <v>391</v>
      </c>
      <c r="AE87" s="146">
        <v>122</v>
      </c>
      <c r="AF87" s="146">
        <v>140</v>
      </c>
      <c r="AG87" s="146">
        <v>4</v>
      </c>
      <c r="AH87" s="146">
        <v>11</v>
      </c>
      <c r="AI87" s="146">
        <v>10</v>
      </c>
      <c r="AJ87" s="146">
        <v>19</v>
      </c>
      <c r="AK87" s="20"/>
    </row>
    <row r="88" spans="1:37" s="119" customFormat="1" ht="15" customHeight="1">
      <c r="A88" s="6" t="s">
        <v>101</v>
      </c>
      <c r="B88" s="146">
        <v>0</v>
      </c>
      <c r="C88" s="146">
        <v>0</v>
      </c>
      <c r="D88" s="146">
        <v>0</v>
      </c>
      <c r="E88" s="146">
        <v>0</v>
      </c>
      <c r="F88" s="146">
        <v>13</v>
      </c>
      <c r="G88" s="146">
        <v>7</v>
      </c>
      <c r="H88" s="146">
        <v>40</v>
      </c>
      <c r="I88" s="146">
        <v>18</v>
      </c>
      <c r="J88" s="146">
        <v>27</v>
      </c>
      <c r="K88" s="146">
        <v>11</v>
      </c>
      <c r="L88" s="146">
        <v>80</v>
      </c>
      <c r="M88" s="146">
        <v>36</v>
      </c>
      <c r="N88" s="146">
        <v>0</v>
      </c>
      <c r="O88" s="146">
        <v>1</v>
      </c>
      <c r="P88" s="146">
        <v>3</v>
      </c>
      <c r="Q88" s="146">
        <v>2</v>
      </c>
      <c r="R88" s="146">
        <v>6</v>
      </c>
      <c r="S88" s="6" t="s">
        <v>101</v>
      </c>
      <c r="T88" s="146">
        <v>5</v>
      </c>
      <c r="U88" s="146">
        <v>0</v>
      </c>
      <c r="V88" s="146">
        <v>0</v>
      </c>
      <c r="W88" s="146">
        <v>0</v>
      </c>
      <c r="X88" s="146">
        <v>5</v>
      </c>
      <c r="Y88" s="146">
        <v>6</v>
      </c>
      <c r="Z88" s="146">
        <v>0</v>
      </c>
      <c r="AA88" s="146">
        <v>6</v>
      </c>
      <c r="AB88" s="146">
        <v>4</v>
      </c>
      <c r="AC88" s="6" t="s">
        <v>101</v>
      </c>
      <c r="AD88" s="146">
        <v>0</v>
      </c>
      <c r="AE88" s="146">
        <v>0</v>
      </c>
      <c r="AF88" s="146">
        <v>40</v>
      </c>
      <c r="AG88" s="146">
        <v>26</v>
      </c>
      <c r="AH88" s="146">
        <v>2</v>
      </c>
      <c r="AI88" s="146">
        <v>4</v>
      </c>
      <c r="AJ88" s="146">
        <v>5</v>
      </c>
      <c r="AK88" s="20"/>
    </row>
    <row r="89" spans="1:37" s="119" customFormat="1" ht="15" customHeight="1">
      <c r="A89" s="4" t="s">
        <v>43</v>
      </c>
      <c r="B89" s="146"/>
      <c r="C89" s="146"/>
      <c r="D89" s="146"/>
      <c r="E89" s="146"/>
      <c r="F89" s="146"/>
      <c r="G89" s="146"/>
      <c r="H89" s="146"/>
      <c r="I89" s="146"/>
      <c r="J89" s="146"/>
      <c r="K89" s="146"/>
      <c r="L89" s="146"/>
      <c r="M89" s="146"/>
      <c r="N89" s="146"/>
      <c r="O89" s="146"/>
      <c r="P89" s="146"/>
      <c r="Q89" s="146"/>
      <c r="R89" s="146"/>
      <c r="S89" s="4" t="s">
        <v>43</v>
      </c>
      <c r="T89" s="146"/>
      <c r="U89" s="146"/>
      <c r="V89" s="146"/>
      <c r="W89" s="146"/>
      <c r="X89" s="146"/>
      <c r="Y89" s="146"/>
      <c r="Z89" s="146"/>
      <c r="AA89" s="146"/>
      <c r="AB89" s="146"/>
      <c r="AC89" s="4" t="s">
        <v>43</v>
      </c>
      <c r="AD89" s="146"/>
      <c r="AE89" s="146"/>
      <c r="AF89" s="146"/>
      <c r="AG89" s="146"/>
      <c r="AH89" s="146"/>
      <c r="AI89" s="146"/>
      <c r="AJ89" s="146"/>
      <c r="AK89" s="20"/>
    </row>
    <row r="90" spans="1:37" s="119" customFormat="1" ht="15" customHeight="1">
      <c r="A90" s="6" t="s">
        <v>103</v>
      </c>
      <c r="B90" s="146">
        <v>2</v>
      </c>
      <c r="C90" s="146">
        <v>0</v>
      </c>
      <c r="D90" s="146">
        <v>0</v>
      </c>
      <c r="E90" s="146">
        <v>0</v>
      </c>
      <c r="F90" s="146">
        <v>207</v>
      </c>
      <c r="G90" s="146">
        <v>105</v>
      </c>
      <c r="H90" s="146">
        <v>126</v>
      </c>
      <c r="I90" s="146">
        <v>62</v>
      </c>
      <c r="J90" s="146">
        <v>264</v>
      </c>
      <c r="K90" s="146">
        <v>136</v>
      </c>
      <c r="L90" s="146">
        <v>599</v>
      </c>
      <c r="M90" s="146">
        <v>303</v>
      </c>
      <c r="N90" s="146">
        <v>1</v>
      </c>
      <c r="O90" s="146">
        <v>10</v>
      </c>
      <c r="P90" s="146">
        <v>7</v>
      </c>
      <c r="Q90" s="146">
        <v>12</v>
      </c>
      <c r="R90" s="146">
        <v>30</v>
      </c>
      <c r="S90" s="6" t="s">
        <v>103</v>
      </c>
      <c r="T90" s="146">
        <v>15</v>
      </c>
      <c r="U90" s="146">
        <v>0</v>
      </c>
      <c r="V90" s="146">
        <v>1</v>
      </c>
      <c r="W90" s="146">
        <v>1</v>
      </c>
      <c r="X90" s="146">
        <v>16</v>
      </c>
      <c r="Y90" s="146">
        <v>20</v>
      </c>
      <c r="Z90" s="146">
        <v>12</v>
      </c>
      <c r="AA90" s="146">
        <v>32</v>
      </c>
      <c r="AB90" s="146">
        <v>12</v>
      </c>
      <c r="AC90" s="6" t="s">
        <v>103</v>
      </c>
      <c r="AD90" s="146">
        <v>429</v>
      </c>
      <c r="AE90" s="146">
        <v>116</v>
      </c>
      <c r="AF90" s="146">
        <v>122</v>
      </c>
      <c r="AG90" s="146">
        <v>29</v>
      </c>
      <c r="AH90" s="146">
        <v>12</v>
      </c>
      <c r="AI90" s="146">
        <v>16</v>
      </c>
      <c r="AJ90" s="146">
        <v>18</v>
      </c>
      <c r="AK90" s="20"/>
    </row>
    <row r="91" spans="1:37" s="119" customFormat="1" ht="15" customHeight="1">
      <c r="A91" s="6" t="s">
        <v>104</v>
      </c>
      <c r="B91" s="146">
        <v>0</v>
      </c>
      <c r="C91" s="146">
        <v>0</v>
      </c>
      <c r="D91" s="146">
        <v>0</v>
      </c>
      <c r="E91" s="146">
        <v>0</v>
      </c>
      <c r="F91" s="146">
        <v>157</v>
      </c>
      <c r="G91" s="146">
        <v>93</v>
      </c>
      <c r="H91" s="146">
        <v>85</v>
      </c>
      <c r="I91" s="146">
        <v>46</v>
      </c>
      <c r="J91" s="146">
        <v>161</v>
      </c>
      <c r="K91" s="146">
        <v>85</v>
      </c>
      <c r="L91" s="146">
        <v>403</v>
      </c>
      <c r="M91" s="146">
        <v>224</v>
      </c>
      <c r="N91" s="146">
        <v>0</v>
      </c>
      <c r="O91" s="146">
        <v>6</v>
      </c>
      <c r="P91" s="146">
        <v>5</v>
      </c>
      <c r="Q91" s="146">
        <v>6</v>
      </c>
      <c r="R91" s="146">
        <v>17</v>
      </c>
      <c r="S91" s="6" t="s">
        <v>104</v>
      </c>
      <c r="T91" s="146">
        <v>13</v>
      </c>
      <c r="U91" s="146">
        <v>0</v>
      </c>
      <c r="V91" s="146">
        <v>1</v>
      </c>
      <c r="W91" s="146">
        <v>0</v>
      </c>
      <c r="X91" s="146">
        <v>14</v>
      </c>
      <c r="Y91" s="146">
        <v>17</v>
      </c>
      <c r="Z91" s="146">
        <v>1</v>
      </c>
      <c r="AA91" s="146">
        <v>18</v>
      </c>
      <c r="AB91" s="146">
        <v>6</v>
      </c>
      <c r="AC91" s="6" t="s">
        <v>104</v>
      </c>
      <c r="AD91" s="146">
        <v>217</v>
      </c>
      <c r="AE91" s="146">
        <v>49</v>
      </c>
      <c r="AF91" s="146">
        <v>64</v>
      </c>
      <c r="AG91" s="146">
        <v>4</v>
      </c>
      <c r="AH91" s="146">
        <v>5</v>
      </c>
      <c r="AI91" s="146">
        <v>10</v>
      </c>
      <c r="AJ91" s="146">
        <v>17</v>
      </c>
      <c r="AK91" s="20"/>
    </row>
    <row r="92" spans="1:37" s="119" customFormat="1" ht="15" customHeight="1">
      <c r="A92" s="6" t="s">
        <v>105</v>
      </c>
      <c r="B92" s="146">
        <v>0</v>
      </c>
      <c r="C92" s="146">
        <v>0</v>
      </c>
      <c r="D92" s="146">
        <v>0</v>
      </c>
      <c r="E92" s="146">
        <v>0</v>
      </c>
      <c r="F92" s="146">
        <v>12</v>
      </c>
      <c r="G92" s="146">
        <v>7</v>
      </c>
      <c r="H92" s="146">
        <v>24</v>
      </c>
      <c r="I92" s="146">
        <v>13</v>
      </c>
      <c r="J92" s="146">
        <v>22</v>
      </c>
      <c r="K92" s="146">
        <v>9</v>
      </c>
      <c r="L92" s="146">
        <v>58</v>
      </c>
      <c r="M92" s="146">
        <v>29</v>
      </c>
      <c r="N92" s="146">
        <v>0</v>
      </c>
      <c r="O92" s="146">
        <v>1</v>
      </c>
      <c r="P92" s="146">
        <v>1</v>
      </c>
      <c r="Q92" s="146">
        <v>1</v>
      </c>
      <c r="R92" s="146">
        <v>3</v>
      </c>
      <c r="S92" s="6" t="s">
        <v>105</v>
      </c>
      <c r="T92" s="146">
        <v>3</v>
      </c>
      <c r="U92" s="146">
        <v>0</v>
      </c>
      <c r="V92" s="146">
        <v>0</v>
      </c>
      <c r="W92" s="146">
        <v>0</v>
      </c>
      <c r="X92" s="146">
        <v>3</v>
      </c>
      <c r="Y92" s="146">
        <v>3</v>
      </c>
      <c r="Z92" s="146">
        <v>0</v>
      </c>
      <c r="AA92" s="146">
        <v>3</v>
      </c>
      <c r="AB92" s="146">
        <v>1</v>
      </c>
      <c r="AC92" s="6" t="s">
        <v>105</v>
      </c>
      <c r="AD92" s="146">
        <v>0</v>
      </c>
      <c r="AE92" s="146">
        <v>0</v>
      </c>
      <c r="AF92" s="146">
        <v>28</v>
      </c>
      <c r="AG92" s="146">
        <v>0</v>
      </c>
      <c r="AH92" s="146">
        <v>2</v>
      </c>
      <c r="AI92" s="146">
        <v>3</v>
      </c>
      <c r="AJ92" s="146">
        <v>3</v>
      </c>
      <c r="AK92" s="20"/>
    </row>
    <row r="93" spans="1:37" s="119" customFormat="1" ht="15" customHeight="1">
      <c r="A93" s="6" t="s">
        <v>106</v>
      </c>
      <c r="B93" s="146">
        <v>362</v>
      </c>
      <c r="C93" s="146">
        <v>198</v>
      </c>
      <c r="D93" s="146">
        <v>0</v>
      </c>
      <c r="E93" s="146">
        <v>0</v>
      </c>
      <c r="F93" s="146">
        <v>3265</v>
      </c>
      <c r="G93" s="146">
        <v>1699</v>
      </c>
      <c r="H93" s="146">
        <v>3750</v>
      </c>
      <c r="I93" s="146">
        <v>1840</v>
      </c>
      <c r="J93" s="146">
        <v>4403</v>
      </c>
      <c r="K93" s="146">
        <v>2246</v>
      </c>
      <c r="L93" s="146">
        <v>11780</v>
      </c>
      <c r="M93" s="146">
        <v>5983</v>
      </c>
      <c r="N93" s="146">
        <v>28</v>
      </c>
      <c r="O93" s="146">
        <v>129</v>
      </c>
      <c r="P93" s="146">
        <v>133</v>
      </c>
      <c r="Q93" s="146">
        <v>144</v>
      </c>
      <c r="R93" s="146">
        <v>434</v>
      </c>
      <c r="S93" s="6" t="s">
        <v>106</v>
      </c>
      <c r="T93" s="146">
        <v>371</v>
      </c>
      <c r="U93" s="146">
        <v>0</v>
      </c>
      <c r="V93" s="146">
        <v>8</v>
      </c>
      <c r="W93" s="146">
        <v>6</v>
      </c>
      <c r="X93" s="146">
        <v>379</v>
      </c>
      <c r="Y93" s="146">
        <v>500</v>
      </c>
      <c r="Z93" s="146">
        <v>144</v>
      </c>
      <c r="AA93" s="146">
        <v>644</v>
      </c>
      <c r="AB93" s="146">
        <v>121</v>
      </c>
      <c r="AC93" s="6" t="s">
        <v>106</v>
      </c>
      <c r="AD93" s="146">
        <v>7285</v>
      </c>
      <c r="AE93" s="146">
        <v>2521</v>
      </c>
      <c r="AF93" s="146">
        <v>1575</v>
      </c>
      <c r="AG93" s="146">
        <v>533</v>
      </c>
      <c r="AH93" s="146">
        <v>235</v>
      </c>
      <c r="AI93" s="146">
        <v>369</v>
      </c>
      <c r="AJ93" s="146">
        <v>424</v>
      </c>
      <c r="AK93" s="20"/>
    </row>
    <row r="94" spans="1:37" s="119" customFormat="1" ht="15" customHeight="1">
      <c r="A94" s="6" t="s">
        <v>107</v>
      </c>
      <c r="B94" s="146">
        <v>14</v>
      </c>
      <c r="C94" s="146">
        <v>7</v>
      </c>
      <c r="D94" s="146">
        <v>0</v>
      </c>
      <c r="E94" s="146">
        <v>0</v>
      </c>
      <c r="F94" s="146">
        <v>163</v>
      </c>
      <c r="G94" s="146">
        <v>90</v>
      </c>
      <c r="H94" s="146">
        <v>215</v>
      </c>
      <c r="I94" s="146">
        <v>113</v>
      </c>
      <c r="J94" s="146">
        <v>182</v>
      </c>
      <c r="K94" s="146">
        <v>96</v>
      </c>
      <c r="L94" s="146">
        <v>574</v>
      </c>
      <c r="M94" s="146">
        <v>306</v>
      </c>
      <c r="N94" s="146">
        <v>2</v>
      </c>
      <c r="O94" s="146">
        <v>8</v>
      </c>
      <c r="P94" s="146">
        <v>8</v>
      </c>
      <c r="Q94" s="146">
        <v>8</v>
      </c>
      <c r="R94" s="146">
        <v>26</v>
      </c>
      <c r="S94" s="6" t="s">
        <v>107</v>
      </c>
      <c r="T94" s="146">
        <v>22</v>
      </c>
      <c r="U94" s="146">
        <v>0</v>
      </c>
      <c r="V94" s="146">
        <v>2</v>
      </c>
      <c r="W94" s="146">
        <v>0</v>
      </c>
      <c r="X94" s="146">
        <v>24</v>
      </c>
      <c r="Y94" s="146">
        <v>22</v>
      </c>
      <c r="Z94" s="146">
        <v>8</v>
      </c>
      <c r="AA94" s="146">
        <v>30</v>
      </c>
      <c r="AB94" s="146">
        <v>9</v>
      </c>
      <c r="AC94" s="6" t="s">
        <v>107</v>
      </c>
      <c r="AD94" s="146">
        <v>222</v>
      </c>
      <c r="AE94" s="146">
        <v>112</v>
      </c>
      <c r="AF94" s="146">
        <v>100</v>
      </c>
      <c r="AG94" s="146">
        <v>46</v>
      </c>
      <c r="AH94" s="146">
        <v>4</v>
      </c>
      <c r="AI94" s="146">
        <v>18</v>
      </c>
      <c r="AJ94" s="146">
        <v>22</v>
      </c>
      <c r="AK94" s="20"/>
    </row>
    <row r="95" spans="1:37" s="119" customFormat="1" ht="15" customHeight="1">
      <c r="A95" s="6" t="s">
        <v>108</v>
      </c>
      <c r="B95" s="146">
        <v>0</v>
      </c>
      <c r="C95" s="146">
        <v>0</v>
      </c>
      <c r="D95" s="146">
        <v>0</v>
      </c>
      <c r="E95" s="146">
        <v>0</v>
      </c>
      <c r="F95" s="146">
        <v>165</v>
      </c>
      <c r="G95" s="146">
        <v>96</v>
      </c>
      <c r="H95" s="146">
        <v>163</v>
      </c>
      <c r="I95" s="146">
        <v>83</v>
      </c>
      <c r="J95" s="146">
        <v>219</v>
      </c>
      <c r="K95" s="146">
        <v>110</v>
      </c>
      <c r="L95" s="146">
        <v>547</v>
      </c>
      <c r="M95" s="146">
        <v>289</v>
      </c>
      <c r="N95" s="146">
        <v>0</v>
      </c>
      <c r="O95" s="146">
        <v>9</v>
      </c>
      <c r="P95" s="146">
        <v>6</v>
      </c>
      <c r="Q95" s="146">
        <v>10</v>
      </c>
      <c r="R95" s="146">
        <v>25</v>
      </c>
      <c r="S95" s="6" t="s">
        <v>108</v>
      </c>
      <c r="T95" s="146">
        <v>20</v>
      </c>
      <c r="U95" s="146">
        <v>0</v>
      </c>
      <c r="V95" s="146">
        <v>0</v>
      </c>
      <c r="W95" s="146">
        <v>0</v>
      </c>
      <c r="X95" s="146">
        <v>20</v>
      </c>
      <c r="Y95" s="146">
        <v>21</v>
      </c>
      <c r="Z95" s="146">
        <v>10</v>
      </c>
      <c r="AA95" s="146">
        <v>31</v>
      </c>
      <c r="AB95" s="146">
        <v>8</v>
      </c>
      <c r="AC95" s="6" t="s">
        <v>108</v>
      </c>
      <c r="AD95" s="146">
        <v>358</v>
      </c>
      <c r="AE95" s="146">
        <v>56</v>
      </c>
      <c r="AF95" s="146">
        <v>96</v>
      </c>
      <c r="AG95" s="146">
        <v>9</v>
      </c>
      <c r="AH95" s="146">
        <v>21</v>
      </c>
      <c r="AI95" s="146">
        <v>17</v>
      </c>
      <c r="AJ95" s="146">
        <v>22</v>
      </c>
      <c r="AK95" s="20"/>
    </row>
    <row r="96" spans="1:37" s="119" customFormat="1" ht="15" customHeight="1">
      <c r="A96" s="4" t="s">
        <v>44</v>
      </c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4" t="s">
        <v>44</v>
      </c>
      <c r="T96" s="146"/>
      <c r="U96" s="146"/>
      <c r="V96" s="146"/>
      <c r="W96" s="146"/>
      <c r="X96" s="146"/>
      <c r="Y96" s="146"/>
      <c r="Z96" s="146"/>
      <c r="AA96" s="146"/>
      <c r="AB96" s="146"/>
      <c r="AC96" s="4" t="s">
        <v>44</v>
      </c>
      <c r="AD96" s="146"/>
      <c r="AE96" s="146"/>
      <c r="AF96" s="146"/>
      <c r="AG96" s="146"/>
      <c r="AH96" s="146"/>
      <c r="AI96" s="146"/>
      <c r="AJ96" s="146"/>
      <c r="AK96" s="20"/>
    </row>
    <row r="97" spans="1:37" s="119" customFormat="1" ht="15" customHeight="1">
      <c r="A97" s="6" t="s">
        <v>109</v>
      </c>
      <c r="B97" s="146">
        <v>0</v>
      </c>
      <c r="C97" s="146">
        <v>0</v>
      </c>
      <c r="D97" s="146">
        <v>0</v>
      </c>
      <c r="E97" s="146">
        <v>0</v>
      </c>
      <c r="F97" s="146">
        <v>0</v>
      </c>
      <c r="G97" s="146">
        <v>0</v>
      </c>
      <c r="H97" s="146">
        <v>29</v>
      </c>
      <c r="I97" s="146">
        <v>11</v>
      </c>
      <c r="J97" s="146">
        <v>27</v>
      </c>
      <c r="K97" s="146">
        <v>17</v>
      </c>
      <c r="L97" s="146">
        <v>56</v>
      </c>
      <c r="M97" s="146">
        <v>28</v>
      </c>
      <c r="N97" s="146">
        <v>0</v>
      </c>
      <c r="O97" s="146">
        <v>0</v>
      </c>
      <c r="P97" s="146">
        <v>1</v>
      </c>
      <c r="Q97" s="146">
        <v>1</v>
      </c>
      <c r="R97" s="146">
        <v>2</v>
      </c>
      <c r="S97" s="6" t="s">
        <v>109</v>
      </c>
      <c r="T97" s="146">
        <v>1</v>
      </c>
      <c r="U97" s="146">
        <v>0</v>
      </c>
      <c r="V97" s="146">
        <v>0</v>
      </c>
      <c r="W97" s="146">
        <v>0</v>
      </c>
      <c r="X97" s="146">
        <v>1</v>
      </c>
      <c r="Y97" s="146">
        <v>1</v>
      </c>
      <c r="Z97" s="146">
        <v>0</v>
      </c>
      <c r="AA97" s="146">
        <v>1</v>
      </c>
      <c r="AB97" s="146">
        <v>1</v>
      </c>
      <c r="AC97" s="6" t="s">
        <v>109</v>
      </c>
      <c r="AD97" s="146">
        <v>0</v>
      </c>
      <c r="AE97" s="146">
        <v>27</v>
      </c>
      <c r="AF97" s="146">
        <v>19</v>
      </c>
      <c r="AG97" s="146">
        <v>0</v>
      </c>
      <c r="AH97" s="146">
        <v>0</v>
      </c>
      <c r="AI97" s="146">
        <v>0</v>
      </c>
      <c r="AJ97" s="146">
        <v>1</v>
      </c>
      <c r="AK97" s="20"/>
    </row>
    <row r="98" spans="1:37" s="119" customFormat="1" ht="15" customHeight="1">
      <c r="A98" s="6" t="s">
        <v>110</v>
      </c>
      <c r="B98" s="146">
        <v>0</v>
      </c>
      <c r="C98" s="146">
        <v>0</v>
      </c>
      <c r="D98" s="146">
        <v>0</v>
      </c>
      <c r="E98" s="146">
        <v>0</v>
      </c>
      <c r="F98" s="146">
        <v>140</v>
      </c>
      <c r="G98" s="146">
        <v>78</v>
      </c>
      <c r="H98" s="146">
        <v>235</v>
      </c>
      <c r="I98" s="146">
        <v>119</v>
      </c>
      <c r="J98" s="146">
        <v>366</v>
      </c>
      <c r="K98" s="146">
        <v>184</v>
      </c>
      <c r="L98" s="146">
        <v>741</v>
      </c>
      <c r="M98" s="146">
        <v>381</v>
      </c>
      <c r="N98" s="146">
        <v>0</v>
      </c>
      <c r="O98" s="146">
        <v>9</v>
      </c>
      <c r="P98" s="146">
        <v>12</v>
      </c>
      <c r="Q98" s="146">
        <v>16</v>
      </c>
      <c r="R98" s="146">
        <v>37</v>
      </c>
      <c r="S98" s="6" t="s">
        <v>110</v>
      </c>
      <c r="T98" s="146">
        <v>23</v>
      </c>
      <c r="U98" s="146">
        <v>2</v>
      </c>
      <c r="V98" s="146">
        <v>2</v>
      </c>
      <c r="W98" s="146">
        <v>0</v>
      </c>
      <c r="X98" s="146">
        <v>25</v>
      </c>
      <c r="Y98" s="146">
        <v>28</v>
      </c>
      <c r="Z98" s="146">
        <v>4</v>
      </c>
      <c r="AA98" s="146">
        <v>32</v>
      </c>
      <c r="AB98" s="146">
        <v>16</v>
      </c>
      <c r="AC98" s="6" t="s">
        <v>110</v>
      </c>
      <c r="AD98" s="146">
        <v>1430</v>
      </c>
      <c r="AE98" s="146">
        <v>334</v>
      </c>
      <c r="AF98" s="146">
        <v>467</v>
      </c>
      <c r="AG98" s="146">
        <v>79</v>
      </c>
      <c r="AH98" s="146">
        <v>26</v>
      </c>
      <c r="AI98" s="146">
        <v>83</v>
      </c>
      <c r="AJ98" s="146">
        <v>90</v>
      </c>
      <c r="AK98" s="20"/>
    </row>
    <row r="99" spans="1:37" s="119" customFormat="1" ht="15" customHeight="1">
      <c r="A99" s="6" t="s">
        <v>111</v>
      </c>
      <c r="B99" s="146">
        <v>0</v>
      </c>
      <c r="C99" s="146">
        <v>0</v>
      </c>
      <c r="D99" s="146">
        <v>0</v>
      </c>
      <c r="E99" s="146">
        <v>0</v>
      </c>
      <c r="F99" s="146">
        <v>81</v>
      </c>
      <c r="G99" s="146">
        <v>43</v>
      </c>
      <c r="H99" s="146">
        <v>152</v>
      </c>
      <c r="I99" s="146">
        <v>73</v>
      </c>
      <c r="J99" s="146">
        <v>211</v>
      </c>
      <c r="K99" s="146">
        <v>109</v>
      </c>
      <c r="L99" s="146">
        <v>444</v>
      </c>
      <c r="M99" s="146">
        <v>225</v>
      </c>
      <c r="N99" s="146">
        <v>0</v>
      </c>
      <c r="O99" s="146">
        <v>5</v>
      </c>
      <c r="P99" s="146">
        <v>4</v>
      </c>
      <c r="Q99" s="146">
        <v>8</v>
      </c>
      <c r="R99" s="146">
        <v>17</v>
      </c>
      <c r="S99" s="6" t="s">
        <v>111</v>
      </c>
      <c r="T99" s="146">
        <v>11</v>
      </c>
      <c r="U99" s="146">
        <v>0</v>
      </c>
      <c r="V99" s="146">
        <v>1</v>
      </c>
      <c r="W99" s="146">
        <v>0</v>
      </c>
      <c r="X99" s="146">
        <v>12</v>
      </c>
      <c r="Y99" s="146">
        <v>12</v>
      </c>
      <c r="Z99" s="146">
        <v>3</v>
      </c>
      <c r="AA99" s="146">
        <v>15</v>
      </c>
      <c r="AB99" s="146">
        <v>9</v>
      </c>
      <c r="AC99" s="192" t="s">
        <v>111</v>
      </c>
      <c r="AD99" s="135">
        <v>210</v>
      </c>
      <c r="AE99" s="135">
        <v>33</v>
      </c>
      <c r="AF99" s="135">
        <v>68</v>
      </c>
      <c r="AG99" s="135">
        <v>28</v>
      </c>
      <c r="AH99" s="135">
        <v>6</v>
      </c>
      <c r="AI99" s="135">
        <v>7</v>
      </c>
      <c r="AJ99" s="135">
        <v>24</v>
      </c>
      <c r="AK99" s="20"/>
    </row>
    <row r="100" spans="1:37" s="119" customFormat="1" ht="12">
      <c r="A100" s="270" t="s">
        <v>516</v>
      </c>
      <c r="B100" s="270"/>
      <c r="C100" s="270"/>
      <c r="D100" s="270"/>
      <c r="E100" s="270"/>
      <c r="F100" s="270"/>
      <c r="G100" s="270"/>
      <c r="H100" s="270"/>
      <c r="I100" s="270"/>
      <c r="J100" s="270"/>
      <c r="K100" s="270"/>
      <c r="L100" s="270"/>
      <c r="M100" s="270"/>
      <c r="N100" s="270"/>
      <c r="O100" s="270"/>
      <c r="P100" s="270"/>
      <c r="Q100" s="270"/>
      <c r="R100" s="270"/>
      <c r="S100" s="270" t="s">
        <v>490</v>
      </c>
      <c r="T100" s="270"/>
      <c r="U100" s="270"/>
      <c r="V100" s="270"/>
      <c r="W100" s="270"/>
      <c r="X100" s="270"/>
      <c r="Y100" s="270"/>
      <c r="Z100" s="270"/>
      <c r="AA100" s="270"/>
      <c r="AB100" s="270"/>
      <c r="AC100" s="271" t="s">
        <v>493</v>
      </c>
      <c r="AD100" s="271"/>
      <c r="AE100" s="271"/>
      <c r="AF100" s="271"/>
      <c r="AG100" s="271"/>
      <c r="AH100" s="271"/>
      <c r="AI100" s="271"/>
      <c r="AJ100" s="271"/>
      <c r="AK100" s="20"/>
    </row>
    <row r="101" spans="1:37" s="119" customFormat="1" ht="15" customHeight="1">
      <c r="A101" s="262" t="s">
        <v>0</v>
      </c>
      <c r="B101" s="262"/>
      <c r="C101" s="262"/>
      <c r="D101" s="262"/>
      <c r="E101" s="262"/>
      <c r="F101" s="262"/>
      <c r="G101" s="262"/>
      <c r="H101" s="262"/>
      <c r="I101" s="262"/>
      <c r="J101" s="262"/>
      <c r="K101" s="262"/>
      <c r="L101" s="262"/>
      <c r="M101" s="262"/>
      <c r="N101" s="262"/>
      <c r="O101" s="262"/>
      <c r="P101" s="262"/>
      <c r="Q101" s="262"/>
      <c r="R101" s="262"/>
      <c r="S101" s="262" t="s">
        <v>0</v>
      </c>
      <c r="T101" s="262"/>
      <c r="U101" s="262"/>
      <c r="V101" s="262"/>
      <c r="W101" s="262"/>
      <c r="X101" s="262"/>
      <c r="Y101" s="262"/>
      <c r="Z101" s="262"/>
      <c r="AA101" s="262"/>
      <c r="AB101" s="262"/>
      <c r="AC101" s="271" t="s">
        <v>0</v>
      </c>
      <c r="AD101" s="271"/>
      <c r="AE101" s="271"/>
      <c r="AF101" s="271"/>
      <c r="AG101" s="271"/>
      <c r="AH101" s="271"/>
      <c r="AI101" s="271"/>
      <c r="AJ101" s="271"/>
      <c r="AK101" s="20"/>
    </row>
    <row r="102" spans="1:37" s="119" customFormat="1" ht="17.25" customHeight="1">
      <c r="A102" s="296" t="s">
        <v>179</v>
      </c>
      <c r="B102" s="323" t="s">
        <v>1</v>
      </c>
      <c r="C102" s="323"/>
      <c r="D102" s="261" t="s">
        <v>2</v>
      </c>
      <c r="E102" s="261"/>
      <c r="F102" s="323" t="s">
        <v>3</v>
      </c>
      <c r="G102" s="323"/>
      <c r="H102" s="323" t="s">
        <v>180</v>
      </c>
      <c r="I102" s="323"/>
      <c r="J102" s="323" t="s">
        <v>5</v>
      </c>
      <c r="K102" s="323"/>
      <c r="L102" s="323" t="s">
        <v>6</v>
      </c>
      <c r="M102" s="323"/>
      <c r="N102" s="323" t="s">
        <v>173</v>
      </c>
      <c r="O102" s="323"/>
      <c r="P102" s="323"/>
      <c r="Q102" s="323"/>
      <c r="R102" s="323"/>
      <c r="S102" s="296" t="s">
        <v>179</v>
      </c>
      <c r="T102" s="324" t="s">
        <v>9</v>
      </c>
      <c r="U102" s="325"/>
      <c r="V102" s="325"/>
      <c r="W102" s="325"/>
      <c r="X102" s="326"/>
      <c r="Y102" s="324" t="s">
        <v>428</v>
      </c>
      <c r="Z102" s="325"/>
      <c r="AA102" s="326"/>
      <c r="AB102" s="327" t="s">
        <v>491</v>
      </c>
      <c r="AC102" s="329" t="s">
        <v>179</v>
      </c>
      <c r="AD102" s="330" t="s">
        <v>431</v>
      </c>
      <c r="AE102" s="330"/>
      <c r="AF102" s="330"/>
      <c r="AG102" s="330"/>
      <c r="AH102" s="330"/>
      <c r="AI102" s="330"/>
      <c r="AJ102" s="330"/>
      <c r="AK102" s="20"/>
    </row>
    <row r="103" spans="1:37" s="119" customFormat="1" ht="29.25" customHeight="1">
      <c r="A103" s="296"/>
      <c r="B103" s="147" t="s">
        <v>174</v>
      </c>
      <c r="C103" s="147" t="s">
        <v>11</v>
      </c>
      <c r="D103" s="147" t="s">
        <v>174</v>
      </c>
      <c r="E103" s="147" t="s">
        <v>11</v>
      </c>
      <c r="F103" s="147" t="s">
        <v>174</v>
      </c>
      <c r="G103" s="147" t="s">
        <v>11</v>
      </c>
      <c r="H103" s="147" t="s">
        <v>174</v>
      </c>
      <c r="I103" s="147" t="s">
        <v>11</v>
      </c>
      <c r="J103" s="147" t="s">
        <v>174</v>
      </c>
      <c r="K103" s="147" t="s">
        <v>11</v>
      </c>
      <c r="L103" s="147" t="s">
        <v>174</v>
      </c>
      <c r="M103" s="147" t="s">
        <v>11</v>
      </c>
      <c r="N103" s="147" t="s">
        <v>12</v>
      </c>
      <c r="O103" s="147" t="s">
        <v>181</v>
      </c>
      <c r="P103" s="147" t="s">
        <v>182</v>
      </c>
      <c r="Q103" s="147" t="s">
        <v>183</v>
      </c>
      <c r="R103" s="147" t="s">
        <v>6</v>
      </c>
      <c r="S103" s="296"/>
      <c r="T103" s="147" t="s">
        <v>175</v>
      </c>
      <c r="U103" s="147" t="s">
        <v>176</v>
      </c>
      <c r="V103" s="147" t="s">
        <v>19</v>
      </c>
      <c r="W103" s="147" t="s">
        <v>176</v>
      </c>
      <c r="X103" s="147" t="s">
        <v>17</v>
      </c>
      <c r="Y103" s="147" t="s">
        <v>24</v>
      </c>
      <c r="Z103" s="147" t="s">
        <v>25</v>
      </c>
      <c r="AA103" s="147" t="s">
        <v>17</v>
      </c>
      <c r="AB103" s="328"/>
      <c r="AC103" s="296"/>
      <c r="AD103" s="147" t="s">
        <v>27</v>
      </c>
      <c r="AE103" s="147" t="s">
        <v>28</v>
      </c>
      <c r="AF103" s="190" t="s">
        <v>433</v>
      </c>
      <c r="AG103" s="147" t="s">
        <v>31</v>
      </c>
      <c r="AH103" s="147" t="s">
        <v>32</v>
      </c>
      <c r="AI103" s="147" t="s">
        <v>177</v>
      </c>
      <c r="AJ103" s="147" t="s">
        <v>34</v>
      </c>
      <c r="AK103" s="20"/>
    </row>
    <row r="104" spans="1:37" s="119" customFormat="1" ht="14.25" customHeight="1">
      <c r="A104" s="4" t="s">
        <v>45</v>
      </c>
      <c r="B104" s="146"/>
      <c r="C104" s="146"/>
      <c r="D104" s="146"/>
      <c r="E104" s="146"/>
      <c r="F104" s="146"/>
      <c r="G104" s="146"/>
      <c r="H104" s="146"/>
      <c r="I104" s="146"/>
      <c r="J104" s="146"/>
      <c r="K104" s="146"/>
      <c r="L104" s="146"/>
      <c r="M104" s="146"/>
      <c r="N104" s="146"/>
      <c r="O104" s="146"/>
      <c r="P104" s="146"/>
      <c r="Q104" s="146"/>
      <c r="R104" s="146"/>
      <c r="S104" s="4" t="s">
        <v>45</v>
      </c>
      <c r="T104" s="146"/>
      <c r="U104" s="146"/>
      <c r="V104" s="146"/>
      <c r="W104" s="146"/>
      <c r="X104" s="146"/>
      <c r="Y104" s="146"/>
      <c r="Z104" s="146"/>
      <c r="AA104" s="146"/>
      <c r="AB104" s="146"/>
      <c r="AC104" s="4" t="s">
        <v>45</v>
      </c>
      <c r="AD104" s="146"/>
      <c r="AE104" s="146"/>
      <c r="AF104" s="146"/>
      <c r="AG104" s="146"/>
      <c r="AH104" s="146"/>
      <c r="AI104" s="146"/>
      <c r="AJ104" s="146"/>
      <c r="AK104" s="20"/>
    </row>
    <row r="105" spans="1:37" s="119" customFormat="1" ht="14.25" customHeight="1">
      <c r="A105" s="6" t="s">
        <v>112</v>
      </c>
      <c r="B105" s="146">
        <v>42</v>
      </c>
      <c r="C105" s="146">
        <v>19</v>
      </c>
      <c r="D105" s="146">
        <v>0</v>
      </c>
      <c r="E105" s="146">
        <v>0</v>
      </c>
      <c r="F105" s="146">
        <v>205</v>
      </c>
      <c r="G105" s="146">
        <v>121</v>
      </c>
      <c r="H105" s="146">
        <v>338</v>
      </c>
      <c r="I105" s="146">
        <v>169</v>
      </c>
      <c r="J105" s="146">
        <v>572</v>
      </c>
      <c r="K105" s="146">
        <v>296</v>
      </c>
      <c r="L105" s="146">
        <v>1157</v>
      </c>
      <c r="M105" s="146">
        <v>605</v>
      </c>
      <c r="N105" s="146">
        <v>4</v>
      </c>
      <c r="O105" s="146">
        <v>16</v>
      </c>
      <c r="P105" s="146">
        <v>18</v>
      </c>
      <c r="Q105" s="146">
        <v>29</v>
      </c>
      <c r="R105" s="146">
        <v>67</v>
      </c>
      <c r="S105" s="6" t="s">
        <v>112</v>
      </c>
      <c r="T105" s="146">
        <v>42</v>
      </c>
      <c r="U105" s="146">
        <v>0</v>
      </c>
      <c r="V105" s="146">
        <v>2</v>
      </c>
      <c r="W105" s="146">
        <v>1</v>
      </c>
      <c r="X105" s="146">
        <v>44</v>
      </c>
      <c r="Y105" s="146">
        <v>48</v>
      </c>
      <c r="Z105" s="146">
        <v>10</v>
      </c>
      <c r="AA105" s="146">
        <v>58</v>
      </c>
      <c r="AB105" s="146">
        <v>30</v>
      </c>
      <c r="AC105" s="6" t="s">
        <v>112</v>
      </c>
      <c r="AD105" s="146">
        <v>315</v>
      </c>
      <c r="AE105" s="146">
        <v>116</v>
      </c>
      <c r="AF105" s="146">
        <v>245</v>
      </c>
      <c r="AG105" s="146">
        <v>66</v>
      </c>
      <c r="AH105" s="146">
        <v>22</v>
      </c>
      <c r="AI105" s="146">
        <v>36</v>
      </c>
      <c r="AJ105" s="146">
        <v>44</v>
      </c>
      <c r="AK105" s="20"/>
    </row>
    <row r="106" spans="1:37" s="119" customFormat="1" ht="14.25" customHeight="1">
      <c r="A106" s="6" t="s">
        <v>113</v>
      </c>
      <c r="B106" s="146">
        <v>266</v>
      </c>
      <c r="C106" s="146">
        <v>140</v>
      </c>
      <c r="D106" s="146">
        <v>0</v>
      </c>
      <c r="E106" s="146">
        <v>0</v>
      </c>
      <c r="F106" s="146">
        <v>1414</v>
      </c>
      <c r="G106" s="146">
        <v>706</v>
      </c>
      <c r="H106" s="146">
        <v>1852</v>
      </c>
      <c r="I106" s="146">
        <v>953</v>
      </c>
      <c r="J106" s="146">
        <v>2959</v>
      </c>
      <c r="K106" s="146">
        <v>1510</v>
      </c>
      <c r="L106" s="146">
        <v>6491</v>
      </c>
      <c r="M106" s="146">
        <v>3309</v>
      </c>
      <c r="N106" s="146">
        <v>22</v>
      </c>
      <c r="O106" s="146">
        <v>78</v>
      </c>
      <c r="P106" s="146">
        <v>82</v>
      </c>
      <c r="Q106" s="146">
        <v>105</v>
      </c>
      <c r="R106" s="146">
        <v>287</v>
      </c>
      <c r="S106" s="6" t="s">
        <v>113</v>
      </c>
      <c r="T106" s="146">
        <v>209</v>
      </c>
      <c r="U106" s="146">
        <v>0</v>
      </c>
      <c r="V106" s="146">
        <v>9</v>
      </c>
      <c r="W106" s="146">
        <v>5</v>
      </c>
      <c r="X106" s="146">
        <v>218</v>
      </c>
      <c r="Y106" s="146">
        <v>253</v>
      </c>
      <c r="Z106" s="146">
        <v>84</v>
      </c>
      <c r="AA106" s="146">
        <v>337</v>
      </c>
      <c r="AB106" s="146">
        <v>96</v>
      </c>
      <c r="AC106" s="6" t="s">
        <v>113</v>
      </c>
      <c r="AD106" s="146">
        <v>3987</v>
      </c>
      <c r="AE106" s="146">
        <v>1412</v>
      </c>
      <c r="AF106" s="146">
        <v>1380</v>
      </c>
      <c r="AG106" s="146">
        <v>373</v>
      </c>
      <c r="AH106" s="146">
        <v>160</v>
      </c>
      <c r="AI106" s="146">
        <v>205</v>
      </c>
      <c r="AJ106" s="146">
        <v>301</v>
      </c>
      <c r="AK106" s="20"/>
    </row>
    <row r="107" spans="1:37" s="119" customFormat="1" ht="14.25" customHeight="1">
      <c r="A107" s="6" t="s">
        <v>114</v>
      </c>
      <c r="B107" s="146">
        <v>0</v>
      </c>
      <c r="C107" s="146">
        <v>0</v>
      </c>
      <c r="D107" s="146">
        <v>0</v>
      </c>
      <c r="E107" s="146">
        <v>0</v>
      </c>
      <c r="F107" s="146">
        <v>71</v>
      </c>
      <c r="G107" s="146">
        <v>30</v>
      </c>
      <c r="H107" s="146">
        <v>63</v>
      </c>
      <c r="I107" s="146">
        <v>34</v>
      </c>
      <c r="J107" s="146">
        <v>172</v>
      </c>
      <c r="K107" s="146">
        <v>73</v>
      </c>
      <c r="L107" s="146">
        <v>306</v>
      </c>
      <c r="M107" s="146">
        <v>137</v>
      </c>
      <c r="N107" s="146">
        <v>0</v>
      </c>
      <c r="O107" s="146">
        <v>5</v>
      </c>
      <c r="P107" s="146">
        <v>4</v>
      </c>
      <c r="Q107" s="146">
        <v>7</v>
      </c>
      <c r="R107" s="146">
        <v>16</v>
      </c>
      <c r="S107" s="6" t="s">
        <v>114</v>
      </c>
      <c r="T107" s="146">
        <v>11</v>
      </c>
      <c r="U107" s="146">
        <v>0</v>
      </c>
      <c r="V107" s="146">
        <v>5</v>
      </c>
      <c r="W107" s="146">
        <v>5</v>
      </c>
      <c r="X107" s="146">
        <v>16</v>
      </c>
      <c r="Y107" s="146">
        <v>11</v>
      </c>
      <c r="Z107" s="146">
        <v>0</v>
      </c>
      <c r="AA107" s="146">
        <v>11</v>
      </c>
      <c r="AB107" s="146">
        <v>8</v>
      </c>
      <c r="AC107" s="6" t="s">
        <v>114</v>
      </c>
      <c r="AD107" s="146">
        <v>166</v>
      </c>
      <c r="AE107" s="146">
        <v>83</v>
      </c>
      <c r="AF107" s="146">
        <v>68</v>
      </c>
      <c r="AG107" s="146">
        <v>14</v>
      </c>
      <c r="AH107" s="146">
        <v>5</v>
      </c>
      <c r="AI107" s="146">
        <v>11</v>
      </c>
      <c r="AJ107" s="146">
        <v>12</v>
      </c>
      <c r="AK107" s="20"/>
    </row>
    <row r="108" spans="1:37" s="119" customFormat="1" ht="14.25" customHeight="1">
      <c r="A108" s="6" t="s">
        <v>115</v>
      </c>
      <c r="B108" s="146">
        <v>9</v>
      </c>
      <c r="C108" s="146">
        <v>5</v>
      </c>
      <c r="D108" s="146">
        <v>0</v>
      </c>
      <c r="E108" s="146">
        <v>0</v>
      </c>
      <c r="F108" s="146">
        <v>104</v>
      </c>
      <c r="G108" s="146">
        <v>63</v>
      </c>
      <c r="H108" s="146">
        <v>221</v>
      </c>
      <c r="I108" s="146">
        <v>114</v>
      </c>
      <c r="J108" s="146">
        <v>458</v>
      </c>
      <c r="K108" s="146">
        <v>224</v>
      </c>
      <c r="L108" s="146">
        <v>792</v>
      </c>
      <c r="M108" s="146">
        <v>406</v>
      </c>
      <c r="N108" s="146">
        <v>2</v>
      </c>
      <c r="O108" s="146">
        <v>10</v>
      </c>
      <c r="P108" s="146">
        <v>13</v>
      </c>
      <c r="Q108" s="146">
        <v>21</v>
      </c>
      <c r="R108" s="146">
        <v>46</v>
      </c>
      <c r="S108" s="6" t="s">
        <v>115</v>
      </c>
      <c r="T108" s="146">
        <v>28</v>
      </c>
      <c r="U108" s="146">
        <v>0</v>
      </c>
      <c r="V108" s="146">
        <v>3</v>
      </c>
      <c r="W108" s="146">
        <v>1</v>
      </c>
      <c r="X108" s="146">
        <v>31</v>
      </c>
      <c r="Y108" s="146">
        <v>35</v>
      </c>
      <c r="Z108" s="146">
        <v>0</v>
      </c>
      <c r="AA108" s="146">
        <v>35</v>
      </c>
      <c r="AB108" s="146">
        <v>20</v>
      </c>
      <c r="AC108" s="6" t="s">
        <v>115</v>
      </c>
      <c r="AD108" s="146">
        <v>466</v>
      </c>
      <c r="AE108" s="146">
        <v>185</v>
      </c>
      <c r="AF108" s="146">
        <v>126</v>
      </c>
      <c r="AG108" s="146">
        <v>43</v>
      </c>
      <c r="AH108" s="146">
        <v>17</v>
      </c>
      <c r="AI108" s="146">
        <v>24</v>
      </c>
      <c r="AJ108" s="146">
        <v>32</v>
      </c>
      <c r="AK108" s="20"/>
    </row>
    <row r="109" spans="1:37" s="119" customFormat="1" ht="14.25" customHeight="1">
      <c r="A109" s="6" t="s">
        <v>116</v>
      </c>
      <c r="B109" s="146">
        <v>0</v>
      </c>
      <c r="C109" s="146">
        <v>0</v>
      </c>
      <c r="D109" s="146">
        <v>0</v>
      </c>
      <c r="E109" s="146">
        <v>0</v>
      </c>
      <c r="F109" s="146">
        <v>153</v>
      </c>
      <c r="G109" s="146">
        <v>79</v>
      </c>
      <c r="H109" s="146">
        <v>35</v>
      </c>
      <c r="I109" s="146">
        <v>16</v>
      </c>
      <c r="J109" s="146">
        <v>196</v>
      </c>
      <c r="K109" s="146">
        <v>89</v>
      </c>
      <c r="L109" s="146">
        <v>384</v>
      </c>
      <c r="M109" s="146">
        <v>184</v>
      </c>
      <c r="N109" s="146">
        <v>0</v>
      </c>
      <c r="O109" s="146">
        <v>7</v>
      </c>
      <c r="P109" s="146">
        <v>3</v>
      </c>
      <c r="Q109" s="146">
        <v>8</v>
      </c>
      <c r="R109" s="146">
        <v>18</v>
      </c>
      <c r="S109" s="6" t="s">
        <v>116</v>
      </c>
      <c r="T109" s="146">
        <v>12</v>
      </c>
      <c r="U109" s="146">
        <v>0</v>
      </c>
      <c r="V109" s="146">
        <v>0</v>
      </c>
      <c r="W109" s="146">
        <v>0</v>
      </c>
      <c r="X109" s="146">
        <v>12</v>
      </c>
      <c r="Y109" s="146">
        <v>12</v>
      </c>
      <c r="Z109" s="146">
        <v>0</v>
      </c>
      <c r="AA109" s="146">
        <v>12</v>
      </c>
      <c r="AB109" s="146">
        <v>7</v>
      </c>
      <c r="AC109" s="6" t="s">
        <v>116</v>
      </c>
      <c r="AD109" s="146">
        <v>272</v>
      </c>
      <c r="AE109" s="146">
        <v>109</v>
      </c>
      <c r="AF109" s="146">
        <v>13</v>
      </c>
      <c r="AG109" s="146">
        <v>19</v>
      </c>
      <c r="AH109" s="146">
        <v>13</v>
      </c>
      <c r="AI109" s="146">
        <v>9</v>
      </c>
      <c r="AJ109" s="146">
        <v>12</v>
      </c>
      <c r="AK109" s="20"/>
    </row>
    <row r="110" spans="1:37" s="119" customFormat="1" ht="14.25" customHeight="1">
      <c r="A110" s="6" t="s">
        <v>117</v>
      </c>
      <c r="B110" s="146">
        <v>0</v>
      </c>
      <c r="C110" s="146">
        <v>0</v>
      </c>
      <c r="D110" s="146">
        <v>0</v>
      </c>
      <c r="E110" s="146">
        <v>0</v>
      </c>
      <c r="F110" s="146">
        <v>21</v>
      </c>
      <c r="G110" s="146">
        <v>8</v>
      </c>
      <c r="H110" s="146">
        <v>14</v>
      </c>
      <c r="I110" s="146">
        <v>9</v>
      </c>
      <c r="J110" s="146">
        <v>27</v>
      </c>
      <c r="K110" s="146">
        <v>14</v>
      </c>
      <c r="L110" s="146">
        <v>62</v>
      </c>
      <c r="M110" s="146">
        <v>31</v>
      </c>
      <c r="N110" s="146">
        <v>0</v>
      </c>
      <c r="O110" s="146">
        <v>3</v>
      </c>
      <c r="P110" s="146">
        <v>4</v>
      </c>
      <c r="Q110" s="146">
        <v>3</v>
      </c>
      <c r="R110" s="146">
        <v>10</v>
      </c>
      <c r="S110" s="6" t="s">
        <v>117</v>
      </c>
      <c r="T110" s="146">
        <v>5</v>
      </c>
      <c r="U110" s="146">
        <v>0</v>
      </c>
      <c r="V110" s="146">
        <v>1</v>
      </c>
      <c r="W110" s="146">
        <v>0</v>
      </c>
      <c r="X110" s="146">
        <v>6</v>
      </c>
      <c r="Y110" s="146">
        <v>5</v>
      </c>
      <c r="Z110" s="146">
        <v>1</v>
      </c>
      <c r="AA110" s="146">
        <v>6</v>
      </c>
      <c r="AB110" s="146">
        <v>5</v>
      </c>
      <c r="AC110" s="6" t="s">
        <v>117</v>
      </c>
      <c r="AD110" s="146">
        <v>0</v>
      </c>
      <c r="AE110" s="146">
        <v>0</v>
      </c>
      <c r="AF110" s="146">
        <v>30</v>
      </c>
      <c r="AG110" s="146">
        <v>3</v>
      </c>
      <c r="AH110" s="146">
        <v>0</v>
      </c>
      <c r="AI110" s="146">
        <v>4</v>
      </c>
      <c r="AJ110" s="146">
        <v>6</v>
      </c>
      <c r="AK110" s="20"/>
    </row>
    <row r="111" spans="1:37" s="119" customFormat="1" ht="14.25" customHeight="1">
      <c r="A111" s="4" t="s">
        <v>46</v>
      </c>
      <c r="B111" s="146"/>
      <c r="C111" s="146"/>
      <c r="D111" s="146"/>
      <c r="E111" s="146"/>
      <c r="F111" s="146"/>
      <c r="G111" s="146"/>
      <c r="H111" s="146"/>
      <c r="I111" s="146"/>
      <c r="J111" s="146"/>
      <c r="K111" s="146"/>
      <c r="L111" s="146"/>
      <c r="M111" s="146"/>
      <c r="N111" s="146"/>
      <c r="O111" s="146"/>
      <c r="P111" s="146"/>
      <c r="Q111" s="146"/>
      <c r="R111" s="146"/>
      <c r="S111" s="4" t="s">
        <v>46</v>
      </c>
      <c r="T111" s="146"/>
      <c r="U111" s="146"/>
      <c r="V111" s="146"/>
      <c r="W111" s="146"/>
      <c r="X111" s="146"/>
      <c r="Y111" s="146"/>
      <c r="Z111" s="146"/>
      <c r="AA111" s="146"/>
      <c r="AB111" s="146"/>
      <c r="AC111" s="4" t="s">
        <v>46</v>
      </c>
      <c r="AD111" s="146"/>
      <c r="AE111" s="146"/>
      <c r="AF111" s="146"/>
      <c r="AG111" s="146"/>
      <c r="AH111" s="146"/>
      <c r="AI111" s="146"/>
      <c r="AJ111" s="146"/>
      <c r="AK111" s="20"/>
    </row>
    <row r="112" spans="1:37" s="119" customFormat="1" ht="14.25" customHeight="1">
      <c r="A112" s="6" t="s">
        <v>118</v>
      </c>
      <c r="B112" s="146">
        <v>7</v>
      </c>
      <c r="C112" s="146">
        <v>4</v>
      </c>
      <c r="D112" s="146">
        <v>0</v>
      </c>
      <c r="E112" s="146">
        <v>0</v>
      </c>
      <c r="F112" s="146">
        <v>66</v>
      </c>
      <c r="G112" s="146">
        <v>36</v>
      </c>
      <c r="H112" s="146">
        <v>111</v>
      </c>
      <c r="I112" s="146">
        <v>59</v>
      </c>
      <c r="J112" s="146">
        <v>283</v>
      </c>
      <c r="K112" s="146">
        <v>136</v>
      </c>
      <c r="L112" s="146">
        <v>467</v>
      </c>
      <c r="M112" s="146">
        <v>235</v>
      </c>
      <c r="N112" s="146">
        <v>1</v>
      </c>
      <c r="O112" s="146">
        <v>4</v>
      </c>
      <c r="P112" s="146">
        <v>6</v>
      </c>
      <c r="Q112" s="146">
        <v>14</v>
      </c>
      <c r="R112" s="146">
        <v>25</v>
      </c>
      <c r="S112" s="6" t="s">
        <v>118</v>
      </c>
      <c r="T112" s="146">
        <v>13</v>
      </c>
      <c r="U112" s="146">
        <v>0</v>
      </c>
      <c r="V112" s="146">
        <v>6</v>
      </c>
      <c r="W112" s="146">
        <v>1</v>
      </c>
      <c r="X112" s="146">
        <v>19</v>
      </c>
      <c r="Y112" s="146">
        <v>19</v>
      </c>
      <c r="Z112" s="146">
        <v>3</v>
      </c>
      <c r="AA112" s="146">
        <v>22</v>
      </c>
      <c r="AB112" s="146">
        <v>11</v>
      </c>
      <c r="AC112" s="6" t="s">
        <v>118</v>
      </c>
      <c r="AD112" s="146">
        <v>263</v>
      </c>
      <c r="AE112" s="146">
        <v>19</v>
      </c>
      <c r="AF112" s="146">
        <v>89</v>
      </c>
      <c r="AG112" s="146">
        <v>26</v>
      </c>
      <c r="AH112" s="146">
        <v>7</v>
      </c>
      <c r="AI112" s="146">
        <v>15</v>
      </c>
      <c r="AJ112" s="146">
        <v>13</v>
      </c>
      <c r="AK112" s="20"/>
    </row>
    <row r="113" spans="1:37" s="119" customFormat="1" ht="14.25" customHeight="1">
      <c r="A113" s="6" t="s">
        <v>119</v>
      </c>
      <c r="B113" s="146">
        <v>84</v>
      </c>
      <c r="C113" s="146">
        <v>44</v>
      </c>
      <c r="D113" s="146">
        <v>0</v>
      </c>
      <c r="E113" s="146">
        <v>0</v>
      </c>
      <c r="F113" s="146">
        <v>252</v>
      </c>
      <c r="G113" s="146">
        <v>124</v>
      </c>
      <c r="H113" s="146">
        <v>850</v>
      </c>
      <c r="I113" s="146">
        <v>440</v>
      </c>
      <c r="J113" s="146">
        <v>1229</v>
      </c>
      <c r="K113" s="146">
        <v>569</v>
      </c>
      <c r="L113" s="146">
        <v>2415</v>
      </c>
      <c r="M113" s="146">
        <v>1177</v>
      </c>
      <c r="N113" s="146">
        <v>3</v>
      </c>
      <c r="O113" s="146">
        <v>17</v>
      </c>
      <c r="P113" s="146">
        <v>30</v>
      </c>
      <c r="Q113" s="146">
        <v>35</v>
      </c>
      <c r="R113" s="146">
        <v>85</v>
      </c>
      <c r="S113" s="6" t="s">
        <v>119</v>
      </c>
      <c r="T113" s="146">
        <v>88</v>
      </c>
      <c r="U113" s="146">
        <v>0</v>
      </c>
      <c r="V113" s="146">
        <v>7</v>
      </c>
      <c r="W113" s="146">
        <v>2</v>
      </c>
      <c r="X113" s="146">
        <v>95</v>
      </c>
      <c r="Y113" s="146">
        <v>83</v>
      </c>
      <c r="Z113" s="146">
        <v>22</v>
      </c>
      <c r="AA113" s="146">
        <v>105</v>
      </c>
      <c r="AB113" s="146">
        <v>39</v>
      </c>
      <c r="AC113" s="6" t="s">
        <v>119</v>
      </c>
      <c r="AD113" s="146">
        <v>1076</v>
      </c>
      <c r="AE113" s="146">
        <v>242</v>
      </c>
      <c r="AF113" s="146">
        <v>401</v>
      </c>
      <c r="AG113" s="146">
        <v>102</v>
      </c>
      <c r="AH113" s="146">
        <v>51</v>
      </c>
      <c r="AI113" s="146">
        <v>64</v>
      </c>
      <c r="AJ113" s="146">
        <v>75</v>
      </c>
      <c r="AK113" s="20"/>
    </row>
    <row r="114" spans="1:37" s="119" customFormat="1" ht="14.25" customHeight="1">
      <c r="A114" s="4" t="s">
        <v>47</v>
      </c>
      <c r="B114" s="146"/>
      <c r="C114" s="146"/>
      <c r="D114" s="146"/>
      <c r="E114" s="146"/>
      <c r="F114" s="146"/>
      <c r="G114" s="146"/>
      <c r="H114" s="146"/>
      <c r="I114" s="146"/>
      <c r="J114" s="146"/>
      <c r="K114" s="146"/>
      <c r="L114" s="146"/>
      <c r="M114" s="146"/>
      <c r="N114" s="146"/>
      <c r="O114" s="146"/>
      <c r="P114" s="146"/>
      <c r="Q114" s="146"/>
      <c r="R114" s="146"/>
      <c r="S114" s="4" t="s">
        <v>47</v>
      </c>
      <c r="T114" s="146"/>
      <c r="U114" s="146"/>
      <c r="V114" s="146"/>
      <c r="W114" s="146"/>
      <c r="X114" s="146"/>
      <c r="Y114" s="146"/>
      <c r="Z114" s="146"/>
      <c r="AA114" s="146"/>
      <c r="AB114" s="146"/>
      <c r="AC114" s="4" t="s">
        <v>47</v>
      </c>
      <c r="AD114" s="146"/>
      <c r="AE114" s="146"/>
      <c r="AF114" s="146"/>
      <c r="AG114" s="146"/>
      <c r="AH114" s="146"/>
      <c r="AI114" s="146"/>
      <c r="AJ114" s="146"/>
      <c r="AK114" s="20"/>
    </row>
    <row r="115" spans="1:37" s="119" customFormat="1" ht="14.25" customHeight="1">
      <c r="A115" s="6" t="s">
        <v>120</v>
      </c>
      <c r="B115" s="146">
        <v>65</v>
      </c>
      <c r="C115" s="146">
        <v>31</v>
      </c>
      <c r="D115" s="146">
        <v>0</v>
      </c>
      <c r="E115" s="146">
        <v>0</v>
      </c>
      <c r="F115" s="146">
        <v>356</v>
      </c>
      <c r="G115" s="146">
        <v>184</v>
      </c>
      <c r="H115" s="146">
        <v>448</v>
      </c>
      <c r="I115" s="146">
        <v>237</v>
      </c>
      <c r="J115" s="146">
        <v>853</v>
      </c>
      <c r="K115" s="146">
        <v>423</v>
      </c>
      <c r="L115" s="146">
        <v>1722</v>
      </c>
      <c r="M115" s="146">
        <v>875</v>
      </c>
      <c r="N115" s="146">
        <v>7</v>
      </c>
      <c r="O115" s="146">
        <v>30</v>
      </c>
      <c r="P115" s="146">
        <v>26</v>
      </c>
      <c r="Q115" s="146">
        <v>43</v>
      </c>
      <c r="R115" s="146">
        <v>106</v>
      </c>
      <c r="S115" s="6" t="s">
        <v>120</v>
      </c>
      <c r="T115" s="146">
        <v>68</v>
      </c>
      <c r="U115" s="146">
        <v>0</v>
      </c>
      <c r="V115" s="146">
        <v>8</v>
      </c>
      <c r="W115" s="146">
        <v>2</v>
      </c>
      <c r="X115" s="146">
        <v>76</v>
      </c>
      <c r="Y115" s="146">
        <v>79</v>
      </c>
      <c r="Z115" s="146">
        <v>18</v>
      </c>
      <c r="AA115" s="146">
        <v>97</v>
      </c>
      <c r="AB115" s="146">
        <v>46</v>
      </c>
      <c r="AC115" s="6" t="s">
        <v>120</v>
      </c>
      <c r="AD115" s="146">
        <v>318</v>
      </c>
      <c r="AE115" s="146">
        <v>227</v>
      </c>
      <c r="AF115" s="146">
        <v>415</v>
      </c>
      <c r="AG115" s="146">
        <v>111</v>
      </c>
      <c r="AH115" s="146">
        <v>44</v>
      </c>
      <c r="AI115" s="146">
        <v>60</v>
      </c>
      <c r="AJ115" s="146">
        <v>71</v>
      </c>
      <c r="AK115" s="20"/>
    </row>
    <row r="116" spans="1:37" s="119" customFormat="1" ht="14.25" customHeight="1">
      <c r="A116" s="6" t="s">
        <v>121</v>
      </c>
      <c r="B116" s="146">
        <v>26</v>
      </c>
      <c r="C116" s="146">
        <v>14</v>
      </c>
      <c r="D116" s="146">
        <v>0</v>
      </c>
      <c r="E116" s="146">
        <v>0</v>
      </c>
      <c r="F116" s="146">
        <v>328</v>
      </c>
      <c r="G116" s="146">
        <v>179</v>
      </c>
      <c r="H116" s="146">
        <v>748</v>
      </c>
      <c r="I116" s="146">
        <v>395</v>
      </c>
      <c r="J116" s="146">
        <v>987</v>
      </c>
      <c r="K116" s="146">
        <v>497</v>
      </c>
      <c r="L116" s="146">
        <v>2089</v>
      </c>
      <c r="M116" s="146">
        <v>1085</v>
      </c>
      <c r="N116" s="146">
        <v>6</v>
      </c>
      <c r="O116" s="146">
        <v>28</v>
      </c>
      <c r="P116" s="146">
        <v>35</v>
      </c>
      <c r="Q116" s="146">
        <v>41</v>
      </c>
      <c r="R116" s="146">
        <v>110</v>
      </c>
      <c r="S116" s="6" t="s">
        <v>121</v>
      </c>
      <c r="T116" s="146">
        <v>62</v>
      </c>
      <c r="U116" s="146">
        <v>0</v>
      </c>
      <c r="V116" s="146">
        <v>1</v>
      </c>
      <c r="W116" s="146">
        <v>0</v>
      </c>
      <c r="X116" s="146">
        <v>63</v>
      </c>
      <c r="Y116" s="146">
        <v>71</v>
      </c>
      <c r="Z116" s="146">
        <v>12</v>
      </c>
      <c r="AA116" s="146">
        <v>83</v>
      </c>
      <c r="AB116" s="146">
        <v>49</v>
      </c>
      <c r="AC116" s="6" t="s">
        <v>121</v>
      </c>
      <c r="AD116" s="146">
        <v>475</v>
      </c>
      <c r="AE116" s="146">
        <v>143</v>
      </c>
      <c r="AF116" s="146">
        <v>435</v>
      </c>
      <c r="AG116" s="146">
        <v>108</v>
      </c>
      <c r="AH116" s="146">
        <v>18</v>
      </c>
      <c r="AI116" s="146">
        <v>52</v>
      </c>
      <c r="AJ116" s="146">
        <v>76</v>
      </c>
      <c r="AK116" s="20"/>
    </row>
    <row r="117" spans="1:37" s="119" customFormat="1" ht="14.25" customHeight="1">
      <c r="A117" s="6" t="s">
        <v>122</v>
      </c>
      <c r="B117" s="146">
        <v>151</v>
      </c>
      <c r="C117" s="146">
        <v>86</v>
      </c>
      <c r="D117" s="146">
        <v>0</v>
      </c>
      <c r="E117" s="146">
        <v>0</v>
      </c>
      <c r="F117" s="146">
        <v>1301</v>
      </c>
      <c r="G117" s="146">
        <v>665</v>
      </c>
      <c r="H117" s="146">
        <v>1463</v>
      </c>
      <c r="I117" s="146">
        <v>746</v>
      </c>
      <c r="J117" s="146">
        <v>1470</v>
      </c>
      <c r="K117" s="146">
        <v>757</v>
      </c>
      <c r="L117" s="146">
        <v>4385</v>
      </c>
      <c r="M117" s="146">
        <v>2254</v>
      </c>
      <c r="N117" s="146">
        <v>18</v>
      </c>
      <c r="O117" s="146">
        <v>59</v>
      </c>
      <c r="P117" s="146">
        <v>63</v>
      </c>
      <c r="Q117" s="146">
        <v>65</v>
      </c>
      <c r="R117" s="146">
        <v>205</v>
      </c>
      <c r="S117" s="6" t="s">
        <v>122</v>
      </c>
      <c r="T117" s="146">
        <v>147</v>
      </c>
      <c r="U117" s="146">
        <v>0</v>
      </c>
      <c r="V117" s="146">
        <v>2</v>
      </c>
      <c r="W117" s="146">
        <v>0</v>
      </c>
      <c r="X117" s="146">
        <v>149</v>
      </c>
      <c r="Y117" s="146">
        <v>175</v>
      </c>
      <c r="Z117" s="146">
        <v>34</v>
      </c>
      <c r="AA117" s="146">
        <v>209</v>
      </c>
      <c r="AB117" s="146">
        <v>61</v>
      </c>
      <c r="AC117" s="6" t="s">
        <v>122</v>
      </c>
      <c r="AD117" s="146">
        <v>2198</v>
      </c>
      <c r="AE117" s="146">
        <v>563</v>
      </c>
      <c r="AF117" s="146">
        <v>840</v>
      </c>
      <c r="AG117" s="146">
        <v>388</v>
      </c>
      <c r="AH117" s="146">
        <v>88</v>
      </c>
      <c r="AI117" s="146">
        <v>143</v>
      </c>
      <c r="AJ117" s="146">
        <v>169</v>
      </c>
      <c r="AK117" s="20"/>
    </row>
    <row r="118" spans="1:37" s="119" customFormat="1" ht="14.25" customHeight="1">
      <c r="A118" s="6" t="s">
        <v>123</v>
      </c>
      <c r="B118" s="146">
        <v>19</v>
      </c>
      <c r="C118" s="146">
        <v>8</v>
      </c>
      <c r="D118" s="146">
        <v>0</v>
      </c>
      <c r="E118" s="146">
        <v>0</v>
      </c>
      <c r="F118" s="146">
        <v>164</v>
      </c>
      <c r="G118" s="146">
        <v>83</v>
      </c>
      <c r="H118" s="146">
        <v>210</v>
      </c>
      <c r="I118" s="146">
        <v>108</v>
      </c>
      <c r="J118" s="146">
        <v>278</v>
      </c>
      <c r="K118" s="146">
        <v>148</v>
      </c>
      <c r="L118" s="146">
        <v>671</v>
      </c>
      <c r="M118" s="146">
        <v>347</v>
      </c>
      <c r="N118" s="146">
        <v>4</v>
      </c>
      <c r="O118" s="146">
        <v>15</v>
      </c>
      <c r="P118" s="146">
        <v>20</v>
      </c>
      <c r="Q118" s="146">
        <v>20</v>
      </c>
      <c r="R118" s="146">
        <v>59</v>
      </c>
      <c r="S118" s="6" t="s">
        <v>123</v>
      </c>
      <c r="T118" s="146">
        <v>34</v>
      </c>
      <c r="U118" s="146">
        <v>0</v>
      </c>
      <c r="V118" s="146">
        <v>1</v>
      </c>
      <c r="W118" s="146">
        <v>0</v>
      </c>
      <c r="X118" s="146">
        <v>35</v>
      </c>
      <c r="Y118" s="146">
        <v>35</v>
      </c>
      <c r="Z118" s="146">
        <v>6</v>
      </c>
      <c r="AA118" s="146">
        <v>41</v>
      </c>
      <c r="AB118" s="146">
        <v>24</v>
      </c>
      <c r="AC118" s="6" t="s">
        <v>123</v>
      </c>
      <c r="AD118" s="146">
        <v>295</v>
      </c>
      <c r="AE118" s="146">
        <v>74</v>
      </c>
      <c r="AF118" s="146">
        <v>133</v>
      </c>
      <c r="AG118" s="146">
        <v>33</v>
      </c>
      <c r="AH118" s="146">
        <v>10</v>
      </c>
      <c r="AI118" s="146">
        <v>19</v>
      </c>
      <c r="AJ118" s="146">
        <v>51</v>
      </c>
      <c r="AK118" s="20"/>
    </row>
    <row r="119" spans="1:37" s="119" customFormat="1" ht="14.25" customHeight="1">
      <c r="A119" s="6" t="s">
        <v>124</v>
      </c>
      <c r="B119" s="146">
        <v>106</v>
      </c>
      <c r="C119" s="146">
        <v>52</v>
      </c>
      <c r="D119" s="146">
        <v>0</v>
      </c>
      <c r="E119" s="146">
        <v>0</v>
      </c>
      <c r="F119" s="146">
        <v>525</v>
      </c>
      <c r="G119" s="146">
        <v>276</v>
      </c>
      <c r="H119" s="146">
        <v>783</v>
      </c>
      <c r="I119" s="146">
        <v>405</v>
      </c>
      <c r="J119" s="146">
        <v>1121</v>
      </c>
      <c r="K119" s="146">
        <v>569</v>
      </c>
      <c r="L119" s="146">
        <v>2535</v>
      </c>
      <c r="M119" s="146">
        <v>1302</v>
      </c>
      <c r="N119" s="146">
        <v>7</v>
      </c>
      <c r="O119" s="146">
        <v>26</v>
      </c>
      <c r="P119" s="146">
        <v>31</v>
      </c>
      <c r="Q119" s="146">
        <v>34</v>
      </c>
      <c r="R119" s="146">
        <v>98</v>
      </c>
      <c r="S119" s="6" t="s">
        <v>124</v>
      </c>
      <c r="T119" s="146">
        <v>74</v>
      </c>
      <c r="U119" s="146">
        <v>0</v>
      </c>
      <c r="V119" s="146">
        <v>7</v>
      </c>
      <c r="W119" s="146">
        <v>2</v>
      </c>
      <c r="X119" s="146">
        <v>81</v>
      </c>
      <c r="Y119" s="146">
        <v>97</v>
      </c>
      <c r="Z119" s="146">
        <v>2</v>
      </c>
      <c r="AA119" s="146">
        <v>99</v>
      </c>
      <c r="AB119" s="146">
        <v>31</v>
      </c>
      <c r="AC119" s="6" t="s">
        <v>124</v>
      </c>
      <c r="AD119" s="146">
        <v>949</v>
      </c>
      <c r="AE119" s="146">
        <v>348</v>
      </c>
      <c r="AF119" s="146">
        <v>579</v>
      </c>
      <c r="AG119" s="146">
        <v>133</v>
      </c>
      <c r="AH119" s="146">
        <v>35</v>
      </c>
      <c r="AI119" s="146">
        <v>60</v>
      </c>
      <c r="AJ119" s="146">
        <v>89</v>
      </c>
      <c r="AK119" s="20"/>
    </row>
    <row r="120" spans="1:37" s="119" customFormat="1" ht="14.25" customHeight="1">
      <c r="A120" s="4" t="s">
        <v>48</v>
      </c>
      <c r="B120" s="146"/>
      <c r="C120" s="146"/>
      <c r="D120" s="146"/>
      <c r="E120" s="146"/>
      <c r="F120" s="146"/>
      <c r="G120" s="146"/>
      <c r="H120" s="146"/>
      <c r="I120" s="146"/>
      <c r="J120" s="146"/>
      <c r="K120" s="146"/>
      <c r="L120" s="146"/>
      <c r="M120" s="146"/>
      <c r="N120" s="146"/>
      <c r="O120" s="146"/>
      <c r="P120" s="146"/>
      <c r="Q120" s="146"/>
      <c r="R120" s="146"/>
      <c r="S120" s="4" t="s">
        <v>48</v>
      </c>
      <c r="T120" s="146"/>
      <c r="U120" s="146"/>
      <c r="V120" s="146"/>
      <c r="W120" s="146"/>
      <c r="X120" s="146"/>
      <c r="Y120" s="146"/>
      <c r="Z120" s="146"/>
      <c r="AA120" s="146"/>
      <c r="AB120" s="146"/>
      <c r="AC120" s="4" t="s">
        <v>48</v>
      </c>
      <c r="AD120" s="146"/>
      <c r="AE120" s="146"/>
      <c r="AF120" s="146"/>
      <c r="AG120" s="146"/>
      <c r="AH120" s="146"/>
      <c r="AI120" s="146"/>
      <c r="AJ120" s="146"/>
      <c r="AK120" s="20"/>
    </row>
    <row r="121" spans="1:37" s="119" customFormat="1" ht="14.25" customHeight="1">
      <c r="A121" s="6" t="s">
        <v>125</v>
      </c>
      <c r="B121" s="146">
        <v>32</v>
      </c>
      <c r="C121" s="146">
        <v>15</v>
      </c>
      <c r="D121" s="146">
        <v>0</v>
      </c>
      <c r="E121" s="146">
        <v>0</v>
      </c>
      <c r="F121" s="146">
        <v>276</v>
      </c>
      <c r="G121" s="146">
        <v>146</v>
      </c>
      <c r="H121" s="146">
        <v>405</v>
      </c>
      <c r="I121" s="146">
        <v>216</v>
      </c>
      <c r="J121" s="146">
        <v>911</v>
      </c>
      <c r="K121" s="146">
        <v>453</v>
      </c>
      <c r="L121" s="146">
        <v>1624</v>
      </c>
      <c r="M121" s="146">
        <v>830</v>
      </c>
      <c r="N121" s="146">
        <v>2</v>
      </c>
      <c r="O121" s="146">
        <v>8</v>
      </c>
      <c r="P121" s="146">
        <v>12</v>
      </c>
      <c r="Q121" s="146">
        <v>24</v>
      </c>
      <c r="R121" s="146">
        <v>46</v>
      </c>
      <c r="S121" s="6" t="s">
        <v>125</v>
      </c>
      <c r="T121" s="146">
        <v>35</v>
      </c>
      <c r="U121" s="146">
        <v>0</v>
      </c>
      <c r="V121" s="146">
        <v>0</v>
      </c>
      <c r="W121" s="146">
        <v>0</v>
      </c>
      <c r="X121" s="146">
        <v>35</v>
      </c>
      <c r="Y121" s="146">
        <v>44</v>
      </c>
      <c r="Z121" s="146">
        <v>24</v>
      </c>
      <c r="AA121" s="146">
        <v>68</v>
      </c>
      <c r="AB121" s="146">
        <v>18</v>
      </c>
      <c r="AC121" s="6" t="s">
        <v>125</v>
      </c>
      <c r="AD121" s="146">
        <v>290</v>
      </c>
      <c r="AE121" s="146">
        <v>159</v>
      </c>
      <c r="AF121" s="146">
        <v>268</v>
      </c>
      <c r="AG121" s="146">
        <v>91</v>
      </c>
      <c r="AH121" s="146">
        <v>21</v>
      </c>
      <c r="AI121" s="146">
        <v>30</v>
      </c>
      <c r="AJ121" s="146">
        <v>37</v>
      </c>
      <c r="AK121" s="20"/>
    </row>
    <row r="122" spans="1:37" s="119" customFormat="1" ht="14.25" customHeight="1">
      <c r="A122" s="6" t="s">
        <v>126</v>
      </c>
      <c r="B122" s="146">
        <v>5</v>
      </c>
      <c r="C122" s="146">
        <v>3</v>
      </c>
      <c r="D122" s="146">
        <v>0</v>
      </c>
      <c r="E122" s="146">
        <v>0</v>
      </c>
      <c r="F122" s="146">
        <v>104</v>
      </c>
      <c r="G122" s="146">
        <v>58</v>
      </c>
      <c r="H122" s="146">
        <v>92</v>
      </c>
      <c r="I122" s="146">
        <v>57</v>
      </c>
      <c r="J122" s="146">
        <v>244</v>
      </c>
      <c r="K122" s="146">
        <v>123</v>
      </c>
      <c r="L122" s="146">
        <v>445</v>
      </c>
      <c r="M122" s="146">
        <v>241</v>
      </c>
      <c r="N122" s="146">
        <v>2</v>
      </c>
      <c r="O122" s="146">
        <v>6</v>
      </c>
      <c r="P122" s="146">
        <v>2</v>
      </c>
      <c r="Q122" s="146">
        <v>8</v>
      </c>
      <c r="R122" s="146">
        <v>18</v>
      </c>
      <c r="S122" s="6" t="s">
        <v>126</v>
      </c>
      <c r="T122" s="146">
        <v>11</v>
      </c>
      <c r="U122" s="146">
        <v>2</v>
      </c>
      <c r="V122" s="146">
        <v>2</v>
      </c>
      <c r="W122" s="146">
        <v>3</v>
      </c>
      <c r="X122" s="146">
        <v>13</v>
      </c>
      <c r="Y122" s="146">
        <v>16</v>
      </c>
      <c r="Z122" s="146">
        <v>8</v>
      </c>
      <c r="AA122" s="146">
        <v>24</v>
      </c>
      <c r="AB122" s="146">
        <v>8</v>
      </c>
      <c r="AC122" s="6" t="s">
        <v>126</v>
      </c>
      <c r="AD122" s="146">
        <v>200</v>
      </c>
      <c r="AE122" s="146">
        <v>72</v>
      </c>
      <c r="AF122" s="146">
        <v>103</v>
      </c>
      <c r="AG122" s="146">
        <v>8</v>
      </c>
      <c r="AH122" s="146">
        <v>11</v>
      </c>
      <c r="AI122" s="146">
        <v>12</v>
      </c>
      <c r="AJ122" s="146">
        <v>16</v>
      </c>
      <c r="AK122" s="20"/>
    </row>
    <row r="123" spans="1:37" s="119" customFormat="1" ht="14.25" customHeight="1">
      <c r="A123" s="6" t="s">
        <v>127</v>
      </c>
      <c r="B123" s="146">
        <v>185</v>
      </c>
      <c r="C123" s="146">
        <v>95</v>
      </c>
      <c r="D123" s="146">
        <v>0</v>
      </c>
      <c r="E123" s="146">
        <v>0</v>
      </c>
      <c r="F123" s="146">
        <v>924</v>
      </c>
      <c r="G123" s="146">
        <v>495</v>
      </c>
      <c r="H123" s="146">
        <v>1555</v>
      </c>
      <c r="I123" s="146">
        <v>789</v>
      </c>
      <c r="J123" s="146">
        <v>2382</v>
      </c>
      <c r="K123" s="146">
        <v>1282</v>
      </c>
      <c r="L123" s="146">
        <v>5046</v>
      </c>
      <c r="M123" s="146">
        <v>2661</v>
      </c>
      <c r="N123" s="146">
        <v>17</v>
      </c>
      <c r="O123" s="146">
        <v>55</v>
      </c>
      <c r="P123" s="146">
        <v>73</v>
      </c>
      <c r="Q123" s="146">
        <v>83</v>
      </c>
      <c r="R123" s="146">
        <v>228</v>
      </c>
      <c r="S123" s="6" t="s">
        <v>127</v>
      </c>
      <c r="T123" s="146">
        <v>235</v>
      </c>
      <c r="U123" s="146">
        <v>60</v>
      </c>
      <c r="V123" s="146">
        <v>30</v>
      </c>
      <c r="W123" s="146">
        <v>24</v>
      </c>
      <c r="X123" s="146">
        <v>265</v>
      </c>
      <c r="Y123" s="146">
        <v>222</v>
      </c>
      <c r="Z123" s="146">
        <v>50</v>
      </c>
      <c r="AA123" s="146">
        <v>275</v>
      </c>
      <c r="AB123" s="146">
        <v>76</v>
      </c>
      <c r="AC123" s="6" t="s">
        <v>127</v>
      </c>
      <c r="AD123" s="146">
        <v>3004</v>
      </c>
      <c r="AE123" s="146">
        <v>1199</v>
      </c>
      <c r="AF123" s="146">
        <v>966</v>
      </c>
      <c r="AG123" s="146">
        <v>262</v>
      </c>
      <c r="AH123" s="146">
        <v>178</v>
      </c>
      <c r="AI123" s="146">
        <v>194</v>
      </c>
      <c r="AJ123" s="146">
        <v>220</v>
      </c>
      <c r="AK123" s="20"/>
    </row>
    <row r="124" spans="1:37" s="119" customFormat="1" ht="14.25" customHeight="1">
      <c r="A124" s="6" t="s">
        <v>128</v>
      </c>
      <c r="B124" s="146">
        <v>10</v>
      </c>
      <c r="C124" s="146">
        <v>4</v>
      </c>
      <c r="D124" s="146">
        <v>0</v>
      </c>
      <c r="E124" s="146">
        <v>0</v>
      </c>
      <c r="F124" s="146">
        <v>38</v>
      </c>
      <c r="G124" s="146">
        <v>20</v>
      </c>
      <c r="H124" s="146">
        <v>88</v>
      </c>
      <c r="I124" s="146">
        <v>34</v>
      </c>
      <c r="J124" s="146">
        <v>190</v>
      </c>
      <c r="K124" s="146">
        <v>103</v>
      </c>
      <c r="L124" s="146">
        <v>326</v>
      </c>
      <c r="M124" s="146">
        <v>161</v>
      </c>
      <c r="N124" s="146">
        <v>2</v>
      </c>
      <c r="O124" s="146">
        <v>3</v>
      </c>
      <c r="P124" s="146">
        <v>4</v>
      </c>
      <c r="Q124" s="146">
        <v>9</v>
      </c>
      <c r="R124" s="146">
        <v>18</v>
      </c>
      <c r="S124" s="6" t="s">
        <v>128</v>
      </c>
      <c r="T124" s="146">
        <v>11</v>
      </c>
      <c r="U124" s="146">
        <v>0</v>
      </c>
      <c r="V124" s="146">
        <v>3</v>
      </c>
      <c r="W124" s="146">
        <v>0</v>
      </c>
      <c r="X124" s="146">
        <v>14</v>
      </c>
      <c r="Y124" s="146">
        <v>15</v>
      </c>
      <c r="Z124" s="146">
        <v>0</v>
      </c>
      <c r="AA124" s="146">
        <v>15</v>
      </c>
      <c r="AB124" s="146">
        <v>9</v>
      </c>
      <c r="AC124" s="6" t="s">
        <v>128</v>
      </c>
      <c r="AD124" s="146">
        <v>66</v>
      </c>
      <c r="AE124" s="146">
        <v>12</v>
      </c>
      <c r="AF124" s="146">
        <v>70</v>
      </c>
      <c r="AG124" s="146">
        <v>21</v>
      </c>
      <c r="AH124" s="146">
        <v>5</v>
      </c>
      <c r="AI124" s="146">
        <v>11</v>
      </c>
      <c r="AJ124" s="146">
        <v>17</v>
      </c>
      <c r="AK124" s="20"/>
    </row>
    <row r="125" spans="1:37" s="119" customFormat="1" ht="14.25" customHeight="1">
      <c r="A125" s="6" t="s">
        <v>129</v>
      </c>
      <c r="B125" s="146">
        <v>10</v>
      </c>
      <c r="C125" s="146">
        <v>6</v>
      </c>
      <c r="D125" s="146">
        <v>0</v>
      </c>
      <c r="E125" s="146">
        <v>0</v>
      </c>
      <c r="F125" s="146">
        <v>57</v>
      </c>
      <c r="G125" s="146">
        <v>28</v>
      </c>
      <c r="H125" s="146">
        <v>69</v>
      </c>
      <c r="I125" s="146">
        <v>35</v>
      </c>
      <c r="J125" s="146">
        <v>218</v>
      </c>
      <c r="K125" s="146">
        <v>109</v>
      </c>
      <c r="L125" s="146">
        <v>354</v>
      </c>
      <c r="M125" s="146">
        <v>178</v>
      </c>
      <c r="N125" s="146">
        <v>1</v>
      </c>
      <c r="O125" s="146">
        <v>3</v>
      </c>
      <c r="P125" s="146">
        <v>4</v>
      </c>
      <c r="Q125" s="146">
        <v>7</v>
      </c>
      <c r="R125" s="146">
        <v>15</v>
      </c>
      <c r="S125" s="6" t="s">
        <v>129</v>
      </c>
      <c r="T125" s="146">
        <v>11</v>
      </c>
      <c r="U125" s="146">
        <v>0</v>
      </c>
      <c r="V125" s="146">
        <v>2</v>
      </c>
      <c r="W125" s="146">
        <v>0</v>
      </c>
      <c r="X125" s="146">
        <v>13</v>
      </c>
      <c r="Y125" s="146">
        <v>14</v>
      </c>
      <c r="Z125" s="146">
        <v>0</v>
      </c>
      <c r="AA125" s="146">
        <v>14</v>
      </c>
      <c r="AB125" s="146">
        <v>8</v>
      </c>
      <c r="AC125" s="6" t="s">
        <v>129</v>
      </c>
      <c r="AD125" s="146">
        <v>255</v>
      </c>
      <c r="AE125" s="146">
        <v>73</v>
      </c>
      <c r="AF125" s="146">
        <v>44</v>
      </c>
      <c r="AG125" s="146">
        <v>30</v>
      </c>
      <c r="AH125" s="146">
        <v>5</v>
      </c>
      <c r="AI125" s="146">
        <v>10</v>
      </c>
      <c r="AJ125" s="146">
        <v>15</v>
      </c>
      <c r="AK125" s="20"/>
    </row>
    <row r="126" spans="1:37" s="119" customFormat="1" ht="14.25" customHeight="1">
      <c r="A126" s="6" t="s">
        <v>130</v>
      </c>
      <c r="B126" s="146">
        <v>9</v>
      </c>
      <c r="C126" s="146">
        <v>5</v>
      </c>
      <c r="D126" s="146">
        <v>0</v>
      </c>
      <c r="E126" s="146">
        <v>0</v>
      </c>
      <c r="F126" s="146">
        <v>61</v>
      </c>
      <c r="G126" s="146">
        <v>28</v>
      </c>
      <c r="H126" s="146">
        <v>152</v>
      </c>
      <c r="I126" s="146">
        <v>76</v>
      </c>
      <c r="J126" s="146">
        <v>180</v>
      </c>
      <c r="K126" s="146">
        <v>95</v>
      </c>
      <c r="L126" s="146">
        <v>402</v>
      </c>
      <c r="M126" s="146">
        <v>204</v>
      </c>
      <c r="N126" s="146">
        <v>2</v>
      </c>
      <c r="O126" s="146">
        <v>5</v>
      </c>
      <c r="P126" s="146">
        <v>7</v>
      </c>
      <c r="Q126" s="146">
        <v>9</v>
      </c>
      <c r="R126" s="146">
        <v>23</v>
      </c>
      <c r="S126" s="6" t="s">
        <v>130</v>
      </c>
      <c r="T126" s="146">
        <v>10</v>
      </c>
      <c r="U126" s="146">
        <v>0</v>
      </c>
      <c r="V126" s="146">
        <v>1</v>
      </c>
      <c r="W126" s="146">
        <v>0</v>
      </c>
      <c r="X126" s="146">
        <v>11</v>
      </c>
      <c r="Y126" s="146">
        <v>14</v>
      </c>
      <c r="Z126" s="146">
        <v>1</v>
      </c>
      <c r="AA126" s="146">
        <v>15</v>
      </c>
      <c r="AB126" s="146">
        <v>9</v>
      </c>
      <c r="AC126" s="6" t="s">
        <v>130</v>
      </c>
      <c r="AD126" s="146">
        <v>83</v>
      </c>
      <c r="AE126" s="146">
        <v>33</v>
      </c>
      <c r="AF126" s="146">
        <v>109</v>
      </c>
      <c r="AG126" s="146">
        <v>25</v>
      </c>
      <c r="AH126" s="146">
        <v>7</v>
      </c>
      <c r="AI126" s="146">
        <v>14</v>
      </c>
      <c r="AJ126" s="146">
        <v>14</v>
      </c>
      <c r="AK126" s="20"/>
    </row>
    <row r="127" spans="1:37" s="119" customFormat="1" ht="14.25" customHeight="1">
      <c r="A127" s="6" t="s">
        <v>131</v>
      </c>
      <c r="B127" s="146">
        <v>0</v>
      </c>
      <c r="C127" s="146">
        <v>0</v>
      </c>
      <c r="D127" s="146">
        <v>0</v>
      </c>
      <c r="E127" s="146">
        <v>0</v>
      </c>
      <c r="F127" s="146">
        <v>119</v>
      </c>
      <c r="G127" s="146">
        <v>65</v>
      </c>
      <c r="H127" s="146">
        <v>238</v>
      </c>
      <c r="I127" s="146">
        <v>127</v>
      </c>
      <c r="J127" s="146">
        <v>623</v>
      </c>
      <c r="K127" s="146">
        <v>318</v>
      </c>
      <c r="L127" s="146">
        <v>980</v>
      </c>
      <c r="M127" s="146">
        <v>510</v>
      </c>
      <c r="N127" s="146">
        <v>0</v>
      </c>
      <c r="O127" s="146">
        <v>4</v>
      </c>
      <c r="P127" s="146">
        <v>7</v>
      </c>
      <c r="Q127" s="146">
        <v>19</v>
      </c>
      <c r="R127" s="146">
        <v>30</v>
      </c>
      <c r="S127" s="6" t="s">
        <v>131</v>
      </c>
      <c r="T127" s="146">
        <v>23</v>
      </c>
      <c r="U127" s="146">
        <v>3</v>
      </c>
      <c r="V127" s="146">
        <v>2</v>
      </c>
      <c r="W127" s="146">
        <v>0</v>
      </c>
      <c r="X127" s="146">
        <v>25</v>
      </c>
      <c r="Y127" s="146">
        <v>30</v>
      </c>
      <c r="Z127" s="146">
        <v>1</v>
      </c>
      <c r="AA127" s="146">
        <v>31</v>
      </c>
      <c r="AB127" s="146">
        <v>20</v>
      </c>
      <c r="AC127" s="6" t="s">
        <v>131</v>
      </c>
      <c r="AD127" s="146">
        <v>139</v>
      </c>
      <c r="AE127" s="146">
        <v>52</v>
      </c>
      <c r="AF127" s="146">
        <v>167</v>
      </c>
      <c r="AG127" s="146">
        <v>53</v>
      </c>
      <c r="AH127" s="146">
        <v>17</v>
      </c>
      <c r="AI127" s="146">
        <v>22</v>
      </c>
      <c r="AJ127" s="146">
        <v>27</v>
      </c>
      <c r="AK127" s="20"/>
    </row>
    <row r="128" spans="1:37" s="119" customFormat="1" ht="14.25" customHeight="1">
      <c r="A128" s="4" t="s">
        <v>49</v>
      </c>
      <c r="B128" s="146"/>
      <c r="C128" s="146"/>
      <c r="D128" s="146"/>
      <c r="E128" s="146"/>
      <c r="F128" s="146"/>
      <c r="G128" s="146"/>
      <c r="H128" s="146"/>
      <c r="I128" s="146"/>
      <c r="J128" s="146"/>
      <c r="K128" s="146"/>
      <c r="L128" s="146"/>
      <c r="M128" s="146"/>
      <c r="N128" s="146"/>
      <c r="O128" s="146"/>
      <c r="P128" s="146"/>
      <c r="Q128" s="146"/>
      <c r="R128" s="146"/>
      <c r="S128" s="4" t="s">
        <v>49</v>
      </c>
      <c r="T128" s="146"/>
      <c r="U128" s="146"/>
      <c r="V128" s="146"/>
      <c r="W128" s="146"/>
      <c r="X128" s="146"/>
      <c r="Y128" s="146"/>
      <c r="Z128" s="146"/>
      <c r="AA128" s="146"/>
      <c r="AB128" s="146"/>
      <c r="AC128" s="4" t="s">
        <v>49</v>
      </c>
      <c r="AD128" s="146"/>
      <c r="AE128" s="146"/>
      <c r="AF128" s="146"/>
      <c r="AG128" s="146"/>
      <c r="AH128" s="146"/>
      <c r="AI128" s="146"/>
      <c r="AJ128" s="146"/>
      <c r="AK128" s="20"/>
    </row>
    <row r="129" spans="1:37" s="119" customFormat="1" ht="14.25" customHeight="1">
      <c r="A129" s="6" t="s">
        <v>132</v>
      </c>
      <c r="B129" s="146">
        <v>9</v>
      </c>
      <c r="C129" s="146">
        <v>5</v>
      </c>
      <c r="D129" s="146">
        <v>0</v>
      </c>
      <c r="E129" s="146">
        <v>0</v>
      </c>
      <c r="F129" s="146">
        <v>110</v>
      </c>
      <c r="G129" s="146">
        <v>64</v>
      </c>
      <c r="H129" s="146">
        <v>62</v>
      </c>
      <c r="I129" s="146">
        <v>32</v>
      </c>
      <c r="J129" s="146">
        <v>111</v>
      </c>
      <c r="K129" s="146">
        <v>67</v>
      </c>
      <c r="L129" s="146">
        <v>292</v>
      </c>
      <c r="M129" s="146">
        <v>168</v>
      </c>
      <c r="N129" s="146">
        <v>1</v>
      </c>
      <c r="O129" s="146">
        <v>2</v>
      </c>
      <c r="P129" s="146">
        <v>1</v>
      </c>
      <c r="Q129" s="146">
        <v>2</v>
      </c>
      <c r="R129" s="146">
        <v>6</v>
      </c>
      <c r="S129" s="6" t="s">
        <v>132</v>
      </c>
      <c r="T129" s="146">
        <v>6</v>
      </c>
      <c r="U129" s="146">
        <v>0</v>
      </c>
      <c r="V129" s="146">
        <v>0</v>
      </c>
      <c r="W129" s="146">
        <v>0</v>
      </c>
      <c r="X129" s="146">
        <v>6</v>
      </c>
      <c r="Y129" s="146">
        <v>7</v>
      </c>
      <c r="Z129" s="146">
        <v>0</v>
      </c>
      <c r="AA129" s="146">
        <v>7</v>
      </c>
      <c r="AB129" s="146">
        <v>2</v>
      </c>
      <c r="AC129" s="6" t="s">
        <v>132</v>
      </c>
      <c r="AD129" s="146">
        <v>68</v>
      </c>
      <c r="AE129" s="146">
        <v>48</v>
      </c>
      <c r="AF129" s="146">
        <v>52</v>
      </c>
      <c r="AG129" s="146">
        <v>50</v>
      </c>
      <c r="AH129" s="146">
        <v>5</v>
      </c>
      <c r="AI129" s="146">
        <v>6</v>
      </c>
      <c r="AJ129" s="146">
        <v>5</v>
      </c>
      <c r="AK129" s="20"/>
    </row>
    <row r="130" spans="1:37" s="119" customFormat="1" ht="14.25" customHeight="1">
      <c r="A130" s="6" t="s">
        <v>133</v>
      </c>
      <c r="B130" s="146">
        <v>62</v>
      </c>
      <c r="C130" s="146">
        <v>35</v>
      </c>
      <c r="D130" s="146">
        <v>0</v>
      </c>
      <c r="E130" s="146">
        <v>0</v>
      </c>
      <c r="F130" s="146">
        <v>597</v>
      </c>
      <c r="G130" s="146">
        <v>285</v>
      </c>
      <c r="H130" s="146">
        <v>1073</v>
      </c>
      <c r="I130" s="146">
        <v>535</v>
      </c>
      <c r="J130" s="146">
        <v>1456</v>
      </c>
      <c r="K130" s="146">
        <v>727</v>
      </c>
      <c r="L130" s="146">
        <v>3188</v>
      </c>
      <c r="M130" s="146">
        <v>1582</v>
      </c>
      <c r="N130" s="146">
        <v>5</v>
      </c>
      <c r="O130" s="146">
        <v>22</v>
      </c>
      <c r="P130" s="146">
        <v>33</v>
      </c>
      <c r="Q130" s="146">
        <v>41</v>
      </c>
      <c r="R130" s="146">
        <v>101</v>
      </c>
      <c r="S130" s="6" t="s">
        <v>133</v>
      </c>
      <c r="T130" s="146">
        <v>80</v>
      </c>
      <c r="U130" s="146">
        <v>15</v>
      </c>
      <c r="V130" s="146">
        <v>3</v>
      </c>
      <c r="W130" s="146">
        <v>0</v>
      </c>
      <c r="X130" s="146">
        <v>83</v>
      </c>
      <c r="Y130" s="146">
        <v>94</v>
      </c>
      <c r="Z130" s="146">
        <v>26</v>
      </c>
      <c r="AA130" s="146">
        <v>120</v>
      </c>
      <c r="AB130" s="146">
        <v>38</v>
      </c>
      <c r="AC130" s="6" t="s">
        <v>133</v>
      </c>
      <c r="AD130" s="146">
        <v>1176</v>
      </c>
      <c r="AE130" s="146">
        <v>496</v>
      </c>
      <c r="AF130" s="146">
        <v>760</v>
      </c>
      <c r="AG130" s="146">
        <v>72</v>
      </c>
      <c r="AH130" s="146">
        <v>51</v>
      </c>
      <c r="AI130" s="146">
        <v>73</v>
      </c>
      <c r="AJ130" s="146">
        <v>88</v>
      </c>
      <c r="AK130" s="20"/>
    </row>
    <row r="131" spans="1:37" s="119" customFormat="1" ht="14.25" customHeight="1">
      <c r="A131" s="6" t="s">
        <v>134</v>
      </c>
      <c r="B131" s="146">
        <v>0</v>
      </c>
      <c r="C131" s="146">
        <v>0</v>
      </c>
      <c r="D131" s="146">
        <v>0</v>
      </c>
      <c r="E131" s="146">
        <v>0</v>
      </c>
      <c r="F131" s="146">
        <v>82</v>
      </c>
      <c r="G131" s="146">
        <v>47</v>
      </c>
      <c r="H131" s="146">
        <v>83</v>
      </c>
      <c r="I131" s="146">
        <v>43</v>
      </c>
      <c r="J131" s="146">
        <v>112</v>
      </c>
      <c r="K131" s="146">
        <v>62</v>
      </c>
      <c r="L131" s="146">
        <v>277</v>
      </c>
      <c r="M131" s="146">
        <v>152</v>
      </c>
      <c r="N131" s="146">
        <v>0</v>
      </c>
      <c r="O131" s="146">
        <v>2</v>
      </c>
      <c r="P131" s="146">
        <v>2</v>
      </c>
      <c r="Q131" s="146">
        <v>3</v>
      </c>
      <c r="R131" s="146">
        <v>7</v>
      </c>
      <c r="S131" s="6" t="s">
        <v>134</v>
      </c>
      <c r="T131" s="146">
        <v>5</v>
      </c>
      <c r="U131" s="146">
        <v>0</v>
      </c>
      <c r="V131" s="146">
        <v>1</v>
      </c>
      <c r="W131" s="146">
        <v>0</v>
      </c>
      <c r="X131" s="146">
        <v>6</v>
      </c>
      <c r="Y131" s="146">
        <v>6</v>
      </c>
      <c r="Z131" s="146">
        <v>1</v>
      </c>
      <c r="AA131" s="146">
        <v>7</v>
      </c>
      <c r="AB131" s="146">
        <v>3</v>
      </c>
      <c r="AC131" s="6" t="s">
        <v>134</v>
      </c>
      <c r="AD131" s="146">
        <v>0</v>
      </c>
      <c r="AE131" s="146">
        <v>0</v>
      </c>
      <c r="AF131" s="146">
        <v>99</v>
      </c>
      <c r="AG131" s="146">
        <v>1</v>
      </c>
      <c r="AH131" s="146">
        <v>4</v>
      </c>
      <c r="AI131" s="146">
        <v>5</v>
      </c>
      <c r="AJ131" s="146">
        <v>5</v>
      </c>
      <c r="AK131" s="20"/>
    </row>
    <row r="132" spans="1:37" s="119" customFormat="1" ht="14.25" customHeight="1">
      <c r="A132" s="4" t="s">
        <v>50</v>
      </c>
      <c r="B132" s="146"/>
      <c r="C132" s="146"/>
      <c r="D132" s="146"/>
      <c r="E132" s="146"/>
      <c r="F132" s="146"/>
      <c r="G132" s="146"/>
      <c r="H132" s="146"/>
      <c r="I132" s="146"/>
      <c r="J132" s="146"/>
      <c r="K132" s="146"/>
      <c r="L132" s="146"/>
      <c r="M132" s="146"/>
      <c r="N132" s="146"/>
      <c r="O132" s="146"/>
      <c r="P132" s="146"/>
      <c r="Q132" s="146"/>
      <c r="R132" s="146"/>
      <c r="S132" s="4" t="s">
        <v>50</v>
      </c>
      <c r="T132" s="146"/>
      <c r="U132" s="146"/>
      <c r="V132" s="146"/>
      <c r="W132" s="146"/>
      <c r="X132" s="146"/>
      <c r="Y132" s="146"/>
      <c r="Z132" s="146"/>
      <c r="AA132" s="146"/>
      <c r="AB132" s="146"/>
      <c r="AC132" s="4" t="s">
        <v>50</v>
      </c>
      <c r="AD132" s="146"/>
      <c r="AE132" s="146"/>
      <c r="AF132" s="146"/>
      <c r="AG132" s="146"/>
      <c r="AH132" s="146"/>
      <c r="AI132" s="146"/>
      <c r="AJ132" s="146"/>
      <c r="AK132" s="20"/>
    </row>
    <row r="133" spans="1:37" s="119" customFormat="1" ht="14.25" customHeight="1">
      <c r="A133" s="6" t="s">
        <v>135</v>
      </c>
      <c r="B133" s="146">
        <v>23</v>
      </c>
      <c r="C133" s="146">
        <v>15</v>
      </c>
      <c r="D133" s="146">
        <v>0</v>
      </c>
      <c r="E133" s="146">
        <v>0</v>
      </c>
      <c r="F133" s="146">
        <v>172</v>
      </c>
      <c r="G133" s="146">
        <v>82</v>
      </c>
      <c r="H133" s="146">
        <v>612</v>
      </c>
      <c r="I133" s="146">
        <v>330</v>
      </c>
      <c r="J133" s="146">
        <v>750</v>
      </c>
      <c r="K133" s="146">
        <v>391</v>
      </c>
      <c r="L133" s="146">
        <v>1557</v>
      </c>
      <c r="M133" s="146">
        <v>818</v>
      </c>
      <c r="N133" s="146">
        <v>2</v>
      </c>
      <c r="O133" s="146">
        <v>11</v>
      </c>
      <c r="P133" s="146">
        <v>21</v>
      </c>
      <c r="Q133" s="146">
        <v>23</v>
      </c>
      <c r="R133" s="146">
        <v>57</v>
      </c>
      <c r="S133" s="6" t="s">
        <v>135</v>
      </c>
      <c r="T133" s="146">
        <v>55</v>
      </c>
      <c r="U133" s="146">
        <v>0</v>
      </c>
      <c r="V133" s="146">
        <v>0</v>
      </c>
      <c r="W133" s="146">
        <v>0</v>
      </c>
      <c r="X133" s="146">
        <v>55</v>
      </c>
      <c r="Y133" s="146">
        <v>54</v>
      </c>
      <c r="Z133" s="146">
        <v>29</v>
      </c>
      <c r="AA133" s="146">
        <v>83</v>
      </c>
      <c r="AB133" s="146">
        <v>30</v>
      </c>
      <c r="AC133" s="6" t="s">
        <v>135</v>
      </c>
      <c r="AD133" s="146">
        <v>792</v>
      </c>
      <c r="AE133" s="146">
        <v>228</v>
      </c>
      <c r="AF133" s="146">
        <v>364</v>
      </c>
      <c r="AG133" s="146">
        <v>98</v>
      </c>
      <c r="AH133" s="146">
        <v>41</v>
      </c>
      <c r="AI133" s="146">
        <v>42</v>
      </c>
      <c r="AJ133" s="146">
        <v>47</v>
      </c>
      <c r="AK133" s="20"/>
    </row>
    <row r="134" spans="1:37" s="119" customFormat="1" ht="14.25" customHeight="1">
      <c r="A134" s="6" t="s">
        <v>136</v>
      </c>
      <c r="B134" s="146">
        <v>12</v>
      </c>
      <c r="C134" s="146">
        <v>7</v>
      </c>
      <c r="D134" s="146">
        <v>0</v>
      </c>
      <c r="E134" s="146">
        <v>0</v>
      </c>
      <c r="F134" s="146">
        <v>130</v>
      </c>
      <c r="G134" s="146">
        <v>71</v>
      </c>
      <c r="H134" s="146">
        <v>465</v>
      </c>
      <c r="I134" s="146">
        <v>231</v>
      </c>
      <c r="J134" s="146">
        <v>706</v>
      </c>
      <c r="K134" s="146">
        <v>351</v>
      </c>
      <c r="L134" s="146">
        <v>1313</v>
      </c>
      <c r="M134" s="146">
        <v>660</v>
      </c>
      <c r="N134" s="146">
        <v>4</v>
      </c>
      <c r="O134" s="146">
        <v>11</v>
      </c>
      <c r="P134" s="146">
        <v>19</v>
      </c>
      <c r="Q134" s="146">
        <v>30</v>
      </c>
      <c r="R134" s="146">
        <v>64</v>
      </c>
      <c r="S134" s="6" t="s">
        <v>136</v>
      </c>
      <c r="T134" s="146">
        <v>51</v>
      </c>
      <c r="U134" s="146">
        <v>0</v>
      </c>
      <c r="V134" s="146">
        <v>2</v>
      </c>
      <c r="W134" s="146">
        <v>1</v>
      </c>
      <c r="X134" s="146">
        <v>53</v>
      </c>
      <c r="Y134" s="146">
        <v>52</v>
      </c>
      <c r="Z134" s="146">
        <v>18</v>
      </c>
      <c r="AA134" s="146">
        <v>70</v>
      </c>
      <c r="AB134" s="146">
        <v>31</v>
      </c>
      <c r="AC134" s="6" t="s">
        <v>136</v>
      </c>
      <c r="AD134" s="146">
        <v>786</v>
      </c>
      <c r="AE134" s="146">
        <v>322</v>
      </c>
      <c r="AF134" s="146">
        <v>282</v>
      </c>
      <c r="AG134" s="146">
        <v>37</v>
      </c>
      <c r="AH134" s="146">
        <v>50</v>
      </c>
      <c r="AI134" s="146">
        <v>43</v>
      </c>
      <c r="AJ134" s="146">
        <v>49</v>
      </c>
      <c r="AK134" s="20"/>
    </row>
    <row r="135" spans="1:37" s="119" customFormat="1" ht="14.25" customHeight="1">
      <c r="A135" s="6" t="s">
        <v>137</v>
      </c>
      <c r="B135" s="146">
        <v>6</v>
      </c>
      <c r="C135" s="146">
        <v>2</v>
      </c>
      <c r="D135" s="146">
        <v>0</v>
      </c>
      <c r="E135" s="146">
        <v>0</v>
      </c>
      <c r="F135" s="146">
        <v>96</v>
      </c>
      <c r="G135" s="146">
        <v>48</v>
      </c>
      <c r="H135" s="146">
        <v>225</v>
      </c>
      <c r="I135" s="146">
        <v>119</v>
      </c>
      <c r="J135" s="146">
        <v>482</v>
      </c>
      <c r="K135" s="146">
        <v>252</v>
      </c>
      <c r="L135" s="146">
        <v>809</v>
      </c>
      <c r="M135" s="146">
        <v>421</v>
      </c>
      <c r="N135" s="146">
        <v>2</v>
      </c>
      <c r="O135" s="146">
        <v>11</v>
      </c>
      <c r="P135" s="146">
        <v>16</v>
      </c>
      <c r="Q135" s="146">
        <v>23</v>
      </c>
      <c r="R135" s="146">
        <v>52</v>
      </c>
      <c r="S135" s="6" t="s">
        <v>137</v>
      </c>
      <c r="T135" s="146">
        <v>31</v>
      </c>
      <c r="U135" s="146">
        <v>0</v>
      </c>
      <c r="V135" s="146">
        <v>1</v>
      </c>
      <c r="W135" s="146">
        <v>0</v>
      </c>
      <c r="X135" s="146">
        <v>32</v>
      </c>
      <c r="Y135" s="146">
        <v>35</v>
      </c>
      <c r="Z135" s="146">
        <v>17</v>
      </c>
      <c r="AA135" s="146">
        <v>52</v>
      </c>
      <c r="AB135" s="146">
        <v>24</v>
      </c>
      <c r="AC135" s="6" t="s">
        <v>137</v>
      </c>
      <c r="AD135" s="146">
        <v>302</v>
      </c>
      <c r="AE135" s="146">
        <v>187</v>
      </c>
      <c r="AF135" s="146">
        <v>155</v>
      </c>
      <c r="AG135" s="146">
        <v>38</v>
      </c>
      <c r="AH135" s="146">
        <v>16</v>
      </c>
      <c r="AI135" s="146">
        <v>22</v>
      </c>
      <c r="AJ135" s="146">
        <v>40</v>
      </c>
      <c r="AK135" s="20"/>
    </row>
    <row r="136" spans="1:37" s="119" customFormat="1" ht="14.25" customHeight="1">
      <c r="A136" s="4" t="s">
        <v>51</v>
      </c>
      <c r="B136" s="146"/>
      <c r="C136" s="146"/>
      <c r="D136" s="146"/>
      <c r="E136" s="146"/>
      <c r="F136" s="146"/>
      <c r="G136" s="146"/>
      <c r="H136" s="146"/>
      <c r="I136" s="146"/>
      <c r="J136" s="146"/>
      <c r="K136" s="146"/>
      <c r="L136" s="146"/>
      <c r="M136" s="146"/>
      <c r="N136" s="146"/>
      <c r="O136" s="146"/>
      <c r="P136" s="146"/>
      <c r="Q136" s="146"/>
      <c r="R136" s="146"/>
      <c r="S136" s="4" t="s">
        <v>51</v>
      </c>
      <c r="T136" s="146"/>
      <c r="U136" s="146"/>
      <c r="V136" s="146"/>
      <c r="W136" s="146"/>
      <c r="X136" s="146"/>
      <c r="Y136" s="146"/>
      <c r="Z136" s="146"/>
      <c r="AA136" s="146"/>
      <c r="AB136" s="146"/>
      <c r="AC136" s="4" t="s">
        <v>51</v>
      </c>
      <c r="AD136" s="146"/>
      <c r="AE136" s="146"/>
      <c r="AF136" s="146"/>
      <c r="AG136" s="146"/>
      <c r="AH136" s="146"/>
      <c r="AI136" s="146"/>
      <c r="AJ136" s="146"/>
      <c r="AK136" s="20"/>
    </row>
    <row r="137" spans="1:37" s="119" customFormat="1" ht="14.25" customHeight="1">
      <c r="A137" s="6" t="s">
        <v>138</v>
      </c>
      <c r="B137" s="146">
        <v>0</v>
      </c>
      <c r="C137" s="146">
        <v>0</v>
      </c>
      <c r="D137" s="146">
        <v>0</v>
      </c>
      <c r="E137" s="146">
        <v>0</v>
      </c>
      <c r="F137" s="146">
        <v>0</v>
      </c>
      <c r="G137" s="146">
        <v>0</v>
      </c>
      <c r="H137" s="146">
        <v>0</v>
      </c>
      <c r="I137" s="146">
        <v>0</v>
      </c>
      <c r="J137" s="146">
        <v>65</v>
      </c>
      <c r="K137" s="146">
        <v>30</v>
      </c>
      <c r="L137" s="146">
        <v>65</v>
      </c>
      <c r="M137" s="146">
        <v>30</v>
      </c>
      <c r="N137" s="146">
        <v>0</v>
      </c>
      <c r="O137" s="146">
        <v>0</v>
      </c>
      <c r="P137" s="146">
        <v>0</v>
      </c>
      <c r="Q137" s="146">
        <v>1</v>
      </c>
      <c r="R137" s="146">
        <v>1</v>
      </c>
      <c r="S137" s="6" t="s">
        <v>138</v>
      </c>
      <c r="T137" s="146">
        <v>1</v>
      </c>
      <c r="U137" s="146">
        <v>0</v>
      </c>
      <c r="V137" s="146">
        <v>0</v>
      </c>
      <c r="W137" s="146">
        <v>0</v>
      </c>
      <c r="X137" s="146">
        <v>1</v>
      </c>
      <c r="Y137" s="146">
        <v>1</v>
      </c>
      <c r="Z137" s="146">
        <v>0</v>
      </c>
      <c r="AA137" s="146">
        <v>1</v>
      </c>
      <c r="AB137" s="146">
        <v>1</v>
      </c>
      <c r="AC137" s="6" t="s">
        <v>138</v>
      </c>
      <c r="AD137" s="146">
        <v>0</v>
      </c>
      <c r="AE137" s="146">
        <v>0</v>
      </c>
      <c r="AF137" s="146">
        <v>0</v>
      </c>
      <c r="AG137" s="146">
        <v>14</v>
      </c>
      <c r="AH137" s="146">
        <v>2</v>
      </c>
      <c r="AI137" s="146">
        <v>1</v>
      </c>
      <c r="AJ137" s="146">
        <v>1</v>
      </c>
      <c r="AK137" s="20"/>
    </row>
    <row r="138" spans="1:37" s="119" customFormat="1" ht="14.25" customHeight="1">
      <c r="A138" s="6" t="s">
        <v>139</v>
      </c>
      <c r="B138" s="146">
        <v>0</v>
      </c>
      <c r="C138" s="146">
        <v>0</v>
      </c>
      <c r="D138" s="146">
        <v>0</v>
      </c>
      <c r="E138" s="146">
        <v>0</v>
      </c>
      <c r="F138" s="146">
        <v>48</v>
      </c>
      <c r="G138" s="146">
        <v>20</v>
      </c>
      <c r="H138" s="146">
        <v>11</v>
      </c>
      <c r="I138" s="146">
        <v>6</v>
      </c>
      <c r="J138" s="146">
        <v>66</v>
      </c>
      <c r="K138" s="146">
        <v>24</v>
      </c>
      <c r="L138" s="146">
        <v>125</v>
      </c>
      <c r="M138" s="146">
        <v>50</v>
      </c>
      <c r="N138" s="146">
        <v>0</v>
      </c>
      <c r="O138" s="146">
        <v>1</v>
      </c>
      <c r="P138" s="146">
        <v>1</v>
      </c>
      <c r="Q138" s="146">
        <v>2</v>
      </c>
      <c r="R138" s="146">
        <v>4</v>
      </c>
      <c r="S138" s="6" t="s">
        <v>139</v>
      </c>
      <c r="T138" s="146">
        <v>2</v>
      </c>
      <c r="U138" s="146">
        <v>0</v>
      </c>
      <c r="V138" s="146">
        <v>1</v>
      </c>
      <c r="W138" s="146">
        <v>0</v>
      </c>
      <c r="X138" s="146">
        <v>3</v>
      </c>
      <c r="Y138" s="146">
        <v>3</v>
      </c>
      <c r="Z138" s="146">
        <v>0</v>
      </c>
      <c r="AA138" s="146">
        <v>3</v>
      </c>
      <c r="AB138" s="146">
        <v>2</v>
      </c>
      <c r="AC138" s="6" t="s">
        <v>139</v>
      </c>
      <c r="AD138" s="146">
        <v>120</v>
      </c>
      <c r="AE138" s="146">
        <v>60</v>
      </c>
      <c r="AF138" s="146">
        <v>6</v>
      </c>
      <c r="AG138" s="146">
        <v>1</v>
      </c>
      <c r="AH138" s="146">
        <v>3</v>
      </c>
      <c r="AI138" s="146">
        <v>3</v>
      </c>
      <c r="AJ138" s="146">
        <v>3</v>
      </c>
      <c r="AK138" s="20"/>
    </row>
    <row r="139" spans="1:37" s="119" customFormat="1" ht="14.25" customHeight="1">
      <c r="A139" s="6" t="s">
        <v>140</v>
      </c>
      <c r="B139" s="146">
        <v>2</v>
      </c>
      <c r="C139" s="146">
        <v>1</v>
      </c>
      <c r="D139" s="146">
        <v>0</v>
      </c>
      <c r="E139" s="146">
        <v>0</v>
      </c>
      <c r="F139" s="146">
        <v>26</v>
      </c>
      <c r="G139" s="146">
        <v>18</v>
      </c>
      <c r="H139" s="146">
        <v>54</v>
      </c>
      <c r="I139" s="146">
        <v>29</v>
      </c>
      <c r="J139" s="146">
        <v>65</v>
      </c>
      <c r="K139" s="146">
        <v>33</v>
      </c>
      <c r="L139" s="146">
        <v>147</v>
      </c>
      <c r="M139" s="146">
        <v>81</v>
      </c>
      <c r="N139" s="146">
        <v>1</v>
      </c>
      <c r="O139" s="146">
        <v>2</v>
      </c>
      <c r="P139" s="146">
        <v>2</v>
      </c>
      <c r="Q139" s="146">
        <v>2</v>
      </c>
      <c r="R139" s="146">
        <v>7</v>
      </c>
      <c r="S139" s="6" t="s">
        <v>140</v>
      </c>
      <c r="T139" s="146">
        <v>4</v>
      </c>
      <c r="U139" s="146">
        <v>0</v>
      </c>
      <c r="V139" s="146">
        <v>0</v>
      </c>
      <c r="W139" s="146">
        <v>0</v>
      </c>
      <c r="X139" s="146">
        <v>4</v>
      </c>
      <c r="Y139" s="146">
        <v>3</v>
      </c>
      <c r="Z139" s="146">
        <v>0</v>
      </c>
      <c r="AA139" s="146">
        <v>3</v>
      </c>
      <c r="AB139" s="146">
        <v>2</v>
      </c>
      <c r="AC139" s="6" t="s">
        <v>140</v>
      </c>
      <c r="AD139" s="146">
        <v>30</v>
      </c>
      <c r="AE139" s="146">
        <v>6</v>
      </c>
      <c r="AF139" s="146">
        <v>24</v>
      </c>
      <c r="AG139" s="146">
        <v>37</v>
      </c>
      <c r="AH139" s="146">
        <v>3</v>
      </c>
      <c r="AI139" s="146">
        <v>5</v>
      </c>
      <c r="AJ139" s="146">
        <v>5</v>
      </c>
      <c r="AK139" s="20"/>
    </row>
    <row r="140" spans="1:37" s="119" customFormat="1" ht="14.25" customHeight="1">
      <c r="A140" s="6" t="s">
        <v>141</v>
      </c>
      <c r="B140" s="146">
        <v>40</v>
      </c>
      <c r="C140" s="146">
        <v>16</v>
      </c>
      <c r="D140" s="146">
        <v>0</v>
      </c>
      <c r="E140" s="146">
        <v>0</v>
      </c>
      <c r="F140" s="146">
        <v>89</v>
      </c>
      <c r="G140" s="146">
        <v>45</v>
      </c>
      <c r="H140" s="146">
        <v>96</v>
      </c>
      <c r="I140" s="146">
        <v>40</v>
      </c>
      <c r="J140" s="146">
        <v>157</v>
      </c>
      <c r="K140" s="146">
        <v>78</v>
      </c>
      <c r="L140" s="146">
        <v>382</v>
      </c>
      <c r="M140" s="146">
        <v>179</v>
      </c>
      <c r="N140" s="146">
        <v>3</v>
      </c>
      <c r="O140" s="146">
        <v>3</v>
      </c>
      <c r="P140" s="146">
        <v>2</v>
      </c>
      <c r="Q140" s="146">
        <v>5</v>
      </c>
      <c r="R140" s="146">
        <v>13</v>
      </c>
      <c r="S140" s="6" t="s">
        <v>141</v>
      </c>
      <c r="T140" s="146">
        <v>8</v>
      </c>
      <c r="U140" s="146">
        <v>0</v>
      </c>
      <c r="V140" s="146">
        <v>1</v>
      </c>
      <c r="W140" s="146">
        <v>1</v>
      </c>
      <c r="X140" s="146">
        <v>9</v>
      </c>
      <c r="Y140" s="146">
        <v>18</v>
      </c>
      <c r="Z140" s="146">
        <v>0</v>
      </c>
      <c r="AA140" s="146">
        <v>18</v>
      </c>
      <c r="AB140" s="146">
        <v>5</v>
      </c>
      <c r="AC140" s="6" t="s">
        <v>141</v>
      </c>
      <c r="AD140" s="146">
        <v>259</v>
      </c>
      <c r="AE140" s="146">
        <v>69</v>
      </c>
      <c r="AF140" s="146">
        <v>20</v>
      </c>
      <c r="AG140" s="146">
        <v>15</v>
      </c>
      <c r="AH140" s="146">
        <v>13</v>
      </c>
      <c r="AI140" s="146">
        <v>8</v>
      </c>
      <c r="AJ140" s="146">
        <v>11</v>
      </c>
      <c r="AK140" s="20"/>
    </row>
    <row r="141" spans="1:37" s="119" customFormat="1" ht="14.25" customHeight="1">
      <c r="A141" s="6" t="s">
        <v>142</v>
      </c>
      <c r="B141" s="146">
        <v>0</v>
      </c>
      <c r="C141" s="146">
        <v>0</v>
      </c>
      <c r="D141" s="146">
        <v>0</v>
      </c>
      <c r="E141" s="146">
        <v>0</v>
      </c>
      <c r="F141" s="146">
        <v>19</v>
      </c>
      <c r="G141" s="146">
        <v>8</v>
      </c>
      <c r="H141" s="146">
        <v>43</v>
      </c>
      <c r="I141" s="146">
        <v>26</v>
      </c>
      <c r="J141" s="146">
        <v>47</v>
      </c>
      <c r="K141" s="146">
        <v>24</v>
      </c>
      <c r="L141" s="146">
        <v>109</v>
      </c>
      <c r="M141" s="146">
        <v>58</v>
      </c>
      <c r="N141" s="146">
        <v>0</v>
      </c>
      <c r="O141" s="146">
        <v>1</v>
      </c>
      <c r="P141" s="146">
        <v>1</v>
      </c>
      <c r="Q141" s="146">
        <v>1</v>
      </c>
      <c r="R141" s="146">
        <v>3</v>
      </c>
      <c r="S141" s="6" t="s">
        <v>142</v>
      </c>
      <c r="T141" s="146">
        <v>1</v>
      </c>
      <c r="U141" s="146">
        <v>0</v>
      </c>
      <c r="V141" s="146">
        <v>1</v>
      </c>
      <c r="W141" s="146">
        <v>1</v>
      </c>
      <c r="X141" s="146">
        <v>2</v>
      </c>
      <c r="Y141" s="146">
        <v>3</v>
      </c>
      <c r="Z141" s="146">
        <v>0</v>
      </c>
      <c r="AA141" s="146">
        <v>3</v>
      </c>
      <c r="AB141" s="146">
        <v>1</v>
      </c>
      <c r="AC141" s="192" t="s">
        <v>142</v>
      </c>
      <c r="AD141" s="135">
        <v>35</v>
      </c>
      <c r="AE141" s="135">
        <v>7</v>
      </c>
      <c r="AF141" s="135">
        <v>24</v>
      </c>
      <c r="AG141" s="135">
        <v>5</v>
      </c>
      <c r="AH141" s="135">
        <v>2</v>
      </c>
      <c r="AI141" s="135">
        <v>2</v>
      </c>
      <c r="AJ141" s="135">
        <v>3</v>
      </c>
      <c r="AK141" s="20"/>
    </row>
    <row r="142" spans="1:37" s="119" customFormat="1" ht="12">
      <c r="A142" s="270" t="s">
        <v>516</v>
      </c>
      <c r="B142" s="270"/>
      <c r="C142" s="270"/>
      <c r="D142" s="270"/>
      <c r="E142" s="270"/>
      <c r="F142" s="270"/>
      <c r="G142" s="270"/>
      <c r="H142" s="270"/>
      <c r="I142" s="270"/>
      <c r="J142" s="270"/>
      <c r="K142" s="270"/>
      <c r="L142" s="270"/>
      <c r="M142" s="270"/>
      <c r="N142" s="270"/>
      <c r="O142" s="270"/>
      <c r="P142" s="270"/>
      <c r="Q142" s="270"/>
      <c r="R142" s="270"/>
      <c r="S142" s="270" t="s">
        <v>490</v>
      </c>
      <c r="T142" s="270"/>
      <c r="U142" s="270"/>
      <c r="V142" s="270"/>
      <c r="W142" s="270"/>
      <c r="X142" s="270"/>
      <c r="Y142" s="270"/>
      <c r="Z142" s="270"/>
      <c r="AA142" s="270"/>
      <c r="AB142" s="270"/>
      <c r="AC142" s="331" t="s">
        <v>493</v>
      </c>
      <c r="AD142" s="331"/>
      <c r="AE142" s="331"/>
      <c r="AF142" s="331"/>
      <c r="AG142" s="331"/>
      <c r="AH142" s="331"/>
      <c r="AI142" s="331"/>
      <c r="AJ142" s="331"/>
      <c r="AK142" s="20"/>
    </row>
    <row r="143" spans="1:37" s="119" customFormat="1" ht="15" customHeight="1">
      <c r="A143" s="262" t="s">
        <v>0</v>
      </c>
      <c r="B143" s="262"/>
      <c r="C143" s="262"/>
      <c r="D143" s="262"/>
      <c r="E143" s="262"/>
      <c r="F143" s="262"/>
      <c r="G143" s="262"/>
      <c r="H143" s="262"/>
      <c r="I143" s="262"/>
      <c r="J143" s="262"/>
      <c r="K143" s="262"/>
      <c r="L143" s="262"/>
      <c r="M143" s="262"/>
      <c r="N143" s="262"/>
      <c r="O143" s="262"/>
      <c r="P143" s="262"/>
      <c r="Q143" s="262"/>
      <c r="R143" s="262"/>
      <c r="S143" s="262" t="s">
        <v>0</v>
      </c>
      <c r="T143" s="262"/>
      <c r="U143" s="262"/>
      <c r="V143" s="262"/>
      <c r="W143" s="262"/>
      <c r="X143" s="262"/>
      <c r="Y143" s="262"/>
      <c r="Z143" s="262"/>
      <c r="AA143" s="262"/>
      <c r="AB143" s="262"/>
      <c r="AC143" s="271" t="s">
        <v>0</v>
      </c>
      <c r="AD143" s="271"/>
      <c r="AE143" s="271"/>
      <c r="AF143" s="271"/>
      <c r="AG143" s="271"/>
      <c r="AH143" s="271"/>
      <c r="AI143" s="271"/>
      <c r="AJ143" s="271"/>
      <c r="AK143" s="20"/>
    </row>
    <row r="144" spans="1:37" s="119" customFormat="1" ht="18" customHeight="1">
      <c r="A144" s="296" t="s">
        <v>179</v>
      </c>
      <c r="B144" s="323" t="s">
        <v>1</v>
      </c>
      <c r="C144" s="323"/>
      <c r="D144" s="261" t="s">
        <v>2</v>
      </c>
      <c r="E144" s="261"/>
      <c r="F144" s="323" t="s">
        <v>3</v>
      </c>
      <c r="G144" s="323"/>
      <c r="H144" s="323" t="s">
        <v>180</v>
      </c>
      <c r="I144" s="323"/>
      <c r="J144" s="323" t="s">
        <v>5</v>
      </c>
      <c r="K144" s="323"/>
      <c r="L144" s="323" t="s">
        <v>6</v>
      </c>
      <c r="M144" s="323"/>
      <c r="N144" s="323" t="s">
        <v>173</v>
      </c>
      <c r="O144" s="323"/>
      <c r="P144" s="323"/>
      <c r="Q144" s="323"/>
      <c r="R144" s="323"/>
      <c r="S144" s="296" t="s">
        <v>179</v>
      </c>
      <c r="T144" s="324" t="s">
        <v>9</v>
      </c>
      <c r="U144" s="325"/>
      <c r="V144" s="325"/>
      <c r="W144" s="325"/>
      <c r="X144" s="326"/>
      <c r="Y144" s="324" t="s">
        <v>428</v>
      </c>
      <c r="Z144" s="325"/>
      <c r="AA144" s="326"/>
      <c r="AB144" s="327" t="s">
        <v>491</v>
      </c>
      <c r="AC144" s="329" t="s">
        <v>179</v>
      </c>
      <c r="AD144" s="330" t="s">
        <v>431</v>
      </c>
      <c r="AE144" s="330"/>
      <c r="AF144" s="330"/>
      <c r="AG144" s="330"/>
      <c r="AH144" s="330"/>
      <c r="AI144" s="330"/>
      <c r="AJ144" s="330"/>
      <c r="AK144" s="20"/>
    </row>
    <row r="145" spans="1:37" s="119" customFormat="1" ht="28.5" customHeight="1">
      <c r="A145" s="296"/>
      <c r="B145" s="147" t="s">
        <v>174</v>
      </c>
      <c r="C145" s="147" t="s">
        <v>11</v>
      </c>
      <c r="D145" s="147" t="s">
        <v>174</v>
      </c>
      <c r="E145" s="147" t="s">
        <v>11</v>
      </c>
      <c r="F145" s="147" t="s">
        <v>174</v>
      </c>
      <c r="G145" s="147" t="s">
        <v>11</v>
      </c>
      <c r="H145" s="147" t="s">
        <v>174</v>
      </c>
      <c r="I145" s="147" t="s">
        <v>11</v>
      </c>
      <c r="J145" s="147" t="s">
        <v>174</v>
      </c>
      <c r="K145" s="147" t="s">
        <v>11</v>
      </c>
      <c r="L145" s="147" t="s">
        <v>174</v>
      </c>
      <c r="M145" s="147" t="s">
        <v>11</v>
      </c>
      <c r="N145" s="147" t="s">
        <v>12</v>
      </c>
      <c r="O145" s="147" t="s">
        <v>181</v>
      </c>
      <c r="P145" s="147" t="s">
        <v>182</v>
      </c>
      <c r="Q145" s="147" t="s">
        <v>183</v>
      </c>
      <c r="R145" s="147" t="s">
        <v>6</v>
      </c>
      <c r="S145" s="296"/>
      <c r="T145" s="147" t="s">
        <v>175</v>
      </c>
      <c r="U145" s="147" t="s">
        <v>176</v>
      </c>
      <c r="V145" s="147" t="s">
        <v>19</v>
      </c>
      <c r="W145" s="147" t="s">
        <v>176</v>
      </c>
      <c r="X145" s="147" t="s">
        <v>17</v>
      </c>
      <c r="Y145" s="147" t="s">
        <v>24</v>
      </c>
      <c r="Z145" s="147" t="s">
        <v>25</v>
      </c>
      <c r="AA145" s="147" t="s">
        <v>17</v>
      </c>
      <c r="AB145" s="328"/>
      <c r="AC145" s="296"/>
      <c r="AD145" s="147" t="s">
        <v>27</v>
      </c>
      <c r="AE145" s="147" t="s">
        <v>28</v>
      </c>
      <c r="AF145" s="190" t="s">
        <v>433</v>
      </c>
      <c r="AG145" s="147" t="s">
        <v>31</v>
      </c>
      <c r="AH145" s="147" t="s">
        <v>32</v>
      </c>
      <c r="AI145" s="147" t="s">
        <v>177</v>
      </c>
      <c r="AJ145" s="147" t="s">
        <v>34</v>
      </c>
      <c r="AK145" s="20"/>
    </row>
    <row r="146" spans="1:37" s="119" customFormat="1" ht="15.75" customHeight="1">
      <c r="A146" s="4" t="s">
        <v>52</v>
      </c>
      <c r="B146" s="146"/>
      <c r="C146" s="146"/>
      <c r="D146" s="146"/>
      <c r="E146" s="146"/>
      <c r="F146" s="146"/>
      <c r="G146" s="146"/>
      <c r="H146" s="146"/>
      <c r="I146" s="146"/>
      <c r="J146" s="146"/>
      <c r="K146" s="146"/>
      <c r="L146" s="146"/>
      <c r="M146" s="146"/>
      <c r="N146" s="146"/>
      <c r="O146" s="146"/>
      <c r="P146" s="146"/>
      <c r="Q146" s="146"/>
      <c r="R146" s="146"/>
      <c r="S146" s="4" t="s">
        <v>52</v>
      </c>
      <c r="T146" s="146"/>
      <c r="U146" s="146"/>
      <c r="V146" s="146"/>
      <c r="W146" s="146"/>
      <c r="X146" s="146"/>
      <c r="Y146" s="146"/>
      <c r="Z146" s="146"/>
      <c r="AA146" s="146"/>
      <c r="AB146" s="146"/>
      <c r="AC146" s="4" t="s">
        <v>52</v>
      </c>
      <c r="AD146" s="146"/>
      <c r="AE146" s="146"/>
      <c r="AF146" s="146"/>
      <c r="AG146" s="146"/>
      <c r="AH146" s="146"/>
      <c r="AI146" s="146"/>
      <c r="AJ146" s="146"/>
      <c r="AK146" s="20"/>
    </row>
    <row r="147" spans="1:37" s="119" customFormat="1" ht="15.75" customHeight="1">
      <c r="A147" s="6" t="s">
        <v>143</v>
      </c>
      <c r="B147" s="146">
        <v>29</v>
      </c>
      <c r="C147" s="146">
        <v>14</v>
      </c>
      <c r="D147" s="146">
        <v>0</v>
      </c>
      <c r="E147" s="146">
        <v>0</v>
      </c>
      <c r="F147" s="146">
        <v>333</v>
      </c>
      <c r="G147" s="146">
        <v>160</v>
      </c>
      <c r="H147" s="146">
        <v>133</v>
      </c>
      <c r="I147" s="146">
        <v>70</v>
      </c>
      <c r="J147" s="146">
        <v>464</v>
      </c>
      <c r="K147" s="146">
        <v>218</v>
      </c>
      <c r="L147" s="146">
        <v>959</v>
      </c>
      <c r="M147" s="146">
        <v>462</v>
      </c>
      <c r="N147" s="146">
        <v>2</v>
      </c>
      <c r="O147" s="146">
        <v>9</v>
      </c>
      <c r="P147" s="146">
        <v>5</v>
      </c>
      <c r="Q147" s="146">
        <v>16</v>
      </c>
      <c r="R147" s="146">
        <v>32</v>
      </c>
      <c r="S147" s="6" t="s">
        <v>143</v>
      </c>
      <c r="T147" s="146">
        <v>23</v>
      </c>
      <c r="U147" s="146">
        <v>0</v>
      </c>
      <c r="V147" s="146">
        <v>5</v>
      </c>
      <c r="W147" s="146">
        <v>0</v>
      </c>
      <c r="X147" s="146">
        <v>28</v>
      </c>
      <c r="Y147" s="146">
        <v>28</v>
      </c>
      <c r="Z147" s="146">
        <v>4</v>
      </c>
      <c r="AA147" s="146">
        <v>32</v>
      </c>
      <c r="AB147" s="146">
        <v>14</v>
      </c>
      <c r="AC147" s="6" t="s">
        <v>143</v>
      </c>
      <c r="AD147" s="146">
        <v>107</v>
      </c>
      <c r="AE147" s="146">
        <v>108</v>
      </c>
      <c r="AF147" s="146">
        <v>64</v>
      </c>
      <c r="AG147" s="146">
        <v>21</v>
      </c>
      <c r="AH147" s="146">
        <v>6</v>
      </c>
      <c r="AI147" s="146">
        <v>17</v>
      </c>
      <c r="AJ147" s="146">
        <v>20</v>
      </c>
      <c r="AK147" s="20"/>
    </row>
    <row r="148" spans="1:37" s="119" customFormat="1" ht="15.75" customHeight="1">
      <c r="A148" s="6" t="s">
        <v>144</v>
      </c>
      <c r="B148" s="146">
        <v>0</v>
      </c>
      <c r="C148" s="146">
        <v>0</v>
      </c>
      <c r="D148" s="146">
        <v>0</v>
      </c>
      <c r="E148" s="146">
        <v>0</v>
      </c>
      <c r="F148" s="146">
        <v>160</v>
      </c>
      <c r="G148" s="146">
        <v>86</v>
      </c>
      <c r="H148" s="146">
        <v>360</v>
      </c>
      <c r="I148" s="146">
        <v>173</v>
      </c>
      <c r="J148" s="146">
        <v>525</v>
      </c>
      <c r="K148" s="146">
        <v>278</v>
      </c>
      <c r="L148" s="146">
        <v>1045</v>
      </c>
      <c r="M148" s="146">
        <v>537</v>
      </c>
      <c r="N148" s="146">
        <v>0</v>
      </c>
      <c r="O148" s="146">
        <v>9</v>
      </c>
      <c r="P148" s="146">
        <v>14</v>
      </c>
      <c r="Q148" s="146">
        <v>20</v>
      </c>
      <c r="R148" s="146">
        <v>43</v>
      </c>
      <c r="S148" s="6" t="s">
        <v>144</v>
      </c>
      <c r="T148" s="146">
        <v>29</v>
      </c>
      <c r="U148" s="146">
        <v>0</v>
      </c>
      <c r="V148" s="146">
        <v>6</v>
      </c>
      <c r="W148" s="146">
        <v>1</v>
      </c>
      <c r="X148" s="146">
        <v>35</v>
      </c>
      <c r="Y148" s="146">
        <v>33</v>
      </c>
      <c r="Z148" s="146">
        <v>3</v>
      </c>
      <c r="AA148" s="146">
        <v>36</v>
      </c>
      <c r="AB148" s="146">
        <v>21</v>
      </c>
      <c r="AC148" s="6" t="s">
        <v>144</v>
      </c>
      <c r="AD148" s="146">
        <v>108</v>
      </c>
      <c r="AE148" s="146">
        <v>36</v>
      </c>
      <c r="AF148" s="146">
        <v>206</v>
      </c>
      <c r="AG148" s="146">
        <v>160</v>
      </c>
      <c r="AH148" s="146">
        <v>30</v>
      </c>
      <c r="AI148" s="146">
        <v>30</v>
      </c>
      <c r="AJ148" s="146">
        <v>32</v>
      </c>
      <c r="AK148" s="20"/>
    </row>
    <row r="149" spans="1:37" s="119" customFormat="1" ht="15.75" customHeight="1">
      <c r="A149" s="6" t="s">
        <v>145</v>
      </c>
      <c r="B149" s="146">
        <v>0</v>
      </c>
      <c r="C149" s="146">
        <v>0</v>
      </c>
      <c r="D149" s="146">
        <v>0</v>
      </c>
      <c r="E149" s="146">
        <v>0</v>
      </c>
      <c r="F149" s="146">
        <v>28</v>
      </c>
      <c r="G149" s="146">
        <v>10</v>
      </c>
      <c r="H149" s="146">
        <v>79</v>
      </c>
      <c r="I149" s="146">
        <v>36</v>
      </c>
      <c r="J149" s="146">
        <v>132</v>
      </c>
      <c r="K149" s="146">
        <v>53</v>
      </c>
      <c r="L149" s="146">
        <v>239</v>
      </c>
      <c r="M149" s="146">
        <v>99</v>
      </c>
      <c r="N149" s="146">
        <v>0</v>
      </c>
      <c r="O149" s="146">
        <v>1</v>
      </c>
      <c r="P149" s="146">
        <v>2</v>
      </c>
      <c r="Q149" s="146">
        <v>2</v>
      </c>
      <c r="R149" s="146">
        <v>5</v>
      </c>
      <c r="S149" s="6" t="s">
        <v>145</v>
      </c>
      <c r="T149" s="146">
        <v>5</v>
      </c>
      <c r="U149" s="146">
        <v>0</v>
      </c>
      <c r="V149" s="146">
        <v>0</v>
      </c>
      <c r="W149" s="146">
        <v>0</v>
      </c>
      <c r="X149" s="146">
        <v>5</v>
      </c>
      <c r="Y149" s="146">
        <v>4</v>
      </c>
      <c r="Z149" s="146">
        <v>2</v>
      </c>
      <c r="AA149" s="146">
        <v>6</v>
      </c>
      <c r="AB149" s="146">
        <v>2</v>
      </c>
      <c r="AC149" s="6" t="s">
        <v>145</v>
      </c>
      <c r="AD149" s="146">
        <v>52</v>
      </c>
      <c r="AE149" s="146">
        <v>13</v>
      </c>
      <c r="AF149" s="146">
        <v>14</v>
      </c>
      <c r="AG149" s="146">
        <v>0</v>
      </c>
      <c r="AH149" s="146">
        <v>3</v>
      </c>
      <c r="AI149" s="146">
        <v>6</v>
      </c>
      <c r="AJ149" s="146">
        <v>3</v>
      </c>
      <c r="AK149" s="20"/>
    </row>
    <row r="150" spans="1:37" s="119" customFormat="1" ht="15.75" customHeight="1">
      <c r="A150" s="6" t="s">
        <v>146</v>
      </c>
      <c r="B150" s="146">
        <v>11</v>
      </c>
      <c r="C150" s="146">
        <v>5</v>
      </c>
      <c r="D150" s="146">
        <v>0</v>
      </c>
      <c r="E150" s="146">
        <v>0</v>
      </c>
      <c r="F150" s="146">
        <v>168</v>
      </c>
      <c r="G150" s="146">
        <v>94</v>
      </c>
      <c r="H150" s="146">
        <v>200</v>
      </c>
      <c r="I150" s="146">
        <v>111</v>
      </c>
      <c r="J150" s="146">
        <v>458</v>
      </c>
      <c r="K150" s="146">
        <v>217</v>
      </c>
      <c r="L150" s="146">
        <v>837</v>
      </c>
      <c r="M150" s="146">
        <v>427</v>
      </c>
      <c r="N150" s="146">
        <v>3</v>
      </c>
      <c r="O150" s="146">
        <v>6</v>
      </c>
      <c r="P150" s="146">
        <v>9</v>
      </c>
      <c r="Q150" s="146">
        <v>16</v>
      </c>
      <c r="R150" s="146">
        <v>34</v>
      </c>
      <c r="S150" s="6" t="s">
        <v>146</v>
      </c>
      <c r="T150" s="146">
        <v>22</v>
      </c>
      <c r="U150" s="146">
        <v>0</v>
      </c>
      <c r="V150" s="146">
        <v>3</v>
      </c>
      <c r="W150" s="146">
        <v>0</v>
      </c>
      <c r="X150" s="146">
        <v>25</v>
      </c>
      <c r="Y150" s="146">
        <v>27</v>
      </c>
      <c r="Z150" s="146">
        <v>4</v>
      </c>
      <c r="AA150" s="146">
        <v>31</v>
      </c>
      <c r="AB150" s="146">
        <v>12</v>
      </c>
      <c r="AC150" s="6" t="s">
        <v>146</v>
      </c>
      <c r="AD150" s="146">
        <v>235</v>
      </c>
      <c r="AE150" s="146">
        <v>85</v>
      </c>
      <c r="AF150" s="146">
        <v>200</v>
      </c>
      <c r="AG150" s="146">
        <v>36</v>
      </c>
      <c r="AH150" s="146">
        <v>14</v>
      </c>
      <c r="AI150" s="146">
        <v>20</v>
      </c>
      <c r="AJ150" s="146">
        <v>29</v>
      </c>
      <c r="AK150" s="20"/>
    </row>
    <row r="151" spans="1:37" s="119" customFormat="1" ht="15.75" customHeight="1">
      <c r="A151" s="6" t="s">
        <v>147</v>
      </c>
      <c r="B151" s="146">
        <v>102</v>
      </c>
      <c r="C151" s="146">
        <v>67</v>
      </c>
      <c r="D151" s="146">
        <v>0</v>
      </c>
      <c r="E151" s="146">
        <v>0</v>
      </c>
      <c r="F151" s="146">
        <v>304</v>
      </c>
      <c r="G151" s="146">
        <v>157</v>
      </c>
      <c r="H151" s="146">
        <v>855</v>
      </c>
      <c r="I151" s="146">
        <v>438</v>
      </c>
      <c r="J151" s="146">
        <v>968</v>
      </c>
      <c r="K151" s="146">
        <v>496</v>
      </c>
      <c r="L151" s="146">
        <v>2229</v>
      </c>
      <c r="M151" s="146">
        <v>1158</v>
      </c>
      <c r="N151" s="146">
        <v>12</v>
      </c>
      <c r="O151" s="146">
        <v>23</v>
      </c>
      <c r="P151" s="146">
        <v>36</v>
      </c>
      <c r="Q151" s="146">
        <v>39</v>
      </c>
      <c r="R151" s="146">
        <v>110</v>
      </c>
      <c r="S151" s="6" t="s">
        <v>147</v>
      </c>
      <c r="T151" s="146">
        <v>82</v>
      </c>
      <c r="U151" s="146">
        <v>0</v>
      </c>
      <c r="V151" s="146">
        <v>3</v>
      </c>
      <c r="W151" s="146">
        <v>1</v>
      </c>
      <c r="X151" s="146">
        <v>85</v>
      </c>
      <c r="Y151" s="146">
        <v>90</v>
      </c>
      <c r="Z151" s="146">
        <v>16</v>
      </c>
      <c r="AA151" s="146">
        <v>110</v>
      </c>
      <c r="AB151" s="146">
        <v>37</v>
      </c>
      <c r="AC151" s="6" t="s">
        <v>147</v>
      </c>
      <c r="AD151" s="146">
        <v>1121</v>
      </c>
      <c r="AE151" s="146">
        <v>342</v>
      </c>
      <c r="AF151" s="146">
        <v>511</v>
      </c>
      <c r="AG151" s="146">
        <v>93</v>
      </c>
      <c r="AH151" s="146">
        <v>63</v>
      </c>
      <c r="AI151" s="146">
        <v>78</v>
      </c>
      <c r="AJ151" s="146">
        <v>117</v>
      </c>
      <c r="AK151" s="20"/>
    </row>
    <row r="152" spans="1:37" s="119" customFormat="1" ht="15.75" customHeight="1">
      <c r="A152" s="4" t="s">
        <v>53</v>
      </c>
      <c r="B152" s="146"/>
      <c r="C152" s="146"/>
      <c r="D152" s="146"/>
      <c r="E152" s="146"/>
      <c r="F152" s="146"/>
      <c r="G152" s="146"/>
      <c r="H152" s="146"/>
      <c r="I152" s="146"/>
      <c r="J152" s="146"/>
      <c r="K152" s="146"/>
      <c r="L152" s="146"/>
      <c r="M152" s="146"/>
      <c r="N152" s="146"/>
      <c r="O152" s="146"/>
      <c r="P152" s="146"/>
      <c r="Q152" s="146"/>
      <c r="R152" s="146"/>
      <c r="S152" s="4" t="s">
        <v>53</v>
      </c>
      <c r="T152" s="146"/>
      <c r="U152" s="146"/>
      <c r="V152" s="146"/>
      <c r="W152" s="146"/>
      <c r="X152" s="146"/>
      <c r="Y152" s="146"/>
      <c r="Z152" s="146"/>
      <c r="AA152" s="146"/>
      <c r="AB152" s="146"/>
      <c r="AC152" s="4" t="s">
        <v>53</v>
      </c>
      <c r="AD152" s="146"/>
      <c r="AE152" s="146"/>
      <c r="AF152" s="146"/>
      <c r="AG152" s="146"/>
      <c r="AH152" s="146"/>
      <c r="AI152" s="146"/>
      <c r="AJ152" s="146"/>
      <c r="AK152" s="20"/>
    </row>
    <row r="153" spans="1:37" s="119" customFormat="1" ht="15.75" customHeight="1">
      <c r="A153" s="6" t="s">
        <v>148</v>
      </c>
      <c r="B153" s="146">
        <v>78</v>
      </c>
      <c r="C153" s="146">
        <v>39</v>
      </c>
      <c r="D153" s="146">
        <v>0</v>
      </c>
      <c r="E153" s="146">
        <v>0</v>
      </c>
      <c r="F153" s="146">
        <v>694</v>
      </c>
      <c r="G153" s="146">
        <v>390</v>
      </c>
      <c r="H153" s="146">
        <v>817</v>
      </c>
      <c r="I153" s="146">
        <v>448</v>
      </c>
      <c r="J153" s="146">
        <v>941</v>
      </c>
      <c r="K153" s="146">
        <v>513</v>
      </c>
      <c r="L153" s="146">
        <v>2530</v>
      </c>
      <c r="M153" s="146">
        <v>1390</v>
      </c>
      <c r="N153" s="146">
        <v>8</v>
      </c>
      <c r="O153" s="146">
        <v>42</v>
      </c>
      <c r="P153" s="146">
        <v>45</v>
      </c>
      <c r="Q153" s="146">
        <v>50</v>
      </c>
      <c r="R153" s="146">
        <v>145</v>
      </c>
      <c r="S153" s="6" t="s">
        <v>148</v>
      </c>
      <c r="T153" s="146">
        <v>70</v>
      </c>
      <c r="U153" s="146">
        <v>0</v>
      </c>
      <c r="V153" s="146">
        <v>18</v>
      </c>
      <c r="W153" s="146">
        <v>4</v>
      </c>
      <c r="X153" s="146">
        <v>88</v>
      </c>
      <c r="Y153" s="146">
        <v>89</v>
      </c>
      <c r="Z153" s="146">
        <v>7</v>
      </c>
      <c r="AA153" s="146">
        <v>96</v>
      </c>
      <c r="AB153" s="146">
        <v>55</v>
      </c>
      <c r="AC153" s="6" t="s">
        <v>148</v>
      </c>
      <c r="AD153" s="146">
        <v>288</v>
      </c>
      <c r="AE153" s="146">
        <v>190</v>
      </c>
      <c r="AF153" s="146">
        <v>668</v>
      </c>
      <c r="AG153" s="146">
        <v>69</v>
      </c>
      <c r="AH153" s="146">
        <v>16</v>
      </c>
      <c r="AI153" s="146">
        <v>33</v>
      </c>
      <c r="AJ153" s="146">
        <v>103</v>
      </c>
      <c r="AK153" s="20"/>
    </row>
    <row r="154" spans="1:37" s="119" customFormat="1" ht="15.75" customHeight="1">
      <c r="A154" s="6" t="s">
        <v>184</v>
      </c>
      <c r="B154" s="146">
        <v>46</v>
      </c>
      <c r="C154" s="146">
        <v>32</v>
      </c>
      <c r="D154" s="146">
        <v>0</v>
      </c>
      <c r="E154" s="146">
        <v>0</v>
      </c>
      <c r="F154" s="146">
        <v>734</v>
      </c>
      <c r="G154" s="146">
        <v>386</v>
      </c>
      <c r="H154" s="146">
        <v>686</v>
      </c>
      <c r="I154" s="146">
        <v>387</v>
      </c>
      <c r="J154" s="146">
        <v>815</v>
      </c>
      <c r="K154" s="146">
        <v>418</v>
      </c>
      <c r="L154" s="146">
        <v>2281</v>
      </c>
      <c r="M154" s="146">
        <v>1223</v>
      </c>
      <c r="N154" s="146">
        <v>6</v>
      </c>
      <c r="O154" s="146">
        <v>33</v>
      </c>
      <c r="P154" s="146">
        <v>30</v>
      </c>
      <c r="Q154" s="146">
        <v>37</v>
      </c>
      <c r="R154" s="146">
        <v>106</v>
      </c>
      <c r="S154" s="6" t="s">
        <v>184</v>
      </c>
      <c r="T154" s="146">
        <v>55</v>
      </c>
      <c r="U154" s="146">
        <v>0</v>
      </c>
      <c r="V154" s="146">
        <v>21</v>
      </c>
      <c r="W154" s="146">
        <v>2</v>
      </c>
      <c r="X154" s="146">
        <v>76</v>
      </c>
      <c r="Y154" s="146">
        <v>74</v>
      </c>
      <c r="Z154" s="146">
        <v>4</v>
      </c>
      <c r="AA154" s="146">
        <v>78</v>
      </c>
      <c r="AB154" s="146">
        <v>39</v>
      </c>
      <c r="AC154" s="6" t="s">
        <v>184</v>
      </c>
      <c r="AD154" s="146">
        <v>373</v>
      </c>
      <c r="AE154" s="146">
        <v>124</v>
      </c>
      <c r="AF154" s="146">
        <v>434</v>
      </c>
      <c r="AG154" s="146">
        <v>235</v>
      </c>
      <c r="AH154" s="146">
        <v>12</v>
      </c>
      <c r="AI154" s="146">
        <v>33</v>
      </c>
      <c r="AJ154" s="146">
        <v>74</v>
      </c>
      <c r="AK154" s="20"/>
    </row>
    <row r="155" spans="1:37" s="119" customFormat="1" ht="15.75" customHeight="1">
      <c r="A155" s="6" t="s">
        <v>149</v>
      </c>
      <c r="B155" s="146">
        <v>299</v>
      </c>
      <c r="C155" s="146">
        <v>179</v>
      </c>
      <c r="D155" s="146">
        <v>0</v>
      </c>
      <c r="E155" s="146">
        <v>0</v>
      </c>
      <c r="F155" s="146">
        <v>1467</v>
      </c>
      <c r="G155" s="146">
        <v>747</v>
      </c>
      <c r="H155" s="146">
        <v>1392</v>
      </c>
      <c r="I155" s="146">
        <v>702</v>
      </c>
      <c r="J155" s="146">
        <v>1971</v>
      </c>
      <c r="K155" s="146">
        <v>1007</v>
      </c>
      <c r="L155" s="146">
        <v>5129</v>
      </c>
      <c r="M155" s="146">
        <v>2635</v>
      </c>
      <c r="N155" s="146">
        <v>12</v>
      </c>
      <c r="O155" s="146">
        <v>57</v>
      </c>
      <c r="P155" s="146">
        <v>60</v>
      </c>
      <c r="Q155" s="146">
        <v>77</v>
      </c>
      <c r="R155" s="146">
        <v>206</v>
      </c>
      <c r="S155" s="6" t="s">
        <v>149</v>
      </c>
      <c r="T155" s="146">
        <v>183</v>
      </c>
      <c r="U155" s="146">
        <v>1</v>
      </c>
      <c r="V155" s="146">
        <v>16</v>
      </c>
      <c r="W155" s="146">
        <v>0</v>
      </c>
      <c r="X155" s="146">
        <v>199</v>
      </c>
      <c r="Y155" s="146">
        <v>146</v>
      </c>
      <c r="Z155" s="146">
        <v>50</v>
      </c>
      <c r="AA155" s="146">
        <v>196</v>
      </c>
      <c r="AB155" s="146">
        <v>76</v>
      </c>
      <c r="AC155" s="6" t="s">
        <v>149</v>
      </c>
      <c r="AD155" s="146">
        <v>512</v>
      </c>
      <c r="AE155" s="146">
        <v>313</v>
      </c>
      <c r="AF155" s="146">
        <v>1420</v>
      </c>
      <c r="AG155" s="146">
        <v>262</v>
      </c>
      <c r="AH155" s="146">
        <v>47</v>
      </c>
      <c r="AI155" s="146">
        <v>90</v>
      </c>
      <c r="AJ155" s="146">
        <v>144</v>
      </c>
      <c r="AK155" s="20"/>
    </row>
    <row r="156" spans="1:37" s="119" customFormat="1" ht="15.75" customHeight="1">
      <c r="A156" s="6" t="s">
        <v>150</v>
      </c>
      <c r="B156" s="146">
        <v>50</v>
      </c>
      <c r="C156" s="146">
        <v>28</v>
      </c>
      <c r="D156" s="146">
        <v>0</v>
      </c>
      <c r="E156" s="146">
        <v>0</v>
      </c>
      <c r="F156" s="146">
        <v>495</v>
      </c>
      <c r="G156" s="146">
        <v>266</v>
      </c>
      <c r="H156" s="146">
        <v>619</v>
      </c>
      <c r="I156" s="146">
        <v>329</v>
      </c>
      <c r="J156" s="146">
        <v>990</v>
      </c>
      <c r="K156" s="146">
        <v>510</v>
      </c>
      <c r="L156" s="146">
        <v>2154</v>
      </c>
      <c r="M156" s="146">
        <v>1133</v>
      </c>
      <c r="N156" s="146">
        <v>7</v>
      </c>
      <c r="O156" s="146">
        <v>30</v>
      </c>
      <c r="P156" s="146">
        <v>28</v>
      </c>
      <c r="Q156" s="146">
        <v>41</v>
      </c>
      <c r="R156" s="146">
        <v>106</v>
      </c>
      <c r="S156" s="6" t="s">
        <v>150</v>
      </c>
      <c r="T156" s="146">
        <v>66</v>
      </c>
      <c r="U156" s="146">
        <v>0</v>
      </c>
      <c r="V156" s="146">
        <v>4</v>
      </c>
      <c r="W156" s="146">
        <v>2</v>
      </c>
      <c r="X156" s="146">
        <v>70</v>
      </c>
      <c r="Y156" s="146">
        <v>70</v>
      </c>
      <c r="Z156" s="146">
        <v>12</v>
      </c>
      <c r="AA156" s="146">
        <v>82</v>
      </c>
      <c r="AB156" s="146">
        <v>40</v>
      </c>
      <c r="AC156" s="6" t="s">
        <v>150</v>
      </c>
      <c r="AD156" s="146">
        <v>626</v>
      </c>
      <c r="AE156" s="146">
        <v>231</v>
      </c>
      <c r="AF156" s="146">
        <v>390</v>
      </c>
      <c r="AG156" s="146">
        <v>92</v>
      </c>
      <c r="AH156" s="146">
        <v>16</v>
      </c>
      <c r="AI156" s="146">
        <v>42</v>
      </c>
      <c r="AJ156" s="146">
        <v>76</v>
      </c>
      <c r="AK156" s="20"/>
    </row>
    <row r="157" spans="1:37" s="119" customFormat="1" ht="15.75" customHeight="1">
      <c r="A157" s="4" t="s">
        <v>54</v>
      </c>
      <c r="B157" s="146"/>
      <c r="C157" s="146"/>
      <c r="D157" s="146"/>
      <c r="E157" s="146"/>
      <c r="F157" s="146"/>
      <c r="G157" s="146"/>
      <c r="H157" s="146"/>
      <c r="I157" s="146"/>
      <c r="J157" s="146"/>
      <c r="K157" s="146"/>
      <c r="L157" s="146"/>
      <c r="M157" s="146"/>
      <c r="N157" s="146"/>
      <c r="O157" s="146"/>
      <c r="P157" s="146"/>
      <c r="Q157" s="146"/>
      <c r="R157" s="146"/>
      <c r="S157" s="4" t="s">
        <v>54</v>
      </c>
      <c r="T157" s="146"/>
      <c r="U157" s="146"/>
      <c r="V157" s="146"/>
      <c r="W157" s="146"/>
      <c r="X157" s="146"/>
      <c r="Y157" s="146"/>
      <c r="Z157" s="146"/>
      <c r="AA157" s="146"/>
      <c r="AB157" s="146"/>
      <c r="AC157" s="4" t="s">
        <v>54</v>
      </c>
      <c r="AD157" s="146"/>
      <c r="AE157" s="146"/>
      <c r="AF157" s="146"/>
      <c r="AG157" s="146"/>
      <c r="AH157" s="146"/>
      <c r="AI157" s="146"/>
      <c r="AJ157" s="146"/>
      <c r="AK157" s="20"/>
    </row>
    <row r="158" spans="1:37" s="119" customFormat="1" ht="15.75" customHeight="1">
      <c r="A158" s="6" t="s">
        <v>151</v>
      </c>
      <c r="B158" s="146">
        <v>25</v>
      </c>
      <c r="C158" s="146">
        <v>14</v>
      </c>
      <c r="D158" s="146">
        <v>0</v>
      </c>
      <c r="E158" s="146">
        <v>0</v>
      </c>
      <c r="F158" s="146">
        <v>113</v>
      </c>
      <c r="G158" s="146">
        <v>58</v>
      </c>
      <c r="H158" s="146">
        <v>208</v>
      </c>
      <c r="I158" s="146">
        <v>114</v>
      </c>
      <c r="J158" s="146">
        <v>275</v>
      </c>
      <c r="K158" s="146">
        <v>151</v>
      </c>
      <c r="L158" s="146">
        <v>621</v>
      </c>
      <c r="M158" s="146">
        <v>337</v>
      </c>
      <c r="N158" s="146">
        <v>2</v>
      </c>
      <c r="O158" s="146">
        <v>8</v>
      </c>
      <c r="P158" s="146">
        <v>13</v>
      </c>
      <c r="Q158" s="146">
        <v>12</v>
      </c>
      <c r="R158" s="146">
        <v>35</v>
      </c>
      <c r="S158" s="6" t="s">
        <v>151</v>
      </c>
      <c r="T158" s="146">
        <v>19</v>
      </c>
      <c r="U158" s="146">
        <v>0</v>
      </c>
      <c r="V158" s="146">
        <v>4</v>
      </c>
      <c r="W158" s="146">
        <v>0</v>
      </c>
      <c r="X158" s="146">
        <v>23</v>
      </c>
      <c r="Y158" s="146">
        <v>28</v>
      </c>
      <c r="Z158" s="146">
        <v>3</v>
      </c>
      <c r="AA158" s="146">
        <v>31</v>
      </c>
      <c r="AB158" s="146">
        <v>16</v>
      </c>
      <c r="AC158" s="6" t="s">
        <v>151</v>
      </c>
      <c r="AD158" s="146">
        <v>98</v>
      </c>
      <c r="AE158" s="146">
        <v>27</v>
      </c>
      <c r="AF158" s="146">
        <v>172</v>
      </c>
      <c r="AG158" s="146">
        <v>6</v>
      </c>
      <c r="AH158" s="146">
        <v>10</v>
      </c>
      <c r="AI158" s="146">
        <v>15</v>
      </c>
      <c r="AJ158" s="146">
        <v>26</v>
      </c>
      <c r="AK158" s="20"/>
    </row>
    <row r="159" spans="1:37" s="119" customFormat="1" ht="15.75" customHeight="1">
      <c r="A159" s="6" t="s">
        <v>152</v>
      </c>
      <c r="B159" s="146">
        <v>89</v>
      </c>
      <c r="C159" s="146">
        <v>44</v>
      </c>
      <c r="D159" s="146">
        <v>0</v>
      </c>
      <c r="E159" s="146">
        <v>0</v>
      </c>
      <c r="F159" s="146">
        <v>252</v>
      </c>
      <c r="G159" s="146">
        <v>131</v>
      </c>
      <c r="H159" s="146">
        <v>503</v>
      </c>
      <c r="I159" s="146">
        <v>242</v>
      </c>
      <c r="J159" s="146">
        <v>415</v>
      </c>
      <c r="K159" s="146">
        <v>210</v>
      </c>
      <c r="L159" s="146">
        <v>1259</v>
      </c>
      <c r="M159" s="146">
        <v>627</v>
      </c>
      <c r="N159" s="146">
        <v>8</v>
      </c>
      <c r="O159" s="146">
        <v>14</v>
      </c>
      <c r="P159" s="146">
        <v>20</v>
      </c>
      <c r="Q159" s="146">
        <v>19</v>
      </c>
      <c r="R159" s="146">
        <v>61</v>
      </c>
      <c r="S159" s="6" t="s">
        <v>152</v>
      </c>
      <c r="T159" s="146">
        <v>35</v>
      </c>
      <c r="U159" s="146">
        <v>0</v>
      </c>
      <c r="V159" s="146">
        <v>5</v>
      </c>
      <c r="W159" s="146">
        <v>3</v>
      </c>
      <c r="X159" s="146">
        <v>40</v>
      </c>
      <c r="Y159" s="146">
        <v>49</v>
      </c>
      <c r="Z159" s="146">
        <v>11</v>
      </c>
      <c r="AA159" s="146">
        <v>60</v>
      </c>
      <c r="AB159" s="146">
        <v>23</v>
      </c>
      <c r="AC159" s="6" t="s">
        <v>152</v>
      </c>
      <c r="AD159" s="146">
        <v>384</v>
      </c>
      <c r="AE159" s="146">
        <v>95</v>
      </c>
      <c r="AF159" s="146">
        <v>201</v>
      </c>
      <c r="AG159" s="146">
        <v>71</v>
      </c>
      <c r="AH159" s="146">
        <v>17</v>
      </c>
      <c r="AI159" s="146">
        <v>38</v>
      </c>
      <c r="AJ159" s="146">
        <v>41</v>
      </c>
      <c r="AK159" s="20"/>
    </row>
    <row r="160" spans="1:37" s="119" customFormat="1" ht="15.75" customHeight="1">
      <c r="A160" s="6" t="s">
        <v>153</v>
      </c>
      <c r="B160" s="146">
        <v>12</v>
      </c>
      <c r="C160" s="146">
        <v>2</v>
      </c>
      <c r="D160" s="146">
        <v>0</v>
      </c>
      <c r="E160" s="146">
        <v>0</v>
      </c>
      <c r="F160" s="146">
        <v>235</v>
      </c>
      <c r="G160" s="146">
        <v>116</v>
      </c>
      <c r="H160" s="146">
        <v>462</v>
      </c>
      <c r="I160" s="146">
        <v>237</v>
      </c>
      <c r="J160" s="146">
        <v>567</v>
      </c>
      <c r="K160" s="146">
        <v>293</v>
      </c>
      <c r="L160" s="146">
        <v>1276</v>
      </c>
      <c r="M160" s="146">
        <v>648</v>
      </c>
      <c r="N160" s="146">
        <v>3</v>
      </c>
      <c r="O160" s="146">
        <v>16</v>
      </c>
      <c r="P160" s="146">
        <v>25</v>
      </c>
      <c r="Q160" s="146">
        <v>24</v>
      </c>
      <c r="R160" s="146">
        <v>68</v>
      </c>
      <c r="S160" s="6" t="s">
        <v>153</v>
      </c>
      <c r="T160" s="146">
        <v>39</v>
      </c>
      <c r="U160" s="146">
        <v>0</v>
      </c>
      <c r="V160" s="146">
        <v>1</v>
      </c>
      <c r="W160" s="146">
        <v>0</v>
      </c>
      <c r="X160" s="146">
        <v>40</v>
      </c>
      <c r="Y160" s="146">
        <v>46</v>
      </c>
      <c r="Z160" s="146">
        <v>1</v>
      </c>
      <c r="AA160" s="146">
        <v>45</v>
      </c>
      <c r="AB160" s="146">
        <v>36</v>
      </c>
      <c r="AC160" s="6" t="s">
        <v>153</v>
      </c>
      <c r="AD160" s="146">
        <v>201</v>
      </c>
      <c r="AE160" s="146">
        <v>84</v>
      </c>
      <c r="AF160" s="146">
        <v>348</v>
      </c>
      <c r="AG160" s="146">
        <v>78</v>
      </c>
      <c r="AH160" s="146">
        <v>14</v>
      </c>
      <c r="AI160" s="146">
        <v>33</v>
      </c>
      <c r="AJ160" s="146">
        <v>57</v>
      </c>
      <c r="AK160" s="20"/>
    </row>
    <row r="161" spans="1:37" s="119" customFormat="1" ht="15.75" customHeight="1">
      <c r="A161" s="6" t="s">
        <v>154</v>
      </c>
      <c r="B161" s="146">
        <v>4</v>
      </c>
      <c r="C161" s="146">
        <v>1</v>
      </c>
      <c r="D161" s="146">
        <v>0</v>
      </c>
      <c r="E161" s="146">
        <v>0</v>
      </c>
      <c r="F161" s="146">
        <v>85</v>
      </c>
      <c r="G161" s="146">
        <v>43</v>
      </c>
      <c r="H161" s="146">
        <v>243</v>
      </c>
      <c r="I161" s="146">
        <v>138</v>
      </c>
      <c r="J161" s="146">
        <v>315</v>
      </c>
      <c r="K161" s="146">
        <v>167</v>
      </c>
      <c r="L161" s="146">
        <v>647</v>
      </c>
      <c r="M161" s="146">
        <v>349</v>
      </c>
      <c r="N161" s="146">
        <v>1</v>
      </c>
      <c r="O161" s="146">
        <v>8</v>
      </c>
      <c r="P161" s="146">
        <v>14</v>
      </c>
      <c r="Q161" s="146">
        <v>16</v>
      </c>
      <c r="R161" s="146">
        <v>39</v>
      </c>
      <c r="S161" s="6" t="s">
        <v>154</v>
      </c>
      <c r="T161" s="146">
        <v>26</v>
      </c>
      <c r="U161" s="146">
        <v>0</v>
      </c>
      <c r="V161" s="146">
        <v>3</v>
      </c>
      <c r="W161" s="146">
        <v>0</v>
      </c>
      <c r="X161" s="146">
        <v>29</v>
      </c>
      <c r="Y161" s="146">
        <v>31</v>
      </c>
      <c r="Z161" s="146">
        <v>12</v>
      </c>
      <c r="AA161" s="146">
        <v>43</v>
      </c>
      <c r="AB161" s="146">
        <v>21</v>
      </c>
      <c r="AC161" s="6" t="s">
        <v>154</v>
      </c>
      <c r="AD161" s="146">
        <v>68</v>
      </c>
      <c r="AE161" s="146">
        <v>61</v>
      </c>
      <c r="AF161" s="146">
        <v>208</v>
      </c>
      <c r="AG161" s="146">
        <v>8</v>
      </c>
      <c r="AH161" s="146">
        <v>9</v>
      </c>
      <c r="AI161" s="146">
        <v>19</v>
      </c>
      <c r="AJ161" s="146">
        <v>27</v>
      </c>
      <c r="AK161" s="20"/>
    </row>
    <row r="162" spans="1:37" s="119" customFormat="1" ht="15.75" customHeight="1">
      <c r="A162" s="6" t="s">
        <v>155</v>
      </c>
      <c r="B162" s="146">
        <v>5</v>
      </c>
      <c r="C162" s="146">
        <v>4</v>
      </c>
      <c r="D162" s="146">
        <v>0</v>
      </c>
      <c r="E162" s="146">
        <v>0</v>
      </c>
      <c r="F162" s="146">
        <v>182</v>
      </c>
      <c r="G162" s="146">
        <v>106</v>
      </c>
      <c r="H162" s="146">
        <v>315</v>
      </c>
      <c r="I162" s="146">
        <v>169</v>
      </c>
      <c r="J162" s="146">
        <v>498</v>
      </c>
      <c r="K162" s="146">
        <v>255</v>
      </c>
      <c r="L162" s="146">
        <v>1000</v>
      </c>
      <c r="M162" s="146">
        <v>534</v>
      </c>
      <c r="N162" s="146">
        <v>1</v>
      </c>
      <c r="O162" s="146">
        <v>12</v>
      </c>
      <c r="P162" s="146">
        <v>24</v>
      </c>
      <c r="Q162" s="146">
        <v>26</v>
      </c>
      <c r="R162" s="146">
        <v>63</v>
      </c>
      <c r="S162" s="6" t="s">
        <v>155</v>
      </c>
      <c r="T162" s="146">
        <v>35</v>
      </c>
      <c r="U162" s="146">
        <v>0</v>
      </c>
      <c r="V162" s="146">
        <v>9</v>
      </c>
      <c r="W162" s="146">
        <v>4</v>
      </c>
      <c r="X162" s="146">
        <v>44</v>
      </c>
      <c r="Y162" s="146">
        <v>39</v>
      </c>
      <c r="Z162" s="146">
        <v>1</v>
      </c>
      <c r="AA162" s="146">
        <v>40</v>
      </c>
      <c r="AB162" s="146">
        <v>27</v>
      </c>
      <c r="AC162" s="6" t="s">
        <v>155</v>
      </c>
      <c r="AD162" s="146">
        <v>126</v>
      </c>
      <c r="AE162" s="146">
        <v>46</v>
      </c>
      <c r="AF162" s="146">
        <v>151</v>
      </c>
      <c r="AG162" s="146">
        <v>58</v>
      </c>
      <c r="AH162" s="146">
        <v>9</v>
      </c>
      <c r="AI162" s="146">
        <v>20</v>
      </c>
      <c r="AJ162" s="146">
        <v>34</v>
      </c>
      <c r="AK162" s="20"/>
    </row>
    <row r="163" spans="1:37" s="119" customFormat="1" ht="15.75" customHeight="1">
      <c r="A163" s="6" t="s">
        <v>156</v>
      </c>
      <c r="B163" s="146">
        <v>33</v>
      </c>
      <c r="C163" s="146">
        <v>21</v>
      </c>
      <c r="D163" s="146">
        <v>0</v>
      </c>
      <c r="E163" s="146">
        <v>0</v>
      </c>
      <c r="F163" s="146">
        <v>230</v>
      </c>
      <c r="G163" s="146">
        <v>108</v>
      </c>
      <c r="H163" s="146">
        <v>475</v>
      </c>
      <c r="I163" s="146">
        <v>230</v>
      </c>
      <c r="J163" s="146">
        <v>469</v>
      </c>
      <c r="K163" s="146">
        <v>249</v>
      </c>
      <c r="L163" s="146">
        <v>1207</v>
      </c>
      <c r="M163" s="146">
        <v>608</v>
      </c>
      <c r="N163" s="146">
        <v>6</v>
      </c>
      <c r="O163" s="146">
        <v>10</v>
      </c>
      <c r="P163" s="146">
        <v>17</v>
      </c>
      <c r="Q163" s="146">
        <v>16</v>
      </c>
      <c r="R163" s="146">
        <v>49</v>
      </c>
      <c r="S163" s="6" t="s">
        <v>156</v>
      </c>
      <c r="T163" s="146">
        <v>41</v>
      </c>
      <c r="U163" s="146">
        <v>0</v>
      </c>
      <c r="V163" s="146">
        <v>3</v>
      </c>
      <c r="W163" s="146">
        <v>3</v>
      </c>
      <c r="X163" s="146">
        <v>44</v>
      </c>
      <c r="Y163" s="146">
        <v>47</v>
      </c>
      <c r="Z163" s="146">
        <v>7</v>
      </c>
      <c r="AA163" s="146">
        <v>54</v>
      </c>
      <c r="AB163" s="146">
        <v>18</v>
      </c>
      <c r="AC163" s="6" t="s">
        <v>156</v>
      </c>
      <c r="AD163" s="146">
        <v>361</v>
      </c>
      <c r="AE163" s="146">
        <v>120</v>
      </c>
      <c r="AF163" s="146">
        <v>286</v>
      </c>
      <c r="AG163" s="146">
        <v>45</v>
      </c>
      <c r="AH163" s="146">
        <v>29</v>
      </c>
      <c r="AI163" s="146">
        <v>30</v>
      </c>
      <c r="AJ163" s="146">
        <v>51</v>
      </c>
      <c r="AK163" s="20"/>
    </row>
    <row r="164" spans="1:37" s="119" customFormat="1" ht="15.75" customHeight="1">
      <c r="A164" s="6" t="s">
        <v>157</v>
      </c>
      <c r="B164" s="146">
        <v>13</v>
      </c>
      <c r="C164" s="146">
        <v>8</v>
      </c>
      <c r="D164" s="146">
        <v>0</v>
      </c>
      <c r="E164" s="146">
        <v>0</v>
      </c>
      <c r="F164" s="146">
        <v>68</v>
      </c>
      <c r="G164" s="146">
        <v>35</v>
      </c>
      <c r="H164" s="146">
        <v>237</v>
      </c>
      <c r="I164" s="146">
        <v>113</v>
      </c>
      <c r="J164" s="146">
        <v>366</v>
      </c>
      <c r="K164" s="146">
        <v>160</v>
      </c>
      <c r="L164" s="146">
        <v>684</v>
      </c>
      <c r="M164" s="146">
        <v>316</v>
      </c>
      <c r="N164" s="146">
        <v>2</v>
      </c>
      <c r="O164" s="146">
        <v>6</v>
      </c>
      <c r="P164" s="146">
        <v>10</v>
      </c>
      <c r="Q164" s="146">
        <v>13</v>
      </c>
      <c r="R164" s="146">
        <v>31</v>
      </c>
      <c r="S164" s="6" t="s">
        <v>157</v>
      </c>
      <c r="T164" s="146">
        <v>20</v>
      </c>
      <c r="U164" s="146">
        <v>0</v>
      </c>
      <c r="V164" s="146">
        <v>2</v>
      </c>
      <c r="W164" s="146">
        <v>1</v>
      </c>
      <c r="X164" s="146">
        <v>22</v>
      </c>
      <c r="Y164" s="146">
        <v>27</v>
      </c>
      <c r="Z164" s="146">
        <v>11</v>
      </c>
      <c r="AA164" s="146">
        <v>38</v>
      </c>
      <c r="AB164" s="146">
        <v>14</v>
      </c>
      <c r="AC164" s="6" t="s">
        <v>157</v>
      </c>
      <c r="AD164" s="146">
        <v>163</v>
      </c>
      <c r="AE164" s="146">
        <v>145</v>
      </c>
      <c r="AF164" s="146">
        <v>191</v>
      </c>
      <c r="AG164" s="146">
        <v>57</v>
      </c>
      <c r="AH164" s="146">
        <v>11</v>
      </c>
      <c r="AI164" s="146">
        <v>15</v>
      </c>
      <c r="AJ164" s="146">
        <v>22</v>
      </c>
      <c r="AK164" s="20"/>
    </row>
    <row r="165" spans="1:37" s="119" customFormat="1" ht="15.75" customHeight="1">
      <c r="A165" s="4" t="s">
        <v>55</v>
      </c>
      <c r="B165" s="146"/>
      <c r="C165" s="146"/>
      <c r="D165" s="146"/>
      <c r="E165" s="146"/>
      <c r="F165" s="146"/>
      <c r="G165" s="146"/>
      <c r="H165" s="146"/>
      <c r="I165" s="146"/>
      <c r="J165" s="146"/>
      <c r="K165" s="146"/>
      <c r="L165" s="146"/>
      <c r="M165" s="146"/>
      <c r="N165" s="146"/>
      <c r="O165" s="146"/>
      <c r="P165" s="146"/>
      <c r="Q165" s="146"/>
      <c r="R165" s="146"/>
      <c r="S165" s="4" t="s">
        <v>55</v>
      </c>
      <c r="T165" s="146"/>
      <c r="U165" s="146"/>
      <c r="V165" s="146"/>
      <c r="W165" s="146"/>
      <c r="X165" s="146"/>
      <c r="Y165" s="146"/>
      <c r="Z165" s="146"/>
      <c r="AA165" s="146"/>
      <c r="AB165" s="146"/>
      <c r="AC165" s="4" t="s">
        <v>55</v>
      </c>
      <c r="AD165" s="146"/>
      <c r="AE165" s="146"/>
      <c r="AF165" s="146"/>
      <c r="AG165" s="146"/>
      <c r="AH165" s="146"/>
      <c r="AI165" s="146"/>
      <c r="AJ165" s="146"/>
      <c r="AK165" s="20"/>
    </row>
    <row r="166" spans="1:37" s="119" customFormat="1" ht="15.75" customHeight="1">
      <c r="A166" s="6" t="s">
        <v>158</v>
      </c>
      <c r="B166" s="146">
        <v>26</v>
      </c>
      <c r="C166" s="146">
        <v>13</v>
      </c>
      <c r="D166" s="146">
        <v>0</v>
      </c>
      <c r="E166" s="146">
        <v>0</v>
      </c>
      <c r="F166" s="146">
        <v>341</v>
      </c>
      <c r="G166" s="146">
        <v>168</v>
      </c>
      <c r="H166" s="146">
        <v>443</v>
      </c>
      <c r="I166" s="146">
        <v>202</v>
      </c>
      <c r="J166" s="146">
        <v>564</v>
      </c>
      <c r="K166" s="146">
        <v>291</v>
      </c>
      <c r="L166" s="146">
        <v>1374</v>
      </c>
      <c r="M166" s="146">
        <v>674</v>
      </c>
      <c r="N166" s="146">
        <v>6</v>
      </c>
      <c r="O166" s="146">
        <v>24</v>
      </c>
      <c r="P166" s="146">
        <v>21</v>
      </c>
      <c r="Q166" s="146">
        <v>26</v>
      </c>
      <c r="R166" s="146">
        <v>77</v>
      </c>
      <c r="S166" s="6" t="s">
        <v>158</v>
      </c>
      <c r="T166" s="146">
        <v>53</v>
      </c>
      <c r="U166" s="146">
        <v>0</v>
      </c>
      <c r="V166" s="146">
        <v>6</v>
      </c>
      <c r="W166" s="146">
        <v>4</v>
      </c>
      <c r="X166" s="146">
        <v>59</v>
      </c>
      <c r="Y166" s="146">
        <v>59</v>
      </c>
      <c r="Z166" s="146">
        <v>17</v>
      </c>
      <c r="AA166" s="146">
        <v>76</v>
      </c>
      <c r="AB166" s="146">
        <v>31</v>
      </c>
      <c r="AC166" s="6" t="s">
        <v>158</v>
      </c>
      <c r="AD166" s="146">
        <v>667</v>
      </c>
      <c r="AE166" s="146">
        <v>259</v>
      </c>
      <c r="AF166" s="146">
        <v>296</v>
      </c>
      <c r="AG166" s="146">
        <v>73</v>
      </c>
      <c r="AH166" s="146">
        <v>52</v>
      </c>
      <c r="AI166" s="146">
        <v>47</v>
      </c>
      <c r="AJ166" s="146">
        <v>62</v>
      </c>
      <c r="AK166" s="20"/>
    </row>
    <row r="167" spans="1:37" s="119" customFormat="1" ht="15.75" customHeight="1">
      <c r="A167" s="6" t="s">
        <v>159</v>
      </c>
      <c r="B167" s="146">
        <v>0</v>
      </c>
      <c r="C167" s="146">
        <v>0</v>
      </c>
      <c r="D167" s="146">
        <v>0</v>
      </c>
      <c r="E167" s="146">
        <v>0</v>
      </c>
      <c r="F167" s="146">
        <v>184</v>
      </c>
      <c r="G167" s="146">
        <v>95</v>
      </c>
      <c r="H167" s="146">
        <v>168</v>
      </c>
      <c r="I167" s="146">
        <v>87</v>
      </c>
      <c r="J167" s="146">
        <v>363</v>
      </c>
      <c r="K167" s="146">
        <v>178</v>
      </c>
      <c r="L167" s="146">
        <v>715</v>
      </c>
      <c r="M167" s="146">
        <v>360</v>
      </c>
      <c r="N167" s="146">
        <v>0</v>
      </c>
      <c r="O167" s="146">
        <v>11</v>
      </c>
      <c r="P167" s="146">
        <v>7</v>
      </c>
      <c r="Q167" s="146">
        <v>14</v>
      </c>
      <c r="R167" s="146">
        <v>32</v>
      </c>
      <c r="S167" s="6" t="s">
        <v>159</v>
      </c>
      <c r="T167" s="146">
        <v>23</v>
      </c>
      <c r="U167" s="146">
        <v>0</v>
      </c>
      <c r="V167" s="146">
        <v>2</v>
      </c>
      <c r="W167" s="146">
        <v>0</v>
      </c>
      <c r="X167" s="146">
        <v>25</v>
      </c>
      <c r="Y167" s="146">
        <v>21</v>
      </c>
      <c r="Z167" s="146">
        <v>18</v>
      </c>
      <c r="AA167" s="146">
        <v>39</v>
      </c>
      <c r="AB167" s="146">
        <v>16</v>
      </c>
      <c r="AC167" s="6" t="s">
        <v>159</v>
      </c>
      <c r="AD167" s="146">
        <v>512</v>
      </c>
      <c r="AE167" s="146">
        <v>232</v>
      </c>
      <c r="AF167" s="146">
        <v>82</v>
      </c>
      <c r="AG167" s="146">
        <v>27</v>
      </c>
      <c r="AH167" s="146">
        <v>18</v>
      </c>
      <c r="AI167" s="146">
        <v>23</v>
      </c>
      <c r="AJ167" s="146">
        <v>37</v>
      </c>
      <c r="AK167" s="20"/>
    </row>
    <row r="168" spans="1:37" s="119" customFormat="1" ht="15.75" customHeight="1">
      <c r="A168" s="6" t="s">
        <v>160</v>
      </c>
      <c r="B168" s="146">
        <v>138</v>
      </c>
      <c r="C168" s="146">
        <v>67</v>
      </c>
      <c r="D168" s="146">
        <v>0</v>
      </c>
      <c r="E168" s="146">
        <v>0</v>
      </c>
      <c r="F168" s="146">
        <v>1095</v>
      </c>
      <c r="G168" s="146">
        <v>565</v>
      </c>
      <c r="H168" s="146">
        <v>2254</v>
      </c>
      <c r="I168" s="146">
        <v>1113</v>
      </c>
      <c r="J168" s="146">
        <v>3111</v>
      </c>
      <c r="K168" s="146">
        <v>1529</v>
      </c>
      <c r="L168" s="146">
        <v>6598</v>
      </c>
      <c r="M168" s="146">
        <v>3274</v>
      </c>
      <c r="N168" s="146">
        <v>15</v>
      </c>
      <c r="O168" s="146">
        <v>75</v>
      </c>
      <c r="P168" s="146">
        <v>102</v>
      </c>
      <c r="Q168" s="146">
        <v>132</v>
      </c>
      <c r="R168" s="146">
        <v>324</v>
      </c>
      <c r="S168" s="6" t="s">
        <v>160</v>
      </c>
      <c r="T168" s="146">
        <v>252</v>
      </c>
      <c r="U168" s="146">
        <v>0</v>
      </c>
      <c r="V168" s="146">
        <v>7</v>
      </c>
      <c r="W168" s="146">
        <v>4</v>
      </c>
      <c r="X168" s="146">
        <v>259</v>
      </c>
      <c r="Y168" s="146">
        <v>282</v>
      </c>
      <c r="Z168" s="146">
        <v>103</v>
      </c>
      <c r="AA168" s="146">
        <v>385</v>
      </c>
      <c r="AB168" s="146">
        <v>119</v>
      </c>
      <c r="AC168" s="6" t="s">
        <v>160</v>
      </c>
      <c r="AD168" s="146">
        <v>4606</v>
      </c>
      <c r="AE168" s="146">
        <v>1165</v>
      </c>
      <c r="AF168" s="146">
        <v>1106</v>
      </c>
      <c r="AG168" s="146">
        <v>294</v>
      </c>
      <c r="AH168" s="146">
        <v>226</v>
      </c>
      <c r="AI168" s="146">
        <v>241</v>
      </c>
      <c r="AJ168" s="146">
        <v>298</v>
      </c>
      <c r="AK168" s="20"/>
    </row>
    <row r="169" spans="1:37" s="119" customFormat="1" ht="15.75" customHeight="1">
      <c r="A169" s="6" t="s">
        <v>161</v>
      </c>
      <c r="B169" s="146">
        <v>20</v>
      </c>
      <c r="C169" s="146">
        <v>11</v>
      </c>
      <c r="D169" s="146">
        <v>0</v>
      </c>
      <c r="E169" s="146">
        <v>0</v>
      </c>
      <c r="F169" s="146">
        <v>96</v>
      </c>
      <c r="G169" s="146">
        <v>50</v>
      </c>
      <c r="H169" s="146">
        <v>313</v>
      </c>
      <c r="I169" s="146">
        <v>150</v>
      </c>
      <c r="J169" s="146">
        <v>670</v>
      </c>
      <c r="K169" s="146">
        <v>332</v>
      </c>
      <c r="L169" s="146">
        <v>1099</v>
      </c>
      <c r="M169" s="146">
        <v>543</v>
      </c>
      <c r="N169" s="146">
        <v>1</v>
      </c>
      <c r="O169" s="146">
        <v>10</v>
      </c>
      <c r="P169" s="146">
        <v>20</v>
      </c>
      <c r="Q169" s="146">
        <v>30</v>
      </c>
      <c r="R169" s="146">
        <v>61</v>
      </c>
      <c r="S169" s="6" t="s">
        <v>161</v>
      </c>
      <c r="T169" s="146">
        <v>45</v>
      </c>
      <c r="U169" s="146">
        <v>0</v>
      </c>
      <c r="V169" s="146">
        <v>2</v>
      </c>
      <c r="W169" s="146">
        <v>1</v>
      </c>
      <c r="X169" s="146">
        <v>47</v>
      </c>
      <c r="Y169" s="146">
        <v>46</v>
      </c>
      <c r="Z169" s="146">
        <v>14</v>
      </c>
      <c r="AA169" s="146">
        <v>60</v>
      </c>
      <c r="AB169" s="146">
        <v>33</v>
      </c>
      <c r="AC169" s="6" t="s">
        <v>161</v>
      </c>
      <c r="AD169" s="146">
        <v>452</v>
      </c>
      <c r="AE169" s="146">
        <v>219</v>
      </c>
      <c r="AF169" s="146">
        <v>291</v>
      </c>
      <c r="AG169" s="146">
        <v>78</v>
      </c>
      <c r="AH169" s="146">
        <v>24</v>
      </c>
      <c r="AI169" s="146">
        <v>39</v>
      </c>
      <c r="AJ169" s="146">
        <v>43</v>
      </c>
      <c r="AK169" s="20"/>
    </row>
    <row r="170" spans="1:37" s="119" customFormat="1" ht="15.75" customHeight="1">
      <c r="A170" s="6" t="s">
        <v>162</v>
      </c>
      <c r="B170" s="146">
        <v>0</v>
      </c>
      <c r="C170" s="146">
        <v>0</v>
      </c>
      <c r="D170" s="146">
        <v>0</v>
      </c>
      <c r="E170" s="146">
        <v>0</v>
      </c>
      <c r="F170" s="146">
        <v>77</v>
      </c>
      <c r="G170" s="146">
        <v>37</v>
      </c>
      <c r="H170" s="146">
        <v>71</v>
      </c>
      <c r="I170" s="146">
        <v>31</v>
      </c>
      <c r="J170" s="146">
        <v>247</v>
      </c>
      <c r="K170" s="146">
        <v>105</v>
      </c>
      <c r="L170" s="146">
        <v>395</v>
      </c>
      <c r="M170" s="146">
        <v>173</v>
      </c>
      <c r="N170" s="146">
        <v>0</v>
      </c>
      <c r="O170" s="146">
        <v>4</v>
      </c>
      <c r="P170" s="146">
        <v>5</v>
      </c>
      <c r="Q170" s="146">
        <v>7</v>
      </c>
      <c r="R170" s="146">
        <v>16</v>
      </c>
      <c r="S170" s="6" t="s">
        <v>162</v>
      </c>
      <c r="T170" s="146">
        <v>13</v>
      </c>
      <c r="U170" s="146">
        <v>0</v>
      </c>
      <c r="V170" s="146">
        <v>1</v>
      </c>
      <c r="W170" s="146">
        <v>0</v>
      </c>
      <c r="X170" s="146">
        <v>14</v>
      </c>
      <c r="Y170" s="146">
        <v>14</v>
      </c>
      <c r="Z170" s="146">
        <v>4</v>
      </c>
      <c r="AA170" s="146">
        <v>18</v>
      </c>
      <c r="AB170" s="146">
        <v>6</v>
      </c>
      <c r="AC170" s="6" t="s">
        <v>162</v>
      </c>
      <c r="AD170" s="146">
        <v>230</v>
      </c>
      <c r="AE170" s="146">
        <v>139</v>
      </c>
      <c r="AF170" s="146">
        <v>75</v>
      </c>
      <c r="AG170" s="146">
        <v>22</v>
      </c>
      <c r="AH170" s="146">
        <v>12</v>
      </c>
      <c r="AI170" s="146">
        <v>11</v>
      </c>
      <c r="AJ170" s="146">
        <v>10</v>
      </c>
      <c r="AK170" s="20"/>
    </row>
    <row r="171" spans="1:37" s="119" customFormat="1" ht="15.75" customHeight="1">
      <c r="A171" s="6" t="s">
        <v>163</v>
      </c>
      <c r="B171" s="146">
        <v>0</v>
      </c>
      <c r="C171" s="146">
        <v>0</v>
      </c>
      <c r="D171" s="146">
        <v>0</v>
      </c>
      <c r="E171" s="146">
        <v>0</v>
      </c>
      <c r="F171" s="146">
        <v>15</v>
      </c>
      <c r="G171" s="146">
        <v>8</v>
      </c>
      <c r="H171" s="146">
        <v>32</v>
      </c>
      <c r="I171" s="146">
        <v>16</v>
      </c>
      <c r="J171" s="146">
        <v>98</v>
      </c>
      <c r="K171" s="146">
        <v>47</v>
      </c>
      <c r="L171" s="146">
        <v>145</v>
      </c>
      <c r="M171" s="146">
        <v>71</v>
      </c>
      <c r="N171" s="146">
        <v>0</v>
      </c>
      <c r="O171" s="146">
        <v>3</v>
      </c>
      <c r="P171" s="146">
        <v>6</v>
      </c>
      <c r="Q171" s="146">
        <v>7</v>
      </c>
      <c r="R171" s="146">
        <v>16</v>
      </c>
      <c r="S171" s="6" t="s">
        <v>163</v>
      </c>
      <c r="T171" s="146">
        <v>9</v>
      </c>
      <c r="U171" s="146">
        <v>0</v>
      </c>
      <c r="V171" s="146">
        <v>2</v>
      </c>
      <c r="W171" s="146">
        <v>2</v>
      </c>
      <c r="X171" s="146">
        <v>11</v>
      </c>
      <c r="Y171" s="146">
        <v>9</v>
      </c>
      <c r="Z171" s="146">
        <v>8</v>
      </c>
      <c r="AA171" s="146">
        <v>17</v>
      </c>
      <c r="AB171" s="146">
        <v>8</v>
      </c>
      <c r="AC171" s="6" t="s">
        <v>163</v>
      </c>
      <c r="AD171" s="146">
        <v>154</v>
      </c>
      <c r="AE171" s="146">
        <v>38</v>
      </c>
      <c r="AF171" s="146">
        <v>30</v>
      </c>
      <c r="AG171" s="146">
        <v>11</v>
      </c>
      <c r="AH171" s="146">
        <v>12</v>
      </c>
      <c r="AI171" s="146">
        <v>9</v>
      </c>
      <c r="AJ171" s="146">
        <v>14</v>
      </c>
      <c r="AK171" s="20"/>
    </row>
    <row r="172" spans="1:37" s="119" customFormat="1" ht="15.75" customHeight="1">
      <c r="A172" s="6" t="s">
        <v>164</v>
      </c>
      <c r="B172" s="146">
        <v>0</v>
      </c>
      <c r="C172" s="146">
        <v>0</v>
      </c>
      <c r="D172" s="146">
        <v>0</v>
      </c>
      <c r="E172" s="146">
        <v>0</v>
      </c>
      <c r="F172" s="146">
        <v>27</v>
      </c>
      <c r="G172" s="146">
        <v>13</v>
      </c>
      <c r="H172" s="146">
        <v>114</v>
      </c>
      <c r="I172" s="146">
        <v>69</v>
      </c>
      <c r="J172" s="146">
        <v>144</v>
      </c>
      <c r="K172" s="146">
        <v>71</v>
      </c>
      <c r="L172" s="146">
        <v>285</v>
      </c>
      <c r="M172" s="146">
        <v>153</v>
      </c>
      <c r="N172" s="146">
        <v>0</v>
      </c>
      <c r="O172" s="146">
        <v>3</v>
      </c>
      <c r="P172" s="146">
        <v>3</v>
      </c>
      <c r="Q172" s="146">
        <v>7</v>
      </c>
      <c r="R172" s="146">
        <v>13</v>
      </c>
      <c r="S172" s="6" t="s">
        <v>164</v>
      </c>
      <c r="T172" s="146">
        <v>11</v>
      </c>
      <c r="U172" s="146">
        <v>3</v>
      </c>
      <c r="V172" s="146">
        <v>0</v>
      </c>
      <c r="W172" s="146">
        <v>0</v>
      </c>
      <c r="X172" s="146">
        <v>11</v>
      </c>
      <c r="Y172" s="146">
        <v>11</v>
      </c>
      <c r="Z172" s="146">
        <v>0</v>
      </c>
      <c r="AA172" s="146">
        <v>11</v>
      </c>
      <c r="AB172" s="146">
        <v>9</v>
      </c>
      <c r="AC172" s="6" t="s">
        <v>164</v>
      </c>
      <c r="AD172" s="146">
        <v>222</v>
      </c>
      <c r="AE172" s="146">
        <v>105</v>
      </c>
      <c r="AF172" s="146">
        <v>35</v>
      </c>
      <c r="AG172" s="146">
        <v>57</v>
      </c>
      <c r="AH172" s="146">
        <v>9</v>
      </c>
      <c r="AI172" s="146">
        <v>9</v>
      </c>
      <c r="AJ172" s="146">
        <v>13</v>
      </c>
      <c r="AK172" s="20"/>
    </row>
    <row r="173" spans="1:37" s="119" customFormat="1" ht="15.75" customHeight="1">
      <c r="A173" s="4" t="s">
        <v>56</v>
      </c>
      <c r="B173" s="146"/>
      <c r="C173" s="146"/>
      <c r="D173" s="146"/>
      <c r="E173" s="146"/>
      <c r="F173" s="146"/>
      <c r="G173" s="146"/>
      <c r="H173" s="146"/>
      <c r="I173" s="146"/>
      <c r="J173" s="146"/>
      <c r="K173" s="146"/>
      <c r="L173" s="146"/>
      <c r="M173" s="146"/>
      <c r="N173" s="146"/>
      <c r="O173" s="146"/>
      <c r="P173" s="146"/>
      <c r="Q173" s="146"/>
      <c r="R173" s="146"/>
      <c r="S173" s="4" t="s">
        <v>56</v>
      </c>
      <c r="T173" s="146"/>
      <c r="U173" s="146"/>
      <c r="V173" s="146"/>
      <c r="W173" s="146"/>
      <c r="X173" s="146"/>
      <c r="Y173" s="146"/>
      <c r="Z173" s="146"/>
      <c r="AA173" s="146"/>
      <c r="AB173" s="146"/>
      <c r="AC173" s="4" t="s">
        <v>56</v>
      </c>
      <c r="AD173" s="146"/>
      <c r="AE173" s="146"/>
      <c r="AF173" s="146"/>
      <c r="AG173" s="146"/>
      <c r="AH173" s="146"/>
      <c r="AI173" s="146"/>
      <c r="AJ173" s="146"/>
      <c r="AK173" s="20"/>
    </row>
    <row r="174" spans="1:37" s="119" customFormat="1" ht="15.75" customHeight="1">
      <c r="A174" s="6" t="s">
        <v>165</v>
      </c>
      <c r="B174" s="146">
        <v>4</v>
      </c>
      <c r="C174" s="146">
        <v>2</v>
      </c>
      <c r="D174" s="146">
        <v>0</v>
      </c>
      <c r="E174" s="146">
        <v>0</v>
      </c>
      <c r="F174" s="146">
        <v>55</v>
      </c>
      <c r="G174" s="146">
        <v>27</v>
      </c>
      <c r="H174" s="146">
        <v>77</v>
      </c>
      <c r="I174" s="146">
        <v>38</v>
      </c>
      <c r="J174" s="146">
        <v>129</v>
      </c>
      <c r="K174" s="146">
        <v>69</v>
      </c>
      <c r="L174" s="146">
        <v>265</v>
      </c>
      <c r="M174" s="146">
        <v>136</v>
      </c>
      <c r="N174" s="146">
        <v>1</v>
      </c>
      <c r="O174" s="146">
        <v>3</v>
      </c>
      <c r="P174" s="146">
        <v>3</v>
      </c>
      <c r="Q174" s="146">
        <v>5</v>
      </c>
      <c r="R174" s="146">
        <v>12</v>
      </c>
      <c r="S174" s="6" t="s">
        <v>165</v>
      </c>
      <c r="T174" s="146">
        <v>12</v>
      </c>
      <c r="U174" s="146">
        <v>0</v>
      </c>
      <c r="V174" s="146">
        <v>1</v>
      </c>
      <c r="W174" s="146">
        <v>1</v>
      </c>
      <c r="X174" s="146">
        <v>13</v>
      </c>
      <c r="Y174" s="146">
        <v>12</v>
      </c>
      <c r="Z174" s="146">
        <v>0</v>
      </c>
      <c r="AA174" s="146">
        <v>12</v>
      </c>
      <c r="AB174" s="146">
        <v>6</v>
      </c>
      <c r="AC174" s="6" t="s">
        <v>165</v>
      </c>
      <c r="AD174" s="146">
        <v>212</v>
      </c>
      <c r="AE174" s="146">
        <v>21</v>
      </c>
      <c r="AF174" s="146">
        <v>14</v>
      </c>
      <c r="AG174" s="146">
        <v>26</v>
      </c>
      <c r="AH174" s="146">
        <v>13</v>
      </c>
      <c r="AI174" s="146">
        <v>6</v>
      </c>
      <c r="AJ174" s="146">
        <v>15</v>
      </c>
      <c r="AK174" s="20"/>
    </row>
    <row r="175" spans="1:37" s="119" customFormat="1" ht="15.75" customHeight="1">
      <c r="A175" s="6" t="s">
        <v>166</v>
      </c>
      <c r="B175" s="146">
        <v>0</v>
      </c>
      <c r="C175" s="146">
        <v>0</v>
      </c>
      <c r="D175" s="146">
        <v>0</v>
      </c>
      <c r="E175" s="146">
        <v>0</v>
      </c>
      <c r="F175" s="146">
        <v>20</v>
      </c>
      <c r="G175" s="146">
        <v>11</v>
      </c>
      <c r="H175" s="146">
        <v>116</v>
      </c>
      <c r="I175" s="146">
        <v>64</v>
      </c>
      <c r="J175" s="146">
        <v>128</v>
      </c>
      <c r="K175" s="146">
        <v>65</v>
      </c>
      <c r="L175" s="146">
        <v>264</v>
      </c>
      <c r="M175" s="146">
        <v>140</v>
      </c>
      <c r="N175" s="146">
        <v>0</v>
      </c>
      <c r="O175" s="146">
        <v>2</v>
      </c>
      <c r="P175" s="146">
        <v>3</v>
      </c>
      <c r="Q175" s="146">
        <v>4</v>
      </c>
      <c r="R175" s="146">
        <v>9</v>
      </c>
      <c r="S175" s="6" t="s">
        <v>166</v>
      </c>
      <c r="T175" s="146">
        <v>13</v>
      </c>
      <c r="U175" s="146">
        <v>0</v>
      </c>
      <c r="V175" s="146">
        <v>2</v>
      </c>
      <c r="W175" s="146">
        <v>0</v>
      </c>
      <c r="X175" s="146">
        <v>15</v>
      </c>
      <c r="Y175" s="146">
        <v>7</v>
      </c>
      <c r="Z175" s="146">
        <v>0</v>
      </c>
      <c r="AA175" s="146">
        <v>7</v>
      </c>
      <c r="AB175" s="146">
        <v>6</v>
      </c>
      <c r="AC175" s="6" t="s">
        <v>166</v>
      </c>
      <c r="AD175" s="146">
        <v>60</v>
      </c>
      <c r="AE175" s="146">
        <v>60</v>
      </c>
      <c r="AF175" s="146">
        <v>53</v>
      </c>
      <c r="AG175" s="146">
        <v>27</v>
      </c>
      <c r="AH175" s="146">
        <v>4</v>
      </c>
      <c r="AI175" s="146">
        <v>7</v>
      </c>
      <c r="AJ175" s="146">
        <v>7</v>
      </c>
      <c r="AK175" s="20"/>
    </row>
    <row r="176" spans="1:37" s="119" customFormat="1" ht="15.75" customHeight="1">
      <c r="A176" s="6" t="s">
        <v>167</v>
      </c>
      <c r="B176" s="146">
        <v>76</v>
      </c>
      <c r="C176" s="146">
        <v>34</v>
      </c>
      <c r="D176" s="146">
        <v>0</v>
      </c>
      <c r="E176" s="146">
        <v>0</v>
      </c>
      <c r="F176" s="146">
        <v>568</v>
      </c>
      <c r="G176" s="146">
        <v>318</v>
      </c>
      <c r="H176" s="146">
        <v>770</v>
      </c>
      <c r="I176" s="146">
        <v>385</v>
      </c>
      <c r="J176" s="146">
        <v>1271</v>
      </c>
      <c r="K176" s="146">
        <v>601</v>
      </c>
      <c r="L176" s="146">
        <v>2685</v>
      </c>
      <c r="M176" s="146">
        <v>1338</v>
      </c>
      <c r="N176" s="146">
        <v>10</v>
      </c>
      <c r="O176" s="146">
        <v>24</v>
      </c>
      <c r="P176" s="146">
        <v>28</v>
      </c>
      <c r="Q176" s="146">
        <v>40</v>
      </c>
      <c r="R176" s="146">
        <v>102</v>
      </c>
      <c r="S176" s="6" t="s">
        <v>167</v>
      </c>
      <c r="T176" s="146">
        <v>74</v>
      </c>
      <c r="U176" s="146">
        <v>0</v>
      </c>
      <c r="V176" s="146">
        <v>3</v>
      </c>
      <c r="W176" s="146">
        <v>0</v>
      </c>
      <c r="X176" s="146">
        <v>77</v>
      </c>
      <c r="Y176" s="146">
        <v>97</v>
      </c>
      <c r="Z176" s="146">
        <v>11</v>
      </c>
      <c r="AA176" s="146">
        <v>108</v>
      </c>
      <c r="AB176" s="146">
        <v>40</v>
      </c>
      <c r="AC176" s="6" t="s">
        <v>167</v>
      </c>
      <c r="AD176" s="146">
        <v>1228</v>
      </c>
      <c r="AE176" s="146">
        <v>450</v>
      </c>
      <c r="AF176" s="146">
        <v>749</v>
      </c>
      <c r="AG176" s="146">
        <v>62</v>
      </c>
      <c r="AH176" s="146">
        <v>57</v>
      </c>
      <c r="AI176" s="146">
        <v>65</v>
      </c>
      <c r="AJ176" s="146">
        <v>86</v>
      </c>
      <c r="AK176" s="20"/>
    </row>
    <row r="177" spans="1:37" s="119" customFormat="1" ht="15.75" customHeight="1">
      <c r="A177" s="6" t="s">
        <v>168</v>
      </c>
      <c r="B177" s="146">
        <v>28</v>
      </c>
      <c r="C177" s="146">
        <v>20</v>
      </c>
      <c r="D177" s="146">
        <v>0</v>
      </c>
      <c r="E177" s="146">
        <v>0</v>
      </c>
      <c r="F177" s="146">
        <v>296</v>
      </c>
      <c r="G177" s="146">
        <v>139</v>
      </c>
      <c r="H177" s="146">
        <v>648</v>
      </c>
      <c r="I177" s="146">
        <v>343</v>
      </c>
      <c r="J177" s="146">
        <v>722</v>
      </c>
      <c r="K177" s="146">
        <v>337</v>
      </c>
      <c r="L177" s="146">
        <v>1694</v>
      </c>
      <c r="M177" s="146">
        <v>839</v>
      </c>
      <c r="N177" s="146">
        <v>2</v>
      </c>
      <c r="O177" s="146">
        <v>9</v>
      </c>
      <c r="P177" s="146">
        <v>16</v>
      </c>
      <c r="Q177" s="146">
        <v>18</v>
      </c>
      <c r="R177" s="146">
        <v>45</v>
      </c>
      <c r="S177" s="6" t="s">
        <v>168</v>
      </c>
      <c r="T177" s="146">
        <v>52</v>
      </c>
      <c r="U177" s="146">
        <v>0</v>
      </c>
      <c r="V177" s="146">
        <v>1</v>
      </c>
      <c r="W177" s="146">
        <v>0</v>
      </c>
      <c r="X177" s="146">
        <v>53</v>
      </c>
      <c r="Y177" s="146">
        <v>53</v>
      </c>
      <c r="Z177" s="146">
        <v>8</v>
      </c>
      <c r="AA177" s="146">
        <v>61</v>
      </c>
      <c r="AB177" s="146">
        <v>14</v>
      </c>
      <c r="AC177" s="6" t="s">
        <v>168</v>
      </c>
      <c r="AD177" s="146">
        <v>659</v>
      </c>
      <c r="AE177" s="146">
        <v>205</v>
      </c>
      <c r="AF177" s="146">
        <v>489</v>
      </c>
      <c r="AG177" s="146">
        <v>76</v>
      </c>
      <c r="AH177" s="146">
        <v>40</v>
      </c>
      <c r="AI177" s="146">
        <v>48</v>
      </c>
      <c r="AJ177" s="146">
        <v>62</v>
      </c>
      <c r="AK177" s="20"/>
    </row>
    <row r="178" spans="1:37" s="119" customFormat="1" ht="15.75" customHeight="1">
      <c r="A178" s="6" t="s">
        <v>169</v>
      </c>
      <c r="B178" s="146">
        <v>4</v>
      </c>
      <c r="C178" s="146">
        <v>3</v>
      </c>
      <c r="D178" s="146">
        <v>0</v>
      </c>
      <c r="E178" s="146">
        <v>0</v>
      </c>
      <c r="F178" s="146">
        <v>164</v>
      </c>
      <c r="G178" s="146">
        <v>89</v>
      </c>
      <c r="H178" s="146">
        <v>186</v>
      </c>
      <c r="I178" s="146">
        <v>107</v>
      </c>
      <c r="J178" s="146">
        <v>214</v>
      </c>
      <c r="K178" s="146">
        <v>106</v>
      </c>
      <c r="L178" s="146">
        <v>568</v>
      </c>
      <c r="M178" s="146">
        <v>305</v>
      </c>
      <c r="N178" s="146">
        <v>1</v>
      </c>
      <c r="O178" s="146">
        <v>5</v>
      </c>
      <c r="P178" s="146">
        <v>8</v>
      </c>
      <c r="Q178" s="146">
        <v>8</v>
      </c>
      <c r="R178" s="146">
        <v>22</v>
      </c>
      <c r="S178" s="6" t="s">
        <v>169</v>
      </c>
      <c r="T178" s="146">
        <v>15</v>
      </c>
      <c r="U178" s="146">
        <v>0</v>
      </c>
      <c r="V178" s="146">
        <v>2</v>
      </c>
      <c r="W178" s="146">
        <v>0</v>
      </c>
      <c r="X178" s="146">
        <v>17</v>
      </c>
      <c r="Y178" s="146">
        <v>21</v>
      </c>
      <c r="Z178" s="146">
        <v>5</v>
      </c>
      <c r="AA178" s="146">
        <v>26</v>
      </c>
      <c r="AB178" s="146">
        <v>9</v>
      </c>
      <c r="AC178" s="6" t="s">
        <v>169</v>
      </c>
      <c r="AD178" s="146">
        <v>81</v>
      </c>
      <c r="AE178" s="146">
        <v>17</v>
      </c>
      <c r="AF178" s="146">
        <v>54</v>
      </c>
      <c r="AG178" s="146">
        <v>22</v>
      </c>
      <c r="AH178" s="146">
        <v>10</v>
      </c>
      <c r="AI178" s="146">
        <v>14</v>
      </c>
      <c r="AJ178" s="146">
        <v>14</v>
      </c>
      <c r="AK178" s="20"/>
    </row>
    <row r="179" spans="1:37" s="119" customFormat="1" ht="15.75" customHeight="1">
      <c r="A179" s="6" t="s">
        <v>170</v>
      </c>
      <c r="B179" s="146">
        <v>4</v>
      </c>
      <c r="C179" s="146">
        <v>2</v>
      </c>
      <c r="D179" s="146">
        <v>0</v>
      </c>
      <c r="E179" s="146">
        <v>0</v>
      </c>
      <c r="F179" s="146">
        <v>340</v>
      </c>
      <c r="G179" s="146">
        <v>172</v>
      </c>
      <c r="H179" s="146">
        <v>271</v>
      </c>
      <c r="I179" s="146">
        <v>164</v>
      </c>
      <c r="J179" s="146">
        <v>276</v>
      </c>
      <c r="K179" s="146">
        <v>140</v>
      </c>
      <c r="L179" s="146">
        <v>891</v>
      </c>
      <c r="M179" s="146">
        <v>478</v>
      </c>
      <c r="N179" s="146">
        <v>1</v>
      </c>
      <c r="O179" s="146">
        <v>11</v>
      </c>
      <c r="P179" s="146">
        <v>8</v>
      </c>
      <c r="Q179" s="146">
        <v>8</v>
      </c>
      <c r="R179" s="146">
        <v>28</v>
      </c>
      <c r="S179" s="6" t="s">
        <v>170</v>
      </c>
      <c r="T179" s="146">
        <v>18</v>
      </c>
      <c r="U179" s="146">
        <v>0</v>
      </c>
      <c r="V179" s="146">
        <v>5</v>
      </c>
      <c r="W179" s="146">
        <v>0</v>
      </c>
      <c r="X179" s="146">
        <v>23</v>
      </c>
      <c r="Y179" s="146">
        <v>24</v>
      </c>
      <c r="Z179" s="146">
        <v>1</v>
      </c>
      <c r="AA179" s="146">
        <v>25</v>
      </c>
      <c r="AB179" s="146">
        <v>11</v>
      </c>
      <c r="AC179" s="6" t="s">
        <v>170</v>
      </c>
      <c r="AD179" s="146">
        <v>298</v>
      </c>
      <c r="AE179" s="146">
        <v>224</v>
      </c>
      <c r="AF179" s="146">
        <v>149</v>
      </c>
      <c r="AG179" s="146">
        <v>37</v>
      </c>
      <c r="AH179" s="146">
        <v>9</v>
      </c>
      <c r="AI179" s="146">
        <v>17</v>
      </c>
      <c r="AJ179" s="146">
        <v>19</v>
      </c>
      <c r="AK179" s="20"/>
    </row>
  </sheetData>
  <mergeCells count="103">
    <mergeCell ref="AC143:AJ143"/>
    <mergeCell ref="AC100:AJ100"/>
    <mergeCell ref="AC101:AJ101"/>
    <mergeCell ref="AC65:AJ65"/>
    <mergeCell ref="AC66:AJ66"/>
    <mergeCell ref="AC144:AC145"/>
    <mergeCell ref="AD144:AJ144"/>
    <mergeCell ref="A143:R143"/>
    <mergeCell ref="S143:AB143"/>
    <mergeCell ref="A144:A145"/>
    <mergeCell ref="B144:C144"/>
    <mergeCell ref="D144:E144"/>
    <mergeCell ref="F144:G144"/>
    <mergeCell ref="H144:I144"/>
    <mergeCell ref="J144:K144"/>
    <mergeCell ref="L144:M144"/>
    <mergeCell ref="N144:R144"/>
    <mergeCell ref="S144:S145"/>
    <mergeCell ref="T144:X144"/>
    <mergeCell ref="Y144:AA144"/>
    <mergeCell ref="AB144:AB145"/>
    <mergeCell ref="AC102:AC103"/>
    <mergeCell ref="AD102:AJ102"/>
    <mergeCell ref="A142:R142"/>
    <mergeCell ref="S142:AB142"/>
    <mergeCell ref="AC142:AJ142"/>
    <mergeCell ref="A101:R101"/>
    <mergeCell ref="S101:AB101"/>
    <mergeCell ref="A102:A103"/>
    <mergeCell ref="B102:C102"/>
    <mergeCell ref="D102:E102"/>
    <mergeCell ref="F102:G102"/>
    <mergeCell ref="H102:I102"/>
    <mergeCell ref="J102:K102"/>
    <mergeCell ref="L102:M102"/>
    <mergeCell ref="N102:R102"/>
    <mergeCell ref="S102:S103"/>
    <mergeCell ref="T102:X102"/>
    <mergeCell ref="Y102:AA102"/>
    <mergeCell ref="AB102:AB103"/>
    <mergeCell ref="D31:E31"/>
    <mergeCell ref="A100:R100"/>
    <mergeCell ref="S100:AB100"/>
    <mergeCell ref="J67:K67"/>
    <mergeCell ref="L67:M67"/>
    <mergeCell ref="N67:R67"/>
    <mergeCell ref="S67:S68"/>
    <mergeCell ref="T67:X67"/>
    <mergeCell ref="A67:A68"/>
    <mergeCell ref="B67:C67"/>
    <mergeCell ref="D67:E67"/>
    <mergeCell ref="F67:G67"/>
    <mergeCell ref="H67:I67"/>
    <mergeCell ref="Y67:AA67"/>
    <mergeCell ref="AB67:AB68"/>
    <mergeCell ref="J4:K4"/>
    <mergeCell ref="AC67:AC68"/>
    <mergeCell ref="A65:R65"/>
    <mergeCell ref="S65:AB65"/>
    <mergeCell ref="A66:R66"/>
    <mergeCell ref="S66:AB66"/>
    <mergeCell ref="AD67:AJ67"/>
    <mergeCell ref="AC1:AJ1"/>
    <mergeCell ref="AC2:AJ2"/>
    <mergeCell ref="AC3:AJ3"/>
    <mergeCell ref="S31:S32"/>
    <mergeCell ref="T31:X31"/>
    <mergeCell ref="Y31:AA31"/>
    <mergeCell ref="AB31:AB32"/>
    <mergeCell ref="AC31:AC32"/>
    <mergeCell ref="AD31:AJ31"/>
    <mergeCell ref="AC4:AC5"/>
    <mergeCell ref="AD4:AJ4"/>
    <mergeCell ref="AC29:AJ29"/>
    <mergeCell ref="AC30:AJ30"/>
    <mergeCell ref="A30:R30"/>
    <mergeCell ref="S30:AB30"/>
    <mergeCell ref="A31:A32"/>
    <mergeCell ref="B31:C31"/>
    <mergeCell ref="A1:R1"/>
    <mergeCell ref="S1:AB1"/>
    <mergeCell ref="A2:R2"/>
    <mergeCell ref="S2:AB2"/>
    <mergeCell ref="D3:L3"/>
    <mergeCell ref="S3:AB3"/>
    <mergeCell ref="F31:G31"/>
    <mergeCell ref="H31:I31"/>
    <mergeCell ref="J31:K31"/>
    <mergeCell ref="L31:M31"/>
    <mergeCell ref="N31:R31"/>
    <mergeCell ref="A29:R29"/>
    <mergeCell ref="S29:AB29"/>
    <mergeCell ref="L4:M4"/>
    <mergeCell ref="N4:R4"/>
    <mergeCell ref="S4:S5"/>
    <mergeCell ref="T4:X4"/>
    <mergeCell ref="Y4:AA4"/>
    <mergeCell ref="AB4:AB5"/>
    <mergeCell ref="A4:A5"/>
    <mergeCell ref="B4:C4"/>
    <mergeCell ref="D4:E4"/>
    <mergeCell ref="F4:G4"/>
    <mergeCell ref="H4:I4"/>
  </mergeCells>
  <printOptions horizontalCentered="1"/>
  <pageMargins left="0.82677165354330717" right="0.82677165354330717" top="0.74803149606299213" bottom="0.74803149606299213" header="0.31496062992125984" footer="0.31496062992125984"/>
  <pageSetup paperSize="9" scale="80" firstPageNumber="127" orientation="landscape" useFirstPageNumber="1" horizontalDpi="1200" verticalDpi="1200" r:id="rId1"/>
  <headerFooter>
    <oddFooter>&amp;CPage &amp;P</oddFooter>
  </headerFooter>
  <rowBreaks count="4" manualBreakCount="4">
    <brk id="28" max="16383" man="1"/>
    <brk id="64" max="16383" man="1"/>
    <brk id="99" max="16383" man="1"/>
    <brk id="141" max="16383" man="1"/>
  </rowBreaks>
  <colBreaks count="2" manualBreakCount="2">
    <brk id="18" max="1048575" man="1"/>
    <brk id="2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CR187"/>
  <sheetViews>
    <sheetView view="pageBreakPreview" zoomScaleSheetLayoutView="100" workbookViewId="0">
      <selection activeCell="U28" activeCellId="1" sqref="B28 U28"/>
    </sheetView>
  </sheetViews>
  <sheetFormatPr baseColWidth="10" defaultRowHeight="15"/>
  <cols>
    <col min="1" max="1" width="27.140625" customWidth="1"/>
    <col min="2" max="2" width="8" customWidth="1"/>
    <col min="3" max="3" width="5.85546875" customWidth="1"/>
    <col min="4" max="4" width="8.5703125" customWidth="1"/>
    <col min="5" max="5" width="6.140625" customWidth="1"/>
    <col min="6" max="6" width="8.5703125" customWidth="1"/>
    <col min="7" max="7" width="6.5703125" customWidth="1"/>
    <col min="8" max="8" width="8.42578125" customWidth="1"/>
    <col min="9" max="9" width="6.140625" customWidth="1"/>
    <col min="10" max="10" width="8.7109375" customWidth="1"/>
    <col min="11" max="11" width="5.85546875" customWidth="1"/>
    <col min="12" max="12" width="8.42578125" customWidth="1"/>
    <col min="13" max="13" width="6.28515625" customWidth="1"/>
    <col min="14" max="14" width="8.28515625" customWidth="1"/>
    <col min="15" max="15" width="6.5703125" customWidth="1"/>
    <col min="16" max="16" width="7.5703125" customWidth="1"/>
    <col min="17" max="17" width="6.28515625" customWidth="1"/>
    <col min="18" max="18" width="8.42578125" customWidth="1"/>
    <col min="19" max="19" width="6.7109375" customWidth="1"/>
    <col min="20" max="20" width="26.5703125" customWidth="1"/>
    <col min="21" max="21" width="8.140625" customWidth="1"/>
    <col min="22" max="22" width="6" customWidth="1"/>
    <col min="23" max="23" width="9.28515625" customWidth="1"/>
    <col min="24" max="24" width="6" customWidth="1"/>
    <col min="25" max="25" width="8.7109375" customWidth="1"/>
    <col min="26" max="26" width="6.28515625" customWidth="1"/>
    <col min="27" max="27" width="8.5703125" customWidth="1"/>
    <col min="28" max="28" width="6.140625" customWidth="1"/>
    <col min="29" max="29" width="8.7109375" customWidth="1"/>
    <col min="30" max="30" width="6" customWidth="1"/>
    <col min="31" max="31" width="8.140625" customWidth="1"/>
    <col min="32" max="32" width="5.85546875" customWidth="1"/>
    <col min="33" max="33" width="8.28515625" customWidth="1"/>
    <col min="34" max="34" width="6.140625" customWidth="1"/>
    <col min="35" max="35" width="8.42578125" customWidth="1"/>
    <col min="36" max="36" width="5.85546875" customWidth="1"/>
    <col min="37" max="37" width="8.5703125" customWidth="1"/>
    <col min="38" max="38" width="6" customWidth="1"/>
    <col min="39" max="39" width="27.140625" customWidth="1"/>
    <col min="40" max="40" width="6.140625" customWidth="1"/>
    <col min="41" max="41" width="6" customWidth="1"/>
    <col min="42" max="42" width="6.140625" customWidth="1"/>
    <col min="43" max="43" width="6.5703125" customWidth="1"/>
    <col min="44" max="44" width="5.7109375" customWidth="1"/>
    <col min="45" max="45" width="6.5703125" customWidth="1"/>
    <col min="46" max="47" width="7" customWidth="1"/>
    <col min="48" max="48" width="6.28515625" customWidth="1"/>
    <col min="49" max="49" width="10.85546875" customWidth="1"/>
    <col min="50" max="50" width="9.7109375" customWidth="1"/>
    <col min="52" max="52" width="9.140625" customWidth="1"/>
    <col min="53" max="53" width="9.5703125" customWidth="1"/>
    <col min="54" max="54" width="8.7109375" customWidth="1"/>
    <col min="55" max="55" width="13.5703125" customWidth="1"/>
    <col min="56" max="56" width="26.7109375" customWidth="1"/>
    <col min="65" max="65" width="30.7109375" customWidth="1"/>
    <col min="66" max="66" width="11.7109375" customWidth="1"/>
    <col min="67" max="67" width="8.5703125" customWidth="1"/>
    <col min="69" max="69" width="8.42578125" customWidth="1"/>
    <col min="70" max="70" width="10.28515625" customWidth="1"/>
    <col min="71" max="71" width="10.7109375" customWidth="1"/>
    <col min="73" max="73" width="9.85546875" customWidth="1"/>
    <col min="75" max="75" width="10.28515625" customWidth="1"/>
    <col min="77" max="77" width="11.5703125" style="158" customWidth="1"/>
    <col min="78" max="78" width="26.85546875" customWidth="1"/>
    <col min="84" max="84" width="27.28515625" customWidth="1"/>
    <col min="85" max="95" width="11.42578125" style="112"/>
    <col min="97" max="16384" width="11.42578125" style="103"/>
  </cols>
  <sheetData>
    <row r="1" spans="1:96" ht="21">
      <c r="A1" s="294" t="s">
        <v>226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 t="s">
        <v>227</v>
      </c>
      <c r="U1" s="294"/>
      <c r="V1" s="294"/>
      <c r="W1" s="294"/>
      <c r="X1" s="294"/>
      <c r="Y1" s="294"/>
      <c r="Z1" s="294"/>
      <c r="AA1" s="294"/>
      <c r="AB1" s="294"/>
      <c r="AC1" s="294"/>
      <c r="AD1" s="294"/>
      <c r="AE1" s="294"/>
      <c r="AF1" s="294"/>
      <c r="AG1" s="294"/>
      <c r="AH1" s="294"/>
      <c r="AI1" s="294"/>
      <c r="AJ1" s="294"/>
      <c r="AK1" s="294"/>
      <c r="AL1" s="294"/>
      <c r="AM1" s="294" t="s">
        <v>228</v>
      </c>
      <c r="AN1" s="294"/>
      <c r="AO1" s="294"/>
      <c r="AP1" s="294"/>
      <c r="AQ1" s="294"/>
      <c r="AR1" s="294"/>
      <c r="AS1" s="294"/>
      <c r="AT1" s="294"/>
      <c r="AU1" s="294"/>
      <c r="AV1" s="294"/>
      <c r="AW1" s="294"/>
      <c r="AX1" s="294"/>
      <c r="AY1" s="294"/>
      <c r="AZ1" s="294"/>
      <c r="BA1" s="294"/>
      <c r="BB1" s="294"/>
      <c r="BC1" s="294"/>
      <c r="BD1" s="295" t="s">
        <v>495</v>
      </c>
      <c r="BE1" s="295"/>
      <c r="BF1" s="295"/>
      <c r="BG1" s="295"/>
      <c r="BH1" s="295"/>
      <c r="BI1" s="295"/>
      <c r="BJ1" s="295"/>
      <c r="BK1" s="295"/>
      <c r="BL1" s="295"/>
      <c r="BM1" s="295" t="s">
        <v>504</v>
      </c>
      <c r="BN1" s="295"/>
      <c r="BO1" s="295"/>
      <c r="BP1" s="295"/>
      <c r="BQ1" s="295"/>
      <c r="BR1" s="295"/>
      <c r="BS1" s="295"/>
      <c r="BT1" s="295"/>
      <c r="BU1" s="295"/>
      <c r="BV1" s="295"/>
      <c r="BW1" s="295"/>
      <c r="BX1" s="295"/>
      <c r="BY1" s="295"/>
      <c r="BZ1" s="291" t="s">
        <v>498</v>
      </c>
      <c r="CA1" s="291"/>
      <c r="CB1" s="291"/>
      <c r="CC1" s="291"/>
      <c r="CD1" s="291"/>
      <c r="CE1" s="291"/>
      <c r="CF1" s="291" t="s">
        <v>229</v>
      </c>
      <c r="CG1" s="291"/>
      <c r="CH1" s="291"/>
      <c r="CI1" s="291"/>
      <c r="CJ1" s="291"/>
      <c r="CK1" s="291"/>
      <c r="CL1" s="291"/>
      <c r="CM1" s="291"/>
      <c r="CN1" s="291"/>
      <c r="CO1" s="291"/>
      <c r="CP1" s="291"/>
      <c r="CQ1" s="291"/>
    </row>
    <row r="2" spans="1:96">
      <c r="A2" s="292" t="s">
        <v>230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 t="s">
        <v>231</v>
      </c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  <c r="AM2" s="292" t="s">
        <v>520</v>
      </c>
      <c r="AN2" s="292"/>
      <c r="AO2" s="292"/>
      <c r="AP2" s="292"/>
      <c r="AQ2" s="292"/>
      <c r="AR2" s="292"/>
      <c r="AS2" s="292"/>
      <c r="AT2" s="292"/>
      <c r="AU2" s="292"/>
      <c r="AV2" s="292"/>
      <c r="AW2" s="292"/>
      <c r="AX2" s="292"/>
      <c r="AY2" s="292"/>
      <c r="AZ2" s="292"/>
      <c r="BA2" s="292"/>
      <c r="BB2" s="292"/>
      <c r="BC2" s="292"/>
      <c r="BD2" s="293" t="s">
        <v>525</v>
      </c>
      <c r="BE2" s="293"/>
      <c r="BF2" s="293"/>
      <c r="BG2" s="293"/>
      <c r="BH2" s="293"/>
      <c r="BI2" s="293"/>
      <c r="BJ2" s="293"/>
      <c r="BK2" s="293"/>
      <c r="BL2" s="293"/>
      <c r="BM2" s="293" t="s">
        <v>528</v>
      </c>
      <c r="BN2" s="293"/>
      <c r="BO2" s="293"/>
      <c r="BP2" s="293"/>
      <c r="BQ2" s="293"/>
      <c r="BR2" s="293"/>
      <c r="BS2" s="293"/>
      <c r="BT2" s="293"/>
      <c r="BU2" s="293"/>
      <c r="BV2" s="293"/>
      <c r="BW2" s="293"/>
      <c r="BX2" s="293"/>
      <c r="BY2" s="293"/>
      <c r="BZ2" s="292" t="s">
        <v>499</v>
      </c>
      <c r="CA2" s="292"/>
      <c r="CB2" s="292"/>
      <c r="CC2" s="292"/>
      <c r="CD2" s="292"/>
      <c r="CE2" s="292"/>
      <c r="CF2" s="292" t="s">
        <v>530</v>
      </c>
      <c r="CG2" s="292"/>
      <c r="CH2" s="292"/>
      <c r="CI2" s="292"/>
      <c r="CJ2" s="292"/>
      <c r="CK2" s="292"/>
      <c r="CL2" s="292"/>
      <c r="CM2" s="292"/>
      <c r="CN2" s="292"/>
      <c r="CO2" s="292"/>
      <c r="CP2" s="292"/>
      <c r="CQ2" s="292"/>
    </row>
    <row r="3" spans="1:96">
      <c r="A3" s="281" t="s">
        <v>0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90" t="s">
        <v>0</v>
      </c>
      <c r="U3" s="290"/>
      <c r="V3" s="290"/>
      <c r="W3" s="290"/>
      <c r="X3" s="290"/>
      <c r="Y3" s="290"/>
      <c r="Z3" s="290"/>
      <c r="AA3" s="290"/>
      <c r="AB3" s="290"/>
      <c r="AC3" s="290"/>
      <c r="AD3" s="290"/>
      <c r="AE3" s="290"/>
      <c r="AF3" s="290"/>
      <c r="AG3" s="290"/>
      <c r="AH3" s="290"/>
      <c r="AI3" s="290"/>
      <c r="AJ3" s="290"/>
      <c r="AK3" s="290"/>
      <c r="AL3" s="290"/>
      <c r="AM3" s="283" t="s">
        <v>0</v>
      </c>
      <c r="AN3" s="283"/>
      <c r="AO3" s="283"/>
      <c r="AP3" s="283"/>
      <c r="AQ3" s="283"/>
      <c r="AR3" s="283"/>
      <c r="AS3" s="283"/>
      <c r="AT3" s="283"/>
      <c r="AU3" s="283"/>
      <c r="AV3" s="283"/>
      <c r="AW3" s="283"/>
      <c r="AX3" s="283"/>
      <c r="AY3" s="283"/>
      <c r="AZ3" s="283"/>
      <c r="BA3" s="283"/>
      <c r="BB3" s="283"/>
      <c r="BC3" s="283"/>
      <c r="BD3" s="293" t="s">
        <v>232</v>
      </c>
      <c r="BE3" s="293"/>
      <c r="BF3" s="293"/>
      <c r="BG3" s="293"/>
      <c r="BH3" s="293"/>
      <c r="BI3" s="293"/>
      <c r="BJ3" s="293"/>
      <c r="BK3" s="293"/>
      <c r="BL3" s="293"/>
      <c r="BM3" s="293" t="s">
        <v>232</v>
      </c>
      <c r="BN3" s="293"/>
      <c r="BO3" s="293"/>
      <c r="BP3" s="293"/>
      <c r="BQ3" s="293"/>
      <c r="BR3" s="293"/>
      <c r="BS3" s="293"/>
      <c r="BT3" s="293"/>
      <c r="BU3" s="293"/>
      <c r="BV3" s="293"/>
      <c r="BW3" s="293"/>
      <c r="BX3" s="293"/>
      <c r="BY3" s="293"/>
      <c r="BZ3" s="283" t="s">
        <v>0</v>
      </c>
      <c r="CA3" s="283"/>
      <c r="CB3" s="283"/>
      <c r="CC3" s="283"/>
      <c r="CD3" s="283"/>
      <c r="CE3" s="283"/>
      <c r="CF3" s="283" t="s">
        <v>0</v>
      </c>
      <c r="CG3" s="283"/>
      <c r="CH3" s="283"/>
      <c r="CI3" s="283"/>
      <c r="CJ3" s="283"/>
      <c r="CK3" s="283"/>
      <c r="CL3" s="283"/>
      <c r="CM3" s="283"/>
      <c r="CN3" s="283"/>
      <c r="CO3" s="283"/>
      <c r="CP3" s="283"/>
      <c r="CQ3" s="283"/>
    </row>
    <row r="4" spans="1:96" ht="40.5" customHeight="1">
      <c r="A4" s="275" t="s">
        <v>8</v>
      </c>
      <c r="B4" s="302" t="s">
        <v>192</v>
      </c>
      <c r="C4" s="302"/>
      <c r="D4" s="302" t="s">
        <v>193</v>
      </c>
      <c r="E4" s="302"/>
      <c r="F4" s="302" t="s">
        <v>194</v>
      </c>
      <c r="G4" s="302"/>
      <c r="H4" s="302" t="s">
        <v>195</v>
      </c>
      <c r="I4" s="302"/>
      <c r="J4" s="302" t="s">
        <v>196</v>
      </c>
      <c r="K4" s="302"/>
      <c r="L4" s="276" t="s">
        <v>233</v>
      </c>
      <c r="M4" s="276"/>
      <c r="N4" s="275" t="s">
        <v>449</v>
      </c>
      <c r="O4" s="275"/>
      <c r="P4" s="275" t="s">
        <v>494</v>
      </c>
      <c r="Q4" s="275"/>
      <c r="R4" s="332" t="s">
        <v>452</v>
      </c>
      <c r="S4" s="333"/>
      <c r="T4" s="275" t="s">
        <v>8</v>
      </c>
      <c r="U4" s="302" t="s">
        <v>192</v>
      </c>
      <c r="V4" s="302"/>
      <c r="W4" s="302" t="s">
        <v>193</v>
      </c>
      <c r="X4" s="302"/>
      <c r="Y4" s="302" t="s">
        <v>194</v>
      </c>
      <c r="Z4" s="302"/>
      <c r="AA4" s="302" t="s">
        <v>195</v>
      </c>
      <c r="AB4" s="302"/>
      <c r="AC4" s="302" t="s">
        <v>196</v>
      </c>
      <c r="AD4" s="302"/>
      <c r="AE4" s="276" t="s">
        <v>233</v>
      </c>
      <c r="AF4" s="276"/>
      <c r="AG4" s="275" t="s">
        <v>449</v>
      </c>
      <c r="AH4" s="275"/>
      <c r="AI4" s="275" t="s">
        <v>494</v>
      </c>
      <c r="AJ4" s="275"/>
      <c r="AK4" s="332" t="s">
        <v>452</v>
      </c>
      <c r="AL4" s="333"/>
      <c r="AM4" s="275" t="s">
        <v>8</v>
      </c>
      <c r="AN4" s="276" t="s">
        <v>173</v>
      </c>
      <c r="AO4" s="276"/>
      <c r="AP4" s="276"/>
      <c r="AQ4" s="276"/>
      <c r="AR4" s="276"/>
      <c r="AS4" s="276"/>
      <c r="AT4" s="276"/>
      <c r="AU4" s="276"/>
      <c r="AV4" s="276"/>
      <c r="AW4" s="279" t="s">
        <v>9</v>
      </c>
      <c r="AX4" s="279"/>
      <c r="AY4" s="279"/>
      <c r="AZ4" s="279"/>
      <c r="BA4" s="279"/>
      <c r="BB4" s="279"/>
      <c r="BC4" s="276" t="s">
        <v>198</v>
      </c>
      <c r="BD4" s="275" t="s">
        <v>8</v>
      </c>
      <c r="BE4" s="279" t="s">
        <v>436</v>
      </c>
      <c r="BF4" s="279"/>
      <c r="BG4" s="279"/>
      <c r="BH4" s="279"/>
      <c r="BI4" s="279"/>
      <c r="BJ4" s="279"/>
      <c r="BK4" s="279"/>
      <c r="BL4" s="279"/>
      <c r="BM4" s="275" t="s">
        <v>8</v>
      </c>
      <c r="BN4" s="279" t="s">
        <v>439</v>
      </c>
      <c r="BO4" s="279"/>
      <c r="BP4" s="279" t="s">
        <v>440</v>
      </c>
      <c r="BQ4" s="279"/>
      <c r="BR4" s="279" t="s">
        <v>441</v>
      </c>
      <c r="BS4" s="279"/>
      <c r="BT4" s="279" t="s">
        <v>453</v>
      </c>
      <c r="BU4" s="279"/>
      <c r="BV4" s="279" t="s">
        <v>442</v>
      </c>
      <c r="BW4" s="279"/>
      <c r="BX4" s="276" t="s">
        <v>443</v>
      </c>
      <c r="BY4" s="276"/>
      <c r="BZ4" s="275" t="s">
        <v>8</v>
      </c>
      <c r="CA4" s="279" t="s">
        <v>428</v>
      </c>
      <c r="CB4" s="279"/>
      <c r="CC4" s="279"/>
      <c r="CD4" s="279"/>
      <c r="CE4" s="279"/>
      <c r="CF4" s="275" t="s">
        <v>8</v>
      </c>
      <c r="CG4" s="308" t="s">
        <v>235</v>
      </c>
      <c r="CH4" s="309"/>
      <c r="CI4" s="309"/>
      <c r="CJ4" s="309"/>
      <c r="CK4" s="309"/>
      <c r="CL4" s="309"/>
      <c r="CM4" s="309"/>
      <c r="CN4" s="309"/>
      <c r="CO4" s="309"/>
      <c r="CP4" s="309"/>
      <c r="CQ4" s="310"/>
    </row>
    <row r="5" spans="1:96" ht="48">
      <c r="A5" s="275"/>
      <c r="B5" s="76" t="s">
        <v>10</v>
      </c>
      <c r="C5" s="76" t="s">
        <v>11</v>
      </c>
      <c r="D5" s="76" t="s">
        <v>10</v>
      </c>
      <c r="E5" s="76" t="s">
        <v>11</v>
      </c>
      <c r="F5" s="76" t="s">
        <v>10</v>
      </c>
      <c r="G5" s="76" t="s">
        <v>11</v>
      </c>
      <c r="H5" s="76" t="s">
        <v>10</v>
      </c>
      <c r="I5" s="76" t="s">
        <v>11</v>
      </c>
      <c r="J5" s="76" t="s">
        <v>10</v>
      </c>
      <c r="K5" s="76" t="s">
        <v>11</v>
      </c>
      <c r="L5" s="76" t="s">
        <v>10</v>
      </c>
      <c r="M5" s="76" t="s">
        <v>11</v>
      </c>
      <c r="N5" s="76" t="s">
        <v>10</v>
      </c>
      <c r="O5" s="76" t="s">
        <v>11</v>
      </c>
      <c r="P5" s="76" t="s">
        <v>10</v>
      </c>
      <c r="Q5" s="76" t="s">
        <v>11</v>
      </c>
      <c r="R5" s="90" t="s">
        <v>10</v>
      </c>
      <c r="S5" s="90" t="s">
        <v>11</v>
      </c>
      <c r="T5" s="275"/>
      <c r="U5" s="76" t="s">
        <v>10</v>
      </c>
      <c r="V5" s="76" t="s">
        <v>11</v>
      </c>
      <c r="W5" s="76" t="s">
        <v>10</v>
      </c>
      <c r="X5" s="76" t="s">
        <v>11</v>
      </c>
      <c r="Y5" s="76" t="s">
        <v>10</v>
      </c>
      <c r="Z5" s="76" t="s">
        <v>11</v>
      </c>
      <c r="AA5" s="76" t="s">
        <v>10</v>
      </c>
      <c r="AB5" s="76" t="s">
        <v>11</v>
      </c>
      <c r="AC5" s="76" t="s">
        <v>10</v>
      </c>
      <c r="AD5" s="76" t="s">
        <v>11</v>
      </c>
      <c r="AE5" s="76" t="s">
        <v>10</v>
      </c>
      <c r="AF5" s="76" t="s">
        <v>11</v>
      </c>
      <c r="AG5" s="76" t="s">
        <v>10</v>
      </c>
      <c r="AH5" s="76" t="s">
        <v>11</v>
      </c>
      <c r="AI5" s="76" t="s">
        <v>10</v>
      </c>
      <c r="AJ5" s="76" t="s">
        <v>11</v>
      </c>
      <c r="AK5" s="76" t="s">
        <v>10</v>
      </c>
      <c r="AL5" s="76" t="s">
        <v>11</v>
      </c>
      <c r="AM5" s="275"/>
      <c r="AN5" s="74" t="s">
        <v>192</v>
      </c>
      <c r="AO5" s="74" t="s">
        <v>193</v>
      </c>
      <c r="AP5" s="74" t="s">
        <v>194</v>
      </c>
      <c r="AQ5" s="74" t="s">
        <v>195</v>
      </c>
      <c r="AR5" s="74" t="s">
        <v>196</v>
      </c>
      <c r="AS5" s="74" t="s">
        <v>6</v>
      </c>
      <c r="AT5" s="74" t="s">
        <v>450</v>
      </c>
      <c r="AU5" s="74" t="s">
        <v>448</v>
      </c>
      <c r="AV5" s="74" t="s">
        <v>6</v>
      </c>
      <c r="AW5" s="74" t="s">
        <v>202</v>
      </c>
      <c r="AX5" s="74" t="s">
        <v>203</v>
      </c>
      <c r="AY5" s="74" t="s">
        <v>204</v>
      </c>
      <c r="AZ5" s="74" t="s">
        <v>203</v>
      </c>
      <c r="BA5" s="74" t="s">
        <v>205</v>
      </c>
      <c r="BB5" s="74" t="s">
        <v>176</v>
      </c>
      <c r="BC5" s="276"/>
      <c r="BD5" s="275"/>
      <c r="BE5" s="74" t="s">
        <v>206</v>
      </c>
      <c r="BF5" s="74" t="s">
        <v>207</v>
      </c>
      <c r="BG5" s="74" t="s">
        <v>208</v>
      </c>
      <c r="BH5" s="74" t="s">
        <v>209</v>
      </c>
      <c r="BI5" s="74" t="s">
        <v>210</v>
      </c>
      <c r="BJ5" s="74" t="s">
        <v>33</v>
      </c>
      <c r="BK5" s="74" t="s">
        <v>32</v>
      </c>
      <c r="BL5" s="74" t="s">
        <v>34</v>
      </c>
      <c r="BM5" s="275"/>
      <c r="BN5" s="110" t="s">
        <v>10</v>
      </c>
      <c r="BO5" s="110" t="s">
        <v>11</v>
      </c>
      <c r="BP5" s="110" t="s">
        <v>10</v>
      </c>
      <c r="BQ5" s="110" t="s">
        <v>11</v>
      </c>
      <c r="BR5" s="110" t="s">
        <v>10</v>
      </c>
      <c r="BS5" s="110" t="s">
        <v>11</v>
      </c>
      <c r="BT5" s="110" t="s">
        <v>10</v>
      </c>
      <c r="BU5" s="110" t="s">
        <v>11</v>
      </c>
      <c r="BV5" s="110" t="s">
        <v>10</v>
      </c>
      <c r="BW5" s="110" t="s">
        <v>11</v>
      </c>
      <c r="BX5" s="110" t="s">
        <v>10</v>
      </c>
      <c r="BY5" s="145" t="s">
        <v>11</v>
      </c>
      <c r="BZ5" s="275"/>
      <c r="CA5" s="74" t="s">
        <v>24</v>
      </c>
      <c r="CB5" s="74" t="s">
        <v>236</v>
      </c>
      <c r="CC5" s="74" t="s">
        <v>25</v>
      </c>
      <c r="CD5" s="74" t="s">
        <v>237</v>
      </c>
      <c r="CE5" s="74" t="s">
        <v>238</v>
      </c>
      <c r="CF5" s="275"/>
      <c r="CG5" s="124" t="s">
        <v>239</v>
      </c>
      <c r="CH5" s="124" t="s">
        <v>240</v>
      </c>
      <c r="CI5" s="124" t="s">
        <v>241</v>
      </c>
      <c r="CJ5" s="124" t="s">
        <v>242</v>
      </c>
      <c r="CK5" s="124" t="s">
        <v>243</v>
      </c>
      <c r="CL5" s="124" t="s">
        <v>244</v>
      </c>
      <c r="CM5" s="124" t="s">
        <v>245</v>
      </c>
      <c r="CN5" s="124" t="s">
        <v>246</v>
      </c>
      <c r="CO5" s="124" t="s">
        <v>247</v>
      </c>
      <c r="CP5" s="124" t="s">
        <v>248</v>
      </c>
      <c r="CQ5" s="124" t="s">
        <v>23</v>
      </c>
    </row>
    <row r="6" spans="1:96" s="163" customFormat="1" ht="20.25" customHeight="1">
      <c r="A6" s="155" t="s">
        <v>249</v>
      </c>
      <c r="B6" s="8">
        <v>7471</v>
      </c>
      <c r="C6" s="8">
        <v>3694</v>
      </c>
      <c r="D6" s="8">
        <v>7124</v>
      </c>
      <c r="E6" s="8">
        <v>3543</v>
      </c>
      <c r="F6" s="8">
        <v>6989</v>
      </c>
      <c r="G6" s="8">
        <v>3532</v>
      </c>
      <c r="H6" s="8">
        <v>6307</v>
      </c>
      <c r="I6" s="8">
        <v>3133</v>
      </c>
      <c r="J6" s="8">
        <v>5038</v>
      </c>
      <c r="K6" s="8">
        <v>2529</v>
      </c>
      <c r="L6" s="8">
        <v>32929</v>
      </c>
      <c r="M6" s="8">
        <v>16431</v>
      </c>
      <c r="N6" s="215">
        <v>0</v>
      </c>
      <c r="O6" s="215">
        <v>0</v>
      </c>
      <c r="P6" s="215">
        <v>0</v>
      </c>
      <c r="Q6" s="215">
        <v>0</v>
      </c>
      <c r="R6" s="215">
        <v>0</v>
      </c>
      <c r="S6" s="215">
        <v>0</v>
      </c>
      <c r="T6" s="155" t="s">
        <v>249</v>
      </c>
      <c r="U6" s="8">
        <v>537</v>
      </c>
      <c r="V6" s="8">
        <v>233</v>
      </c>
      <c r="W6" s="8">
        <v>282</v>
      </c>
      <c r="X6" s="8">
        <v>113</v>
      </c>
      <c r="Y6" s="8">
        <v>336</v>
      </c>
      <c r="Z6" s="8">
        <v>155</v>
      </c>
      <c r="AA6" s="8">
        <v>303</v>
      </c>
      <c r="AB6" s="8">
        <v>131</v>
      </c>
      <c r="AC6" s="8">
        <v>78</v>
      </c>
      <c r="AD6" s="8">
        <v>36</v>
      </c>
      <c r="AE6" s="8">
        <v>1536</v>
      </c>
      <c r="AF6" s="8">
        <v>668</v>
      </c>
      <c r="AG6" s="8">
        <v>0</v>
      </c>
      <c r="AH6" s="8">
        <v>0</v>
      </c>
      <c r="AI6" s="8">
        <v>0</v>
      </c>
      <c r="AJ6" s="8">
        <v>0</v>
      </c>
      <c r="AK6" s="8">
        <v>0</v>
      </c>
      <c r="AL6" s="8">
        <v>0</v>
      </c>
      <c r="AM6" s="155" t="s">
        <v>249</v>
      </c>
      <c r="AN6" s="8">
        <v>282</v>
      </c>
      <c r="AO6" s="8">
        <v>274</v>
      </c>
      <c r="AP6" s="8">
        <v>276</v>
      </c>
      <c r="AQ6" s="8">
        <v>260</v>
      </c>
      <c r="AR6" s="8">
        <v>234</v>
      </c>
      <c r="AS6" s="8">
        <v>1326</v>
      </c>
      <c r="AT6" s="8">
        <v>0</v>
      </c>
      <c r="AU6" s="8">
        <v>0</v>
      </c>
      <c r="AV6" s="8">
        <v>0</v>
      </c>
      <c r="AW6" s="8">
        <v>1084</v>
      </c>
      <c r="AX6" s="8">
        <v>196</v>
      </c>
      <c r="AY6" s="8">
        <v>0</v>
      </c>
      <c r="AZ6" s="8">
        <v>0</v>
      </c>
      <c r="BA6" s="8">
        <v>168</v>
      </c>
      <c r="BB6" s="8">
        <v>21</v>
      </c>
      <c r="BC6" s="8">
        <v>258</v>
      </c>
      <c r="BD6" s="155" t="s">
        <v>249</v>
      </c>
      <c r="BE6" s="8">
        <v>521</v>
      </c>
      <c r="BF6" s="8">
        <v>5532</v>
      </c>
      <c r="BG6" s="8">
        <v>3385</v>
      </c>
      <c r="BH6" s="8">
        <v>2429</v>
      </c>
      <c r="BI6" s="8">
        <v>610</v>
      </c>
      <c r="BJ6" s="8">
        <v>1007</v>
      </c>
      <c r="BK6" s="8">
        <v>462</v>
      </c>
      <c r="BL6" s="8">
        <v>1238</v>
      </c>
      <c r="BM6" s="155" t="s">
        <v>249</v>
      </c>
      <c r="BN6" s="8">
        <v>4820</v>
      </c>
      <c r="BO6" s="8">
        <v>2480</v>
      </c>
      <c r="BP6" s="8">
        <v>4810</v>
      </c>
      <c r="BQ6" s="8">
        <v>2477</v>
      </c>
      <c r="BR6" s="8">
        <v>4610</v>
      </c>
      <c r="BS6" s="8">
        <v>2384</v>
      </c>
      <c r="BT6" s="8">
        <v>4700</v>
      </c>
      <c r="BU6" s="8">
        <v>2415</v>
      </c>
      <c r="BV6" s="8">
        <v>4690</v>
      </c>
      <c r="BW6" s="8">
        <v>2412</v>
      </c>
      <c r="BX6" s="8">
        <v>4359</v>
      </c>
      <c r="BY6" s="8">
        <v>2255</v>
      </c>
      <c r="BZ6" s="155" t="s">
        <v>249</v>
      </c>
      <c r="CA6" s="8">
        <v>1071</v>
      </c>
      <c r="CB6" s="8">
        <v>826</v>
      </c>
      <c r="CC6" s="8">
        <v>101</v>
      </c>
      <c r="CD6" s="8">
        <v>60</v>
      </c>
      <c r="CE6" s="8">
        <v>1172</v>
      </c>
      <c r="CF6" s="155" t="s">
        <v>249</v>
      </c>
      <c r="CG6" s="8">
        <v>14049</v>
      </c>
      <c r="CH6" s="8">
        <v>5751</v>
      </c>
      <c r="CI6" s="8">
        <v>939</v>
      </c>
      <c r="CJ6" s="8">
        <v>5966</v>
      </c>
      <c r="CK6" s="8">
        <v>4649</v>
      </c>
      <c r="CL6" s="8">
        <v>4290</v>
      </c>
      <c r="CM6" s="8">
        <v>3210</v>
      </c>
      <c r="CN6" s="8">
        <v>55</v>
      </c>
      <c r="CO6" s="8">
        <v>251</v>
      </c>
      <c r="CP6" s="8">
        <v>1274</v>
      </c>
      <c r="CQ6" s="8">
        <v>7643</v>
      </c>
      <c r="CR6" s="157"/>
    </row>
    <row r="7" spans="1:96" s="163" customFormat="1" ht="20.25" customHeight="1">
      <c r="A7" s="155" t="s">
        <v>36</v>
      </c>
      <c r="B7" s="8">
        <v>7174</v>
      </c>
      <c r="C7" s="8">
        <v>3536</v>
      </c>
      <c r="D7" s="8">
        <v>5640</v>
      </c>
      <c r="E7" s="8">
        <v>2748</v>
      </c>
      <c r="F7" s="8">
        <v>5282</v>
      </c>
      <c r="G7" s="8">
        <v>2563</v>
      </c>
      <c r="H7" s="8">
        <f>('NIVEAU I PV'!BE6*1+'NIVEAU I PV'!BF6*2+'NIVEAU I PV'!BG6*3+'NIVEAU I PV'!BH6*4+'NIVEAU I PV'!BI6*'NIVEAU I PV'!BI6*5)</f>
        <v>1891956</v>
      </c>
      <c r="I7" s="8">
        <v>2122</v>
      </c>
      <c r="J7" s="8">
        <v>3178</v>
      </c>
      <c r="K7" s="8">
        <v>1578</v>
      </c>
      <c r="L7" s="8">
        <v>25511</v>
      </c>
      <c r="M7" s="8">
        <v>12547</v>
      </c>
      <c r="N7" s="215">
        <v>0</v>
      </c>
      <c r="O7" s="215">
        <v>0</v>
      </c>
      <c r="P7" s="215">
        <v>0</v>
      </c>
      <c r="Q7" s="215">
        <v>0</v>
      </c>
      <c r="R7" s="215">
        <v>0</v>
      </c>
      <c r="S7" s="215">
        <v>0</v>
      </c>
      <c r="T7" s="155" t="s">
        <v>36</v>
      </c>
      <c r="U7" s="8">
        <v>1052</v>
      </c>
      <c r="V7" s="8">
        <v>501</v>
      </c>
      <c r="W7" s="8">
        <v>637</v>
      </c>
      <c r="X7" s="8">
        <v>294</v>
      </c>
      <c r="Y7" s="8">
        <v>667</v>
      </c>
      <c r="Z7" s="8">
        <v>291</v>
      </c>
      <c r="AA7" s="8">
        <v>465</v>
      </c>
      <c r="AB7" s="8">
        <v>206</v>
      </c>
      <c r="AC7" s="8">
        <v>191</v>
      </c>
      <c r="AD7" s="8">
        <v>91</v>
      </c>
      <c r="AE7" s="8">
        <v>3012</v>
      </c>
      <c r="AF7" s="8">
        <v>1383</v>
      </c>
      <c r="AG7" s="8">
        <v>0</v>
      </c>
      <c r="AH7" s="8">
        <v>0</v>
      </c>
      <c r="AI7" s="8">
        <v>0</v>
      </c>
      <c r="AJ7" s="8">
        <v>0</v>
      </c>
      <c r="AK7" s="8">
        <v>0</v>
      </c>
      <c r="AL7" s="8">
        <v>0</v>
      </c>
      <c r="AM7" s="155" t="s">
        <v>36</v>
      </c>
      <c r="AN7" s="8">
        <v>241</v>
      </c>
      <c r="AO7" s="8">
        <v>229</v>
      </c>
      <c r="AP7" s="8">
        <v>221</v>
      </c>
      <c r="AQ7" s="8">
        <v>204</v>
      </c>
      <c r="AR7" s="8">
        <v>195</v>
      </c>
      <c r="AS7" s="8">
        <v>1090</v>
      </c>
      <c r="AT7" s="8">
        <v>0</v>
      </c>
      <c r="AU7" s="8">
        <v>0</v>
      </c>
      <c r="AV7" s="8">
        <v>0</v>
      </c>
      <c r="AW7" s="8">
        <v>694</v>
      </c>
      <c r="AX7" s="8">
        <v>50</v>
      </c>
      <c r="AY7" s="8">
        <v>0</v>
      </c>
      <c r="AZ7" s="8">
        <v>0</v>
      </c>
      <c r="BA7" s="8">
        <v>15</v>
      </c>
      <c r="BB7" s="8">
        <v>0</v>
      </c>
      <c r="BC7" s="8">
        <v>217</v>
      </c>
      <c r="BD7" s="155" t="s">
        <v>36</v>
      </c>
      <c r="BE7" s="8">
        <v>100</v>
      </c>
      <c r="BF7" s="8">
        <v>3120</v>
      </c>
      <c r="BG7" s="8">
        <v>2306</v>
      </c>
      <c r="BH7" s="8">
        <v>1897</v>
      </c>
      <c r="BI7" s="8">
        <v>552</v>
      </c>
      <c r="BJ7" s="8">
        <v>609</v>
      </c>
      <c r="BK7" s="8">
        <v>279</v>
      </c>
      <c r="BL7" s="8">
        <v>869</v>
      </c>
      <c r="BM7" s="155" t="s">
        <v>36</v>
      </c>
      <c r="BN7" s="8">
        <v>2867</v>
      </c>
      <c r="BO7" s="8">
        <v>1461</v>
      </c>
      <c r="BP7" s="8">
        <v>2841</v>
      </c>
      <c r="BQ7" s="8">
        <v>1449</v>
      </c>
      <c r="BR7" s="8">
        <v>2511</v>
      </c>
      <c r="BS7" s="8">
        <v>1289</v>
      </c>
      <c r="BT7" s="8">
        <v>2707</v>
      </c>
      <c r="BU7" s="8">
        <v>1377</v>
      </c>
      <c r="BV7" s="8">
        <v>2682</v>
      </c>
      <c r="BW7" s="8">
        <v>1366</v>
      </c>
      <c r="BX7" s="8">
        <v>2269</v>
      </c>
      <c r="BY7" s="8">
        <v>1161</v>
      </c>
      <c r="BZ7" s="155" t="s">
        <v>36</v>
      </c>
      <c r="CA7" s="8">
        <v>696</v>
      </c>
      <c r="CB7" s="8">
        <v>444</v>
      </c>
      <c r="CC7" s="8">
        <v>24</v>
      </c>
      <c r="CD7" s="8">
        <v>9</v>
      </c>
      <c r="CE7" s="8">
        <v>720</v>
      </c>
      <c r="CF7" s="155" t="s">
        <v>36</v>
      </c>
      <c r="CG7" s="8">
        <v>7525</v>
      </c>
      <c r="CH7" s="8">
        <v>4570</v>
      </c>
      <c r="CI7" s="8">
        <v>550</v>
      </c>
      <c r="CJ7" s="8">
        <v>4848</v>
      </c>
      <c r="CK7" s="8">
        <v>3996</v>
      </c>
      <c r="CL7" s="8">
        <v>3805</v>
      </c>
      <c r="CM7" s="8">
        <v>2611</v>
      </c>
      <c r="CN7" s="8">
        <v>244</v>
      </c>
      <c r="CO7" s="8">
        <v>335</v>
      </c>
      <c r="CP7" s="8">
        <v>657</v>
      </c>
      <c r="CQ7" s="8">
        <v>2417</v>
      </c>
      <c r="CR7" s="157"/>
    </row>
    <row r="8" spans="1:96" s="163" customFormat="1" ht="20.25" customHeight="1">
      <c r="A8" s="155" t="s">
        <v>37</v>
      </c>
      <c r="B8" s="8">
        <v>55718</v>
      </c>
      <c r="C8" s="8">
        <v>27069</v>
      </c>
      <c r="D8" s="8">
        <v>49614</v>
      </c>
      <c r="E8" s="8">
        <v>24276</v>
      </c>
      <c r="F8" s="8">
        <v>49460</v>
      </c>
      <c r="G8" s="8">
        <v>24361</v>
      </c>
      <c r="H8" s="8">
        <v>43906</v>
      </c>
      <c r="I8" s="8">
        <v>21351</v>
      </c>
      <c r="J8" s="8">
        <v>39007</v>
      </c>
      <c r="K8" s="8">
        <v>19587</v>
      </c>
      <c r="L8" s="8">
        <v>237705</v>
      </c>
      <c r="M8" s="8">
        <v>116644</v>
      </c>
      <c r="N8" s="215">
        <v>0</v>
      </c>
      <c r="O8" s="215">
        <v>0</v>
      </c>
      <c r="P8" s="215">
        <v>0</v>
      </c>
      <c r="Q8" s="215">
        <v>0</v>
      </c>
      <c r="R8" s="215">
        <v>0</v>
      </c>
      <c r="S8" s="215">
        <v>0</v>
      </c>
      <c r="T8" s="155" t="s">
        <v>37</v>
      </c>
      <c r="U8" s="8">
        <v>3588</v>
      </c>
      <c r="V8" s="8">
        <v>1533</v>
      </c>
      <c r="W8" s="8">
        <v>3047</v>
      </c>
      <c r="X8" s="8">
        <v>1262</v>
      </c>
      <c r="Y8" s="8">
        <v>3646</v>
      </c>
      <c r="Z8" s="8">
        <v>1517</v>
      </c>
      <c r="AA8" s="8">
        <v>2914</v>
      </c>
      <c r="AB8" s="8">
        <v>1191</v>
      </c>
      <c r="AC8" s="8">
        <v>1023</v>
      </c>
      <c r="AD8" s="8">
        <v>435</v>
      </c>
      <c r="AE8" s="8">
        <v>14218</v>
      </c>
      <c r="AF8" s="8">
        <v>5938</v>
      </c>
      <c r="AG8" s="8">
        <v>0</v>
      </c>
      <c r="AH8" s="8">
        <v>0</v>
      </c>
      <c r="AI8" s="8">
        <v>0</v>
      </c>
      <c r="AJ8" s="8">
        <v>0</v>
      </c>
      <c r="AK8" s="8">
        <v>0</v>
      </c>
      <c r="AL8" s="8">
        <v>0</v>
      </c>
      <c r="AM8" s="155" t="s">
        <v>37</v>
      </c>
      <c r="AN8" s="8">
        <v>2216</v>
      </c>
      <c r="AO8" s="8">
        <v>2130</v>
      </c>
      <c r="AP8" s="8">
        <v>2130</v>
      </c>
      <c r="AQ8" s="8">
        <v>2041</v>
      </c>
      <c r="AR8" s="8">
        <v>1985</v>
      </c>
      <c r="AS8" s="8">
        <v>10502</v>
      </c>
      <c r="AT8" s="8">
        <v>0</v>
      </c>
      <c r="AU8" s="8">
        <v>0</v>
      </c>
      <c r="AV8" s="8">
        <v>0</v>
      </c>
      <c r="AW8" s="8">
        <v>8805</v>
      </c>
      <c r="AX8" s="8">
        <v>5703</v>
      </c>
      <c r="AY8" s="8">
        <v>0</v>
      </c>
      <c r="AZ8" s="8">
        <v>0</v>
      </c>
      <c r="BA8" s="8">
        <v>118</v>
      </c>
      <c r="BB8" s="8">
        <v>21</v>
      </c>
      <c r="BC8" s="8">
        <v>1975</v>
      </c>
      <c r="BD8" s="155" t="s">
        <v>37</v>
      </c>
      <c r="BE8" s="8">
        <v>5942</v>
      </c>
      <c r="BF8" s="8">
        <v>54515</v>
      </c>
      <c r="BG8" s="8">
        <v>30435</v>
      </c>
      <c r="BH8" s="8">
        <v>15701</v>
      </c>
      <c r="BI8" s="8">
        <v>4342</v>
      </c>
      <c r="BJ8" s="8">
        <v>9458</v>
      </c>
      <c r="BK8" s="8">
        <v>5561</v>
      </c>
      <c r="BL8" s="8">
        <v>10415</v>
      </c>
      <c r="BM8" s="155" t="s">
        <v>37</v>
      </c>
      <c r="BN8" s="8">
        <v>37704</v>
      </c>
      <c r="BO8" s="8">
        <v>18864</v>
      </c>
      <c r="BP8" s="8">
        <v>37525</v>
      </c>
      <c r="BQ8" s="8">
        <v>18790</v>
      </c>
      <c r="BR8" s="8">
        <v>35396</v>
      </c>
      <c r="BS8" s="8">
        <v>17816</v>
      </c>
      <c r="BT8" s="8">
        <v>30766</v>
      </c>
      <c r="BU8" s="8">
        <v>15343</v>
      </c>
      <c r="BV8" s="8">
        <v>30617</v>
      </c>
      <c r="BW8" s="8">
        <v>15277</v>
      </c>
      <c r="BX8" s="8">
        <v>19657</v>
      </c>
      <c r="BY8" s="8">
        <v>10088</v>
      </c>
      <c r="BZ8" s="155" t="s">
        <v>37</v>
      </c>
      <c r="CA8" s="8">
        <v>8767</v>
      </c>
      <c r="CB8" s="8">
        <v>7638</v>
      </c>
      <c r="CC8" s="8">
        <v>1586</v>
      </c>
      <c r="CD8" s="8">
        <v>1028</v>
      </c>
      <c r="CE8" s="8">
        <v>10353</v>
      </c>
      <c r="CF8" s="155" t="s">
        <v>37</v>
      </c>
      <c r="CG8" s="8">
        <v>90267</v>
      </c>
      <c r="CH8" s="8">
        <v>47707</v>
      </c>
      <c r="CI8" s="8">
        <v>10167</v>
      </c>
      <c r="CJ8" s="8">
        <v>46820</v>
      </c>
      <c r="CK8" s="8">
        <v>40475</v>
      </c>
      <c r="CL8" s="8">
        <v>38429</v>
      </c>
      <c r="CM8" s="8">
        <v>21337</v>
      </c>
      <c r="CN8" s="8">
        <v>1934</v>
      </c>
      <c r="CO8" s="8">
        <v>2267</v>
      </c>
      <c r="CP8" s="8">
        <v>13395</v>
      </c>
      <c r="CQ8" s="8">
        <v>34140</v>
      </c>
      <c r="CR8" s="157"/>
    </row>
    <row r="9" spans="1:96" s="163" customFormat="1" ht="20.25" customHeight="1">
      <c r="A9" s="155" t="s">
        <v>38</v>
      </c>
      <c r="B9" s="8">
        <v>3949</v>
      </c>
      <c r="C9" s="8">
        <v>1943</v>
      </c>
      <c r="D9" s="8">
        <v>3847</v>
      </c>
      <c r="E9" s="8">
        <v>1900</v>
      </c>
      <c r="F9" s="8">
        <v>4008</v>
      </c>
      <c r="G9" s="8">
        <v>2001</v>
      </c>
      <c r="H9" s="8">
        <v>3640</v>
      </c>
      <c r="I9" s="8">
        <v>1800</v>
      </c>
      <c r="J9" s="8">
        <v>3341</v>
      </c>
      <c r="K9" s="8">
        <v>1681</v>
      </c>
      <c r="L9" s="8">
        <v>18785</v>
      </c>
      <c r="M9" s="8">
        <v>9325</v>
      </c>
      <c r="N9" s="215">
        <v>0</v>
      </c>
      <c r="O9" s="215">
        <v>0</v>
      </c>
      <c r="P9" s="215">
        <v>0</v>
      </c>
      <c r="Q9" s="215">
        <v>0</v>
      </c>
      <c r="R9" s="215">
        <v>0</v>
      </c>
      <c r="S9" s="215">
        <v>0</v>
      </c>
      <c r="T9" s="155" t="s">
        <v>38</v>
      </c>
      <c r="U9" s="8">
        <v>463</v>
      </c>
      <c r="V9" s="8">
        <v>196</v>
      </c>
      <c r="W9" s="8">
        <v>422</v>
      </c>
      <c r="X9" s="8">
        <v>169</v>
      </c>
      <c r="Y9" s="8">
        <v>363</v>
      </c>
      <c r="Z9" s="8">
        <v>145</v>
      </c>
      <c r="AA9" s="8">
        <v>271</v>
      </c>
      <c r="AB9" s="8">
        <v>123</v>
      </c>
      <c r="AC9" s="8">
        <v>209</v>
      </c>
      <c r="AD9" s="8">
        <v>81</v>
      </c>
      <c r="AE9" s="8">
        <v>1728</v>
      </c>
      <c r="AF9" s="8">
        <v>714</v>
      </c>
      <c r="AG9" s="8">
        <v>0</v>
      </c>
      <c r="AH9" s="8">
        <v>0</v>
      </c>
      <c r="AI9" s="8">
        <v>0</v>
      </c>
      <c r="AJ9" s="8">
        <v>0</v>
      </c>
      <c r="AK9" s="8">
        <v>0</v>
      </c>
      <c r="AL9" s="8">
        <v>0</v>
      </c>
      <c r="AM9" s="155" t="s">
        <v>38</v>
      </c>
      <c r="AN9" s="8">
        <v>131</v>
      </c>
      <c r="AO9" s="8">
        <v>132</v>
      </c>
      <c r="AP9" s="8">
        <v>133</v>
      </c>
      <c r="AQ9" s="8">
        <v>127</v>
      </c>
      <c r="AR9" s="8">
        <v>121</v>
      </c>
      <c r="AS9" s="8">
        <v>644</v>
      </c>
      <c r="AT9" s="8">
        <v>0</v>
      </c>
      <c r="AU9" s="8">
        <v>0</v>
      </c>
      <c r="AV9" s="8">
        <v>0</v>
      </c>
      <c r="AW9" s="8">
        <v>528</v>
      </c>
      <c r="AX9" s="8">
        <v>193</v>
      </c>
      <c r="AY9" s="8">
        <v>0</v>
      </c>
      <c r="AZ9" s="8">
        <v>0</v>
      </c>
      <c r="BA9" s="8">
        <v>70</v>
      </c>
      <c r="BB9" s="8">
        <v>4</v>
      </c>
      <c r="BC9" s="8">
        <v>117</v>
      </c>
      <c r="BD9" s="155" t="s">
        <v>38</v>
      </c>
      <c r="BE9" s="8">
        <v>61</v>
      </c>
      <c r="BF9" s="8">
        <v>4148</v>
      </c>
      <c r="BG9" s="8">
        <v>2484</v>
      </c>
      <c r="BH9" s="8">
        <v>344</v>
      </c>
      <c r="BI9" s="8">
        <v>240</v>
      </c>
      <c r="BJ9" s="8">
        <v>442</v>
      </c>
      <c r="BK9" s="8">
        <v>170</v>
      </c>
      <c r="BL9" s="8">
        <v>606</v>
      </c>
      <c r="BM9" s="155" t="s">
        <v>38</v>
      </c>
      <c r="BN9" s="8">
        <v>3336</v>
      </c>
      <c r="BO9" s="8">
        <v>1737</v>
      </c>
      <c r="BP9" s="8">
        <v>3205</v>
      </c>
      <c r="BQ9" s="8">
        <v>1665</v>
      </c>
      <c r="BR9" s="8">
        <v>2875</v>
      </c>
      <c r="BS9" s="8">
        <v>1501</v>
      </c>
      <c r="BT9" s="8">
        <v>3194</v>
      </c>
      <c r="BU9" s="8">
        <v>1664</v>
      </c>
      <c r="BV9" s="8">
        <v>3094</v>
      </c>
      <c r="BW9" s="8">
        <v>1613</v>
      </c>
      <c r="BX9" s="8">
        <v>2475</v>
      </c>
      <c r="BY9" s="8">
        <v>1294</v>
      </c>
      <c r="BZ9" s="155" t="s">
        <v>38</v>
      </c>
      <c r="CA9" s="8">
        <v>521</v>
      </c>
      <c r="CB9" s="8">
        <v>316</v>
      </c>
      <c r="CC9" s="8">
        <v>93</v>
      </c>
      <c r="CD9" s="8">
        <v>49</v>
      </c>
      <c r="CE9" s="8">
        <v>614</v>
      </c>
      <c r="CF9" s="155" t="s">
        <v>38</v>
      </c>
      <c r="CG9" s="8">
        <v>3177</v>
      </c>
      <c r="CH9" s="8">
        <v>1129</v>
      </c>
      <c r="CI9" s="8">
        <v>691</v>
      </c>
      <c r="CJ9" s="8">
        <v>685</v>
      </c>
      <c r="CK9" s="8">
        <v>1107</v>
      </c>
      <c r="CL9" s="8">
        <v>717</v>
      </c>
      <c r="CM9" s="8">
        <v>293</v>
      </c>
      <c r="CN9" s="8">
        <v>50</v>
      </c>
      <c r="CO9" s="8">
        <v>30</v>
      </c>
      <c r="CP9" s="8">
        <v>189</v>
      </c>
      <c r="CQ9" s="8">
        <v>764</v>
      </c>
      <c r="CR9" s="157"/>
    </row>
    <row r="10" spans="1:96" s="163" customFormat="1" ht="20.25" customHeight="1">
      <c r="A10" s="155" t="s">
        <v>39</v>
      </c>
      <c r="B10" s="8">
        <v>3933</v>
      </c>
      <c r="C10" s="8">
        <v>2085</v>
      </c>
      <c r="D10" s="8">
        <v>2221</v>
      </c>
      <c r="E10" s="8">
        <v>1174</v>
      </c>
      <c r="F10" s="8">
        <v>2153</v>
      </c>
      <c r="G10" s="8">
        <v>1169</v>
      </c>
      <c r="H10" s="8">
        <v>771</v>
      </c>
      <c r="I10" s="8">
        <v>399</v>
      </c>
      <c r="J10" s="8">
        <v>739</v>
      </c>
      <c r="K10" s="8">
        <v>385</v>
      </c>
      <c r="L10" s="8">
        <v>9817</v>
      </c>
      <c r="M10" s="8">
        <v>5212</v>
      </c>
      <c r="N10" s="215">
        <v>0</v>
      </c>
      <c r="O10" s="215">
        <v>0</v>
      </c>
      <c r="P10" s="215">
        <v>0</v>
      </c>
      <c r="Q10" s="215">
        <v>0</v>
      </c>
      <c r="R10" s="215">
        <v>0</v>
      </c>
      <c r="S10" s="215">
        <v>0</v>
      </c>
      <c r="T10" s="155" t="s">
        <v>39</v>
      </c>
      <c r="U10" s="8">
        <v>818</v>
      </c>
      <c r="V10" s="8">
        <v>398</v>
      </c>
      <c r="W10" s="8">
        <v>275</v>
      </c>
      <c r="X10" s="8">
        <v>138</v>
      </c>
      <c r="Y10" s="8">
        <v>218</v>
      </c>
      <c r="Z10" s="8">
        <v>117</v>
      </c>
      <c r="AA10" s="8">
        <v>100</v>
      </c>
      <c r="AB10" s="8">
        <v>54</v>
      </c>
      <c r="AC10" s="8">
        <v>21</v>
      </c>
      <c r="AD10" s="8">
        <v>14</v>
      </c>
      <c r="AE10" s="8">
        <v>1432</v>
      </c>
      <c r="AF10" s="8">
        <v>721</v>
      </c>
      <c r="AG10" s="8">
        <v>0</v>
      </c>
      <c r="AH10" s="8">
        <v>0</v>
      </c>
      <c r="AI10" s="8">
        <v>0</v>
      </c>
      <c r="AJ10" s="8">
        <v>0</v>
      </c>
      <c r="AK10" s="8">
        <v>0</v>
      </c>
      <c r="AL10" s="8">
        <v>0</v>
      </c>
      <c r="AM10" s="155" t="s">
        <v>39</v>
      </c>
      <c r="AN10" s="8">
        <v>85</v>
      </c>
      <c r="AO10" s="8">
        <v>81</v>
      </c>
      <c r="AP10" s="8">
        <v>87</v>
      </c>
      <c r="AQ10" s="8">
        <v>34</v>
      </c>
      <c r="AR10" s="8">
        <v>28</v>
      </c>
      <c r="AS10" s="8">
        <v>315</v>
      </c>
      <c r="AT10" s="8">
        <v>0</v>
      </c>
      <c r="AU10" s="8">
        <v>0</v>
      </c>
      <c r="AV10" s="8">
        <v>0</v>
      </c>
      <c r="AW10" s="8">
        <v>174</v>
      </c>
      <c r="AX10" s="8">
        <v>33</v>
      </c>
      <c r="AY10" s="8">
        <v>0</v>
      </c>
      <c r="AZ10" s="8">
        <v>0</v>
      </c>
      <c r="BA10" s="8">
        <v>3</v>
      </c>
      <c r="BB10" s="8">
        <v>0</v>
      </c>
      <c r="BC10" s="8">
        <v>78</v>
      </c>
      <c r="BD10" s="155" t="s">
        <v>39</v>
      </c>
      <c r="BE10" s="8">
        <v>4</v>
      </c>
      <c r="BF10" s="8">
        <v>1929</v>
      </c>
      <c r="BG10" s="8">
        <v>852</v>
      </c>
      <c r="BH10" s="8">
        <v>290</v>
      </c>
      <c r="BI10" s="8">
        <v>100</v>
      </c>
      <c r="BJ10" s="8">
        <v>146</v>
      </c>
      <c r="BK10" s="8">
        <v>107</v>
      </c>
      <c r="BL10" s="8">
        <v>236</v>
      </c>
      <c r="BM10" s="155" t="s">
        <v>39</v>
      </c>
      <c r="BN10" s="8">
        <v>655</v>
      </c>
      <c r="BO10" s="8">
        <v>358</v>
      </c>
      <c r="BP10" s="8">
        <v>655</v>
      </c>
      <c r="BQ10" s="8">
        <v>358</v>
      </c>
      <c r="BR10" s="8">
        <v>593</v>
      </c>
      <c r="BS10" s="8">
        <v>315</v>
      </c>
      <c r="BT10" s="8">
        <v>647</v>
      </c>
      <c r="BU10" s="8">
        <v>356</v>
      </c>
      <c r="BV10" s="8">
        <v>647</v>
      </c>
      <c r="BW10" s="8">
        <v>356</v>
      </c>
      <c r="BX10" s="8">
        <v>554</v>
      </c>
      <c r="BY10" s="8">
        <v>297</v>
      </c>
      <c r="BZ10" s="155" t="s">
        <v>39</v>
      </c>
      <c r="CA10" s="8">
        <v>171</v>
      </c>
      <c r="CB10" s="8">
        <v>71</v>
      </c>
      <c r="CC10" s="8">
        <v>10</v>
      </c>
      <c r="CD10" s="8">
        <v>8</v>
      </c>
      <c r="CE10" s="8">
        <v>181</v>
      </c>
      <c r="CF10" s="155" t="s">
        <v>39</v>
      </c>
      <c r="CG10" s="8">
        <v>828</v>
      </c>
      <c r="CH10" s="8">
        <v>1059</v>
      </c>
      <c r="CI10" s="8">
        <v>591</v>
      </c>
      <c r="CJ10" s="8">
        <v>543</v>
      </c>
      <c r="CK10" s="8">
        <v>1092</v>
      </c>
      <c r="CL10" s="8">
        <v>893</v>
      </c>
      <c r="CM10" s="8">
        <v>506</v>
      </c>
      <c r="CN10" s="8">
        <v>68</v>
      </c>
      <c r="CO10" s="8">
        <v>36</v>
      </c>
      <c r="CP10" s="8">
        <v>77</v>
      </c>
      <c r="CQ10" s="8">
        <v>1100</v>
      </c>
      <c r="CR10" s="157"/>
    </row>
    <row r="11" spans="1:96" s="163" customFormat="1" ht="20.25" customHeight="1">
      <c r="A11" s="155" t="s">
        <v>40</v>
      </c>
      <c r="B11" s="8">
        <v>3065</v>
      </c>
      <c r="C11" s="8">
        <v>1535</v>
      </c>
      <c r="D11" s="8">
        <v>2312</v>
      </c>
      <c r="E11" s="8">
        <v>1152</v>
      </c>
      <c r="F11" s="8">
        <v>2791</v>
      </c>
      <c r="G11" s="8">
        <v>1354</v>
      </c>
      <c r="H11" s="8">
        <v>1599</v>
      </c>
      <c r="I11" s="8">
        <v>825</v>
      </c>
      <c r="J11" s="8">
        <v>1397</v>
      </c>
      <c r="K11" s="8">
        <v>717</v>
      </c>
      <c r="L11" s="8">
        <v>11164</v>
      </c>
      <c r="M11" s="8">
        <v>5583</v>
      </c>
      <c r="N11" s="215">
        <v>0</v>
      </c>
      <c r="O11" s="215">
        <v>0</v>
      </c>
      <c r="P11" s="215">
        <v>0</v>
      </c>
      <c r="Q11" s="215">
        <v>0</v>
      </c>
      <c r="R11" s="215">
        <v>0</v>
      </c>
      <c r="S11" s="215">
        <v>0</v>
      </c>
      <c r="T11" s="155" t="s">
        <v>40</v>
      </c>
      <c r="U11" s="8">
        <v>472</v>
      </c>
      <c r="V11" s="8">
        <v>241</v>
      </c>
      <c r="W11" s="8">
        <v>267</v>
      </c>
      <c r="X11" s="8">
        <v>124</v>
      </c>
      <c r="Y11" s="8">
        <v>301</v>
      </c>
      <c r="Z11" s="8">
        <v>138</v>
      </c>
      <c r="AA11" s="8">
        <v>182</v>
      </c>
      <c r="AB11" s="8">
        <v>92</v>
      </c>
      <c r="AC11" s="8">
        <v>17</v>
      </c>
      <c r="AD11" s="8">
        <v>8</v>
      </c>
      <c r="AE11" s="8">
        <v>1239</v>
      </c>
      <c r="AF11" s="8">
        <v>603</v>
      </c>
      <c r="AG11" s="8">
        <v>0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155" t="s">
        <v>40</v>
      </c>
      <c r="AN11" s="8">
        <v>92</v>
      </c>
      <c r="AO11" s="8">
        <v>86</v>
      </c>
      <c r="AP11" s="8">
        <v>96</v>
      </c>
      <c r="AQ11" s="8">
        <v>69</v>
      </c>
      <c r="AR11" s="8">
        <v>62</v>
      </c>
      <c r="AS11" s="8">
        <v>405</v>
      </c>
      <c r="AT11" s="8">
        <v>0</v>
      </c>
      <c r="AU11" s="8">
        <v>0</v>
      </c>
      <c r="AV11" s="8">
        <v>0</v>
      </c>
      <c r="AW11" s="8">
        <v>338</v>
      </c>
      <c r="AX11" s="8">
        <v>112</v>
      </c>
      <c r="AY11" s="8">
        <v>0</v>
      </c>
      <c r="AZ11" s="8">
        <v>0</v>
      </c>
      <c r="BA11" s="8">
        <v>30</v>
      </c>
      <c r="BB11" s="8">
        <v>13</v>
      </c>
      <c r="BC11" s="8">
        <v>77</v>
      </c>
      <c r="BD11" s="155" t="s">
        <v>40</v>
      </c>
      <c r="BE11" s="8">
        <v>226</v>
      </c>
      <c r="BF11" s="8">
        <v>3627</v>
      </c>
      <c r="BG11" s="8">
        <v>792</v>
      </c>
      <c r="BH11" s="8">
        <v>325</v>
      </c>
      <c r="BI11" s="8">
        <v>103</v>
      </c>
      <c r="BJ11" s="8">
        <v>300</v>
      </c>
      <c r="BK11" s="8">
        <v>201</v>
      </c>
      <c r="BL11" s="8">
        <v>379</v>
      </c>
      <c r="BM11" s="155" t="s">
        <v>40</v>
      </c>
      <c r="BN11" s="8">
        <v>1278</v>
      </c>
      <c r="BO11" s="8">
        <v>665</v>
      </c>
      <c r="BP11" s="8">
        <v>1273</v>
      </c>
      <c r="BQ11" s="8">
        <v>664</v>
      </c>
      <c r="BR11" s="8">
        <v>1247</v>
      </c>
      <c r="BS11" s="8">
        <v>649</v>
      </c>
      <c r="BT11" s="8">
        <v>1274</v>
      </c>
      <c r="BU11" s="8">
        <v>660</v>
      </c>
      <c r="BV11" s="8">
        <v>1269</v>
      </c>
      <c r="BW11" s="8">
        <v>659</v>
      </c>
      <c r="BX11" s="8">
        <v>1232</v>
      </c>
      <c r="BY11" s="8">
        <v>642</v>
      </c>
      <c r="BZ11" s="155" t="s">
        <v>40</v>
      </c>
      <c r="CA11" s="8">
        <v>305</v>
      </c>
      <c r="CB11" s="8">
        <v>180</v>
      </c>
      <c r="CC11" s="8">
        <v>17</v>
      </c>
      <c r="CD11" s="8">
        <v>11</v>
      </c>
      <c r="CE11" s="8">
        <v>322</v>
      </c>
      <c r="CF11" s="155" t="s">
        <v>40</v>
      </c>
      <c r="CG11" s="8">
        <v>2029</v>
      </c>
      <c r="CH11" s="8">
        <v>907</v>
      </c>
      <c r="CI11" s="8">
        <v>618</v>
      </c>
      <c r="CJ11" s="8">
        <v>3077</v>
      </c>
      <c r="CK11" s="8">
        <v>726</v>
      </c>
      <c r="CL11" s="8">
        <v>671</v>
      </c>
      <c r="CM11" s="8">
        <v>351</v>
      </c>
      <c r="CN11" s="8">
        <v>172</v>
      </c>
      <c r="CO11" s="8">
        <v>81</v>
      </c>
      <c r="CP11" s="8">
        <v>165</v>
      </c>
      <c r="CQ11" s="8">
        <v>1072</v>
      </c>
      <c r="CR11" s="157"/>
    </row>
    <row r="12" spans="1:96" s="163" customFormat="1" ht="20.25" customHeight="1">
      <c r="A12" s="155" t="s">
        <v>250</v>
      </c>
      <c r="B12" s="8">
        <v>11610</v>
      </c>
      <c r="C12" s="8">
        <v>5955</v>
      </c>
      <c r="D12" s="8">
        <v>9111</v>
      </c>
      <c r="E12" s="8">
        <v>4686</v>
      </c>
      <c r="F12" s="8">
        <v>7856</v>
      </c>
      <c r="G12" s="8">
        <v>4110</v>
      </c>
      <c r="H12" s="8">
        <v>6199</v>
      </c>
      <c r="I12" s="8">
        <v>3277</v>
      </c>
      <c r="J12" s="8">
        <v>5306</v>
      </c>
      <c r="K12" s="8">
        <v>2831</v>
      </c>
      <c r="L12" s="8">
        <v>40082</v>
      </c>
      <c r="M12" s="8">
        <v>20859</v>
      </c>
      <c r="N12" s="215">
        <v>0</v>
      </c>
      <c r="O12" s="215">
        <v>0</v>
      </c>
      <c r="P12" s="215">
        <v>0</v>
      </c>
      <c r="Q12" s="215">
        <v>0</v>
      </c>
      <c r="R12" s="215">
        <v>0</v>
      </c>
      <c r="S12" s="215">
        <v>0</v>
      </c>
      <c r="T12" s="155" t="s">
        <v>250</v>
      </c>
      <c r="U12" s="8">
        <v>2281</v>
      </c>
      <c r="V12" s="8">
        <v>1064</v>
      </c>
      <c r="W12" s="8">
        <v>861</v>
      </c>
      <c r="X12" s="8">
        <v>416</v>
      </c>
      <c r="Y12" s="8">
        <v>715</v>
      </c>
      <c r="Z12" s="8">
        <v>346</v>
      </c>
      <c r="AA12" s="8">
        <v>420</v>
      </c>
      <c r="AB12" s="8">
        <v>197</v>
      </c>
      <c r="AC12" s="8">
        <v>223</v>
      </c>
      <c r="AD12" s="8">
        <v>104</v>
      </c>
      <c r="AE12" s="8">
        <v>4500</v>
      </c>
      <c r="AF12" s="8">
        <v>2127</v>
      </c>
      <c r="AG12" s="8">
        <v>0</v>
      </c>
      <c r="AH12" s="8">
        <v>0</v>
      </c>
      <c r="AI12" s="8">
        <v>0</v>
      </c>
      <c r="AJ12" s="8">
        <v>0</v>
      </c>
      <c r="AK12" s="8">
        <v>0</v>
      </c>
      <c r="AL12" s="8">
        <v>0</v>
      </c>
      <c r="AM12" s="155" t="s">
        <v>250</v>
      </c>
      <c r="AN12" s="8">
        <v>328</v>
      </c>
      <c r="AO12" s="8">
        <v>316</v>
      </c>
      <c r="AP12" s="8">
        <v>301</v>
      </c>
      <c r="AQ12" s="8">
        <v>274</v>
      </c>
      <c r="AR12" s="8">
        <v>264</v>
      </c>
      <c r="AS12" s="8">
        <v>1483</v>
      </c>
      <c r="AT12" s="8">
        <v>0</v>
      </c>
      <c r="AU12" s="8">
        <v>0</v>
      </c>
      <c r="AV12" s="8">
        <v>0</v>
      </c>
      <c r="AW12" s="8">
        <v>1056</v>
      </c>
      <c r="AX12" s="8">
        <v>359</v>
      </c>
      <c r="AY12" s="8">
        <v>0</v>
      </c>
      <c r="AZ12" s="8">
        <v>0</v>
      </c>
      <c r="BA12" s="8">
        <v>208</v>
      </c>
      <c r="BB12" s="8">
        <v>25</v>
      </c>
      <c r="BC12" s="8">
        <v>277</v>
      </c>
      <c r="BD12" s="155" t="s">
        <v>250</v>
      </c>
      <c r="BE12" s="8">
        <v>370</v>
      </c>
      <c r="BF12" s="8">
        <v>12710</v>
      </c>
      <c r="BG12" s="8">
        <v>6258</v>
      </c>
      <c r="BH12" s="8">
        <v>4525</v>
      </c>
      <c r="BI12" s="8">
        <v>868</v>
      </c>
      <c r="BJ12" s="8">
        <v>1739</v>
      </c>
      <c r="BK12" s="8">
        <v>1057</v>
      </c>
      <c r="BL12" s="8">
        <v>2248</v>
      </c>
      <c r="BM12" s="155" t="s">
        <v>250</v>
      </c>
      <c r="BN12" s="8">
        <v>4444</v>
      </c>
      <c r="BO12" s="8">
        <v>2358</v>
      </c>
      <c r="BP12" s="8">
        <v>4410</v>
      </c>
      <c r="BQ12" s="8">
        <v>2339</v>
      </c>
      <c r="BR12" s="8">
        <v>3880</v>
      </c>
      <c r="BS12" s="8">
        <v>2068</v>
      </c>
      <c r="BT12" s="8">
        <v>3821</v>
      </c>
      <c r="BU12" s="8">
        <v>2030</v>
      </c>
      <c r="BV12" s="8">
        <v>3789</v>
      </c>
      <c r="BW12" s="8">
        <v>2012</v>
      </c>
      <c r="BX12" s="8">
        <v>3161</v>
      </c>
      <c r="BY12" s="8">
        <v>1665</v>
      </c>
      <c r="BZ12" s="155" t="s">
        <v>250</v>
      </c>
      <c r="CA12" s="8">
        <v>1007</v>
      </c>
      <c r="CB12" s="8">
        <v>612</v>
      </c>
      <c r="CC12" s="8">
        <v>123</v>
      </c>
      <c r="CD12" s="8">
        <v>73</v>
      </c>
      <c r="CE12" s="8">
        <v>1130</v>
      </c>
      <c r="CF12" s="155" t="s">
        <v>250</v>
      </c>
      <c r="CG12" s="8">
        <v>5904</v>
      </c>
      <c r="CH12" s="8">
        <v>3250</v>
      </c>
      <c r="CI12" s="8">
        <v>632</v>
      </c>
      <c r="CJ12" s="8">
        <v>3071</v>
      </c>
      <c r="CK12" s="8">
        <v>2738</v>
      </c>
      <c r="CL12" s="8">
        <v>2738</v>
      </c>
      <c r="CM12" s="8">
        <v>1377</v>
      </c>
      <c r="CN12" s="8">
        <v>191</v>
      </c>
      <c r="CO12" s="8">
        <v>83</v>
      </c>
      <c r="CP12" s="8">
        <v>688</v>
      </c>
      <c r="CQ12" s="8">
        <v>3024</v>
      </c>
      <c r="CR12" s="157"/>
    </row>
    <row r="13" spans="1:96" s="163" customFormat="1" ht="20.25" customHeight="1">
      <c r="A13" s="155" t="s">
        <v>251</v>
      </c>
      <c r="B13" s="8">
        <v>1345</v>
      </c>
      <c r="C13" s="8">
        <v>655</v>
      </c>
      <c r="D13" s="8">
        <v>1353</v>
      </c>
      <c r="E13" s="8">
        <v>677</v>
      </c>
      <c r="F13" s="8">
        <v>1616</v>
      </c>
      <c r="G13" s="8">
        <v>749</v>
      </c>
      <c r="H13" s="8">
        <v>984</v>
      </c>
      <c r="I13" s="8">
        <v>504</v>
      </c>
      <c r="J13" s="8">
        <v>807</v>
      </c>
      <c r="K13" s="8">
        <v>438</v>
      </c>
      <c r="L13" s="8">
        <v>6105</v>
      </c>
      <c r="M13" s="8">
        <v>3023</v>
      </c>
      <c r="N13" s="215">
        <v>0</v>
      </c>
      <c r="O13" s="215">
        <v>0</v>
      </c>
      <c r="P13" s="215">
        <v>0</v>
      </c>
      <c r="Q13" s="215">
        <v>0</v>
      </c>
      <c r="R13" s="215">
        <v>0</v>
      </c>
      <c r="S13" s="215">
        <v>0</v>
      </c>
      <c r="T13" s="155" t="s">
        <v>251</v>
      </c>
      <c r="U13" s="8">
        <v>100</v>
      </c>
      <c r="V13" s="8">
        <v>46</v>
      </c>
      <c r="W13" s="8">
        <v>108</v>
      </c>
      <c r="X13" s="8">
        <v>47</v>
      </c>
      <c r="Y13" s="8">
        <v>99</v>
      </c>
      <c r="Z13" s="8">
        <v>50</v>
      </c>
      <c r="AA13" s="8">
        <v>51</v>
      </c>
      <c r="AB13" s="8">
        <v>21</v>
      </c>
      <c r="AC13" s="8">
        <v>18</v>
      </c>
      <c r="AD13" s="8">
        <v>8</v>
      </c>
      <c r="AE13" s="8">
        <v>376</v>
      </c>
      <c r="AF13" s="8">
        <v>172</v>
      </c>
      <c r="AG13" s="8">
        <v>0</v>
      </c>
      <c r="AH13" s="8">
        <v>0</v>
      </c>
      <c r="AI13" s="8">
        <v>0</v>
      </c>
      <c r="AJ13" s="8">
        <v>0</v>
      </c>
      <c r="AK13" s="8">
        <v>0</v>
      </c>
      <c r="AL13" s="8">
        <v>0</v>
      </c>
      <c r="AM13" s="155" t="s">
        <v>251</v>
      </c>
      <c r="AN13" s="8">
        <v>38</v>
      </c>
      <c r="AO13" s="8">
        <v>37</v>
      </c>
      <c r="AP13" s="8">
        <v>49</v>
      </c>
      <c r="AQ13" s="8">
        <v>31</v>
      </c>
      <c r="AR13" s="8">
        <v>28</v>
      </c>
      <c r="AS13" s="8">
        <v>183</v>
      </c>
      <c r="AT13" s="8">
        <v>0</v>
      </c>
      <c r="AU13" s="8">
        <v>0</v>
      </c>
      <c r="AV13" s="8">
        <v>0</v>
      </c>
      <c r="AW13" s="8">
        <v>176</v>
      </c>
      <c r="AX13" s="8">
        <v>80</v>
      </c>
      <c r="AY13" s="8">
        <v>0</v>
      </c>
      <c r="AZ13" s="8">
        <v>0</v>
      </c>
      <c r="BA13" s="8">
        <v>10</v>
      </c>
      <c r="BB13" s="8">
        <v>7</v>
      </c>
      <c r="BC13" s="8">
        <v>27</v>
      </c>
      <c r="BD13" s="155" t="s">
        <v>251</v>
      </c>
      <c r="BE13" s="8">
        <v>181</v>
      </c>
      <c r="BF13" s="8">
        <v>2278</v>
      </c>
      <c r="BG13" s="8">
        <v>319</v>
      </c>
      <c r="BH13" s="8">
        <v>71</v>
      </c>
      <c r="BI13" s="8">
        <v>7</v>
      </c>
      <c r="BJ13" s="8">
        <v>164</v>
      </c>
      <c r="BK13" s="8">
        <v>154</v>
      </c>
      <c r="BL13" s="8">
        <v>206</v>
      </c>
      <c r="BM13" s="155" t="s">
        <v>251</v>
      </c>
      <c r="BN13" s="8">
        <v>687</v>
      </c>
      <c r="BO13" s="8">
        <v>347</v>
      </c>
      <c r="BP13" s="8">
        <v>684</v>
      </c>
      <c r="BQ13" s="8">
        <v>346</v>
      </c>
      <c r="BR13" s="8">
        <v>651</v>
      </c>
      <c r="BS13" s="8">
        <v>325</v>
      </c>
      <c r="BT13" s="8">
        <v>687</v>
      </c>
      <c r="BU13" s="8">
        <v>347</v>
      </c>
      <c r="BV13" s="8">
        <v>684</v>
      </c>
      <c r="BW13" s="8">
        <v>346</v>
      </c>
      <c r="BX13" s="8">
        <v>651</v>
      </c>
      <c r="BY13" s="8">
        <v>325</v>
      </c>
      <c r="BZ13" s="155" t="s">
        <v>251</v>
      </c>
      <c r="CA13" s="8">
        <v>174</v>
      </c>
      <c r="CB13" s="8">
        <v>126</v>
      </c>
      <c r="CC13" s="8">
        <v>16</v>
      </c>
      <c r="CD13" s="8">
        <v>6</v>
      </c>
      <c r="CE13" s="8">
        <v>190</v>
      </c>
      <c r="CF13" s="155" t="s">
        <v>251</v>
      </c>
      <c r="CG13" s="8">
        <v>1790</v>
      </c>
      <c r="CH13" s="8">
        <v>873</v>
      </c>
      <c r="CI13" s="8">
        <v>227</v>
      </c>
      <c r="CJ13" s="8">
        <v>1037</v>
      </c>
      <c r="CK13" s="8">
        <v>1016</v>
      </c>
      <c r="CL13" s="8">
        <v>988</v>
      </c>
      <c r="CM13" s="8">
        <v>345</v>
      </c>
      <c r="CN13" s="8">
        <v>2</v>
      </c>
      <c r="CO13" s="8">
        <v>36</v>
      </c>
      <c r="CP13" s="8">
        <v>408</v>
      </c>
      <c r="CQ13" s="8">
        <v>324</v>
      </c>
      <c r="CR13" s="157"/>
    </row>
    <row r="14" spans="1:96" s="163" customFormat="1" ht="20.25" customHeight="1">
      <c r="A14" s="155" t="s">
        <v>43</v>
      </c>
      <c r="B14" s="8">
        <v>6820</v>
      </c>
      <c r="C14" s="8">
        <v>3357</v>
      </c>
      <c r="D14" s="8">
        <v>6303</v>
      </c>
      <c r="E14" s="8">
        <v>3127</v>
      </c>
      <c r="F14" s="8">
        <v>6215</v>
      </c>
      <c r="G14" s="8">
        <v>3057</v>
      </c>
      <c r="H14" s="8">
        <v>5377</v>
      </c>
      <c r="I14" s="8">
        <v>2716</v>
      </c>
      <c r="J14" s="8">
        <v>5076</v>
      </c>
      <c r="K14" s="8">
        <v>2652</v>
      </c>
      <c r="L14" s="8">
        <v>29791</v>
      </c>
      <c r="M14" s="8">
        <v>14909</v>
      </c>
      <c r="N14" s="215">
        <v>0</v>
      </c>
      <c r="O14" s="215">
        <v>0</v>
      </c>
      <c r="P14" s="215">
        <v>0</v>
      </c>
      <c r="Q14" s="215">
        <v>0</v>
      </c>
      <c r="R14" s="215">
        <v>0</v>
      </c>
      <c r="S14" s="215">
        <v>0</v>
      </c>
      <c r="T14" s="155" t="s">
        <v>43</v>
      </c>
      <c r="U14" s="8">
        <v>412</v>
      </c>
      <c r="V14" s="8">
        <v>168</v>
      </c>
      <c r="W14" s="8">
        <v>381</v>
      </c>
      <c r="X14" s="8">
        <v>163</v>
      </c>
      <c r="Y14" s="8">
        <v>367</v>
      </c>
      <c r="Z14" s="8">
        <v>162</v>
      </c>
      <c r="AA14" s="8">
        <v>290</v>
      </c>
      <c r="AB14" s="8">
        <v>133</v>
      </c>
      <c r="AC14" s="8">
        <v>79</v>
      </c>
      <c r="AD14" s="8">
        <v>38</v>
      </c>
      <c r="AE14" s="8">
        <v>1529</v>
      </c>
      <c r="AF14" s="8">
        <v>664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155" t="s">
        <v>43</v>
      </c>
      <c r="AN14" s="8">
        <v>225</v>
      </c>
      <c r="AO14" s="8">
        <v>216</v>
      </c>
      <c r="AP14" s="8">
        <v>208</v>
      </c>
      <c r="AQ14" s="8">
        <v>200</v>
      </c>
      <c r="AR14" s="8">
        <v>196</v>
      </c>
      <c r="AS14" s="8">
        <v>1045</v>
      </c>
      <c r="AT14" s="8">
        <v>0</v>
      </c>
      <c r="AU14" s="8">
        <v>0</v>
      </c>
      <c r="AV14" s="8">
        <v>0</v>
      </c>
      <c r="AW14" s="8">
        <v>961</v>
      </c>
      <c r="AX14" s="8">
        <v>597</v>
      </c>
      <c r="AY14" s="8">
        <v>0</v>
      </c>
      <c r="AZ14" s="8">
        <v>0</v>
      </c>
      <c r="BA14" s="8">
        <v>14</v>
      </c>
      <c r="BB14" s="8">
        <v>8</v>
      </c>
      <c r="BC14" s="8">
        <v>178</v>
      </c>
      <c r="BD14" s="155" t="s">
        <v>43</v>
      </c>
      <c r="BE14" s="8">
        <v>408</v>
      </c>
      <c r="BF14" s="8">
        <v>8594</v>
      </c>
      <c r="BG14" s="8">
        <v>3245</v>
      </c>
      <c r="BH14" s="8">
        <v>813</v>
      </c>
      <c r="BI14" s="8">
        <v>213</v>
      </c>
      <c r="BJ14" s="8">
        <v>888</v>
      </c>
      <c r="BK14" s="8">
        <v>525</v>
      </c>
      <c r="BL14" s="8">
        <v>1100</v>
      </c>
      <c r="BM14" s="155" t="s">
        <v>43</v>
      </c>
      <c r="BN14" s="8">
        <v>4426</v>
      </c>
      <c r="BO14" s="8">
        <v>2309</v>
      </c>
      <c r="BP14" s="8">
        <v>4393</v>
      </c>
      <c r="BQ14" s="8">
        <v>2296</v>
      </c>
      <c r="BR14" s="8">
        <v>4212</v>
      </c>
      <c r="BS14" s="8">
        <v>2192</v>
      </c>
      <c r="BT14" s="8">
        <v>4250</v>
      </c>
      <c r="BU14" s="8">
        <v>2217</v>
      </c>
      <c r="BV14" s="8">
        <v>4214</v>
      </c>
      <c r="BW14" s="8">
        <v>2203</v>
      </c>
      <c r="BX14" s="8">
        <v>2695</v>
      </c>
      <c r="BY14" s="8">
        <v>1406</v>
      </c>
      <c r="BZ14" s="155" t="s">
        <v>43</v>
      </c>
      <c r="CA14" s="8">
        <v>961</v>
      </c>
      <c r="CB14" s="8">
        <v>821</v>
      </c>
      <c r="CC14" s="8">
        <v>223</v>
      </c>
      <c r="CD14" s="8">
        <v>149</v>
      </c>
      <c r="CE14" s="8">
        <v>1184</v>
      </c>
      <c r="CF14" s="155" t="s">
        <v>43</v>
      </c>
      <c r="CG14" s="8">
        <v>11709</v>
      </c>
      <c r="CH14" s="8">
        <v>4260</v>
      </c>
      <c r="CI14" s="8">
        <v>634</v>
      </c>
      <c r="CJ14" s="8">
        <v>6032</v>
      </c>
      <c r="CK14" s="8">
        <v>5058</v>
      </c>
      <c r="CL14" s="8">
        <v>5454</v>
      </c>
      <c r="CM14" s="8">
        <v>396</v>
      </c>
      <c r="CN14" s="8">
        <v>0</v>
      </c>
      <c r="CO14" s="8">
        <v>84</v>
      </c>
      <c r="CP14" s="8">
        <v>3534</v>
      </c>
      <c r="CQ14" s="8">
        <v>4179</v>
      </c>
      <c r="CR14" s="157"/>
    </row>
    <row r="15" spans="1:96" s="163" customFormat="1" ht="20.25" customHeight="1">
      <c r="A15" s="155" t="s">
        <v>44</v>
      </c>
      <c r="B15" s="8">
        <v>1497</v>
      </c>
      <c r="C15" s="8">
        <v>709</v>
      </c>
      <c r="D15" s="8">
        <v>1416</v>
      </c>
      <c r="E15" s="8">
        <v>684</v>
      </c>
      <c r="F15" s="8">
        <v>1346</v>
      </c>
      <c r="G15" s="8">
        <v>679</v>
      </c>
      <c r="H15" s="8">
        <v>1066</v>
      </c>
      <c r="I15" s="8">
        <v>515</v>
      </c>
      <c r="J15" s="8">
        <v>926</v>
      </c>
      <c r="K15" s="8">
        <v>479</v>
      </c>
      <c r="L15" s="8">
        <v>6251</v>
      </c>
      <c r="M15" s="8">
        <v>3066</v>
      </c>
      <c r="N15" s="215">
        <v>0</v>
      </c>
      <c r="O15" s="215">
        <v>0</v>
      </c>
      <c r="P15" s="215">
        <v>0</v>
      </c>
      <c r="Q15" s="215">
        <v>0</v>
      </c>
      <c r="R15" s="215">
        <v>0</v>
      </c>
      <c r="S15" s="215">
        <v>0</v>
      </c>
      <c r="T15" s="155" t="s">
        <v>44</v>
      </c>
      <c r="U15" s="8">
        <v>135</v>
      </c>
      <c r="V15" s="8">
        <v>58</v>
      </c>
      <c r="W15" s="8">
        <v>71</v>
      </c>
      <c r="X15" s="8">
        <v>27</v>
      </c>
      <c r="Y15" s="8">
        <v>110</v>
      </c>
      <c r="Z15" s="8">
        <v>52</v>
      </c>
      <c r="AA15" s="8">
        <v>84</v>
      </c>
      <c r="AB15" s="8">
        <v>37</v>
      </c>
      <c r="AC15" s="8">
        <v>23</v>
      </c>
      <c r="AD15" s="8">
        <v>15</v>
      </c>
      <c r="AE15" s="8">
        <v>423</v>
      </c>
      <c r="AF15" s="8">
        <v>189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155" t="s">
        <v>44</v>
      </c>
      <c r="AN15" s="8">
        <v>43</v>
      </c>
      <c r="AO15" s="8">
        <v>42</v>
      </c>
      <c r="AP15" s="8">
        <v>41</v>
      </c>
      <c r="AQ15" s="8">
        <v>41</v>
      </c>
      <c r="AR15" s="8">
        <v>35</v>
      </c>
      <c r="AS15" s="8">
        <v>202</v>
      </c>
      <c r="AT15" s="8">
        <v>0</v>
      </c>
      <c r="AU15" s="8">
        <v>0</v>
      </c>
      <c r="AV15" s="8">
        <v>0</v>
      </c>
      <c r="AW15" s="8">
        <v>178</v>
      </c>
      <c r="AX15" s="8">
        <v>36</v>
      </c>
      <c r="AY15" s="8">
        <v>0</v>
      </c>
      <c r="AZ15" s="8">
        <v>0</v>
      </c>
      <c r="BA15" s="8">
        <v>2</v>
      </c>
      <c r="BB15" s="8">
        <v>0</v>
      </c>
      <c r="BC15" s="8">
        <v>38</v>
      </c>
      <c r="BD15" s="155" t="s">
        <v>44</v>
      </c>
      <c r="BE15" s="8">
        <v>284</v>
      </c>
      <c r="BF15" s="8">
        <v>5673</v>
      </c>
      <c r="BG15" s="8">
        <v>1640</v>
      </c>
      <c r="BH15" s="8">
        <v>762</v>
      </c>
      <c r="BI15" s="8">
        <v>58</v>
      </c>
      <c r="BJ15" s="8">
        <v>453</v>
      </c>
      <c r="BK15" s="8">
        <v>171</v>
      </c>
      <c r="BL15" s="8">
        <v>558</v>
      </c>
      <c r="BM15" s="155" t="s">
        <v>44</v>
      </c>
      <c r="BN15" s="8">
        <v>712</v>
      </c>
      <c r="BO15" s="8">
        <v>362</v>
      </c>
      <c r="BP15" s="8">
        <v>710</v>
      </c>
      <c r="BQ15" s="8">
        <v>361</v>
      </c>
      <c r="BR15" s="8">
        <v>640</v>
      </c>
      <c r="BS15" s="8">
        <v>322</v>
      </c>
      <c r="BT15" s="8">
        <v>701</v>
      </c>
      <c r="BU15" s="8">
        <v>358</v>
      </c>
      <c r="BV15" s="8">
        <v>700</v>
      </c>
      <c r="BW15" s="8">
        <v>358</v>
      </c>
      <c r="BX15" s="8">
        <v>624</v>
      </c>
      <c r="BY15" s="8">
        <v>316</v>
      </c>
      <c r="BZ15" s="155" t="s">
        <v>44</v>
      </c>
      <c r="CA15" s="8">
        <v>168</v>
      </c>
      <c r="CB15" s="8">
        <v>79</v>
      </c>
      <c r="CC15" s="8">
        <v>12</v>
      </c>
      <c r="CD15" s="8">
        <v>2</v>
      </c>
      <c r="CE15" s="8">
        <v>180</v>
      </c>
      <c r="CF15" s="155" t="s">
        <v>44</v>
      </c>
      <c r="CG15" s="8">
        <v>1727</v>
      </c>
      <c r="CH15" s="8">
        <v>350</v>
      </c>
      <c r="CI15" s="8">
        <v>238</v>
      </c>
      <c r="CJ15" s="8">
        <v>630</v>
      </c>
      <c r="CK15" s="8">
        <v>583</v>
      </c>
      <c r="CL15" s="8">
        <v>413</v>
      </c>
      <c r="CM15" s="8">
        <v>120</v>
      </c>
      <c r="CN15" s="8">
        <v>0</v>
      </c>
      <c r="CO15" s="8">
        <v>13</v>
      </c>
      <c r="CP15" s="8">
        <v>254</v>
      </c>
      <c r="CQ15" s="8">
        <v>313</v>
      </c>
      <c r="CR15" s="157"/>
    </row>
    <row r="16" spans="1:96" s="163" customFormat="1" ht="20.25" customHeight="1">
      <c r="A16" s="155" t="s">
        <v>45</v>
      </c>
      <c r="B16" s="8">
        <v>6885</v>
      </c>
      <c r="C16" s="8">
        <v>3391</v>
      </c>
      <c r="D16" s="8">
        <v>6230</v>
      </c>
      <c r="E16" s="8">
        <v>3101</v>
      </c>
      <c r="F16" s="8">
        <v>6194</v>
      </c>
      <c r="G16" s="8">
        <v>3033</v>
      </c>
      <c r="H16" s="8">
        <v>5350</v>
      </c>
      <c r="I16" s="8">
        <v>2721</v>
      </c>
      <c r="J16" s="8">
        <v>4680</v>
      </c>
      <c r="K16" s="8">
        <v>2413</v>
      </c>
      <c r="L16" s="8">
        <v>29339</v>
      </c>
      <c r="M16" s="8">
        <v>14659</v>
      </c>
      <c r="N16" s="215">
        <v>0</v>
      </c>
      <c r="O16" s="215">
        <v>0</v>
      </c>
      <c r="P16" s="215">
        <v>0</v>
      </c>
      <c r="Q16" s="215">
        <v>0</v>
      </c>
      <c r="R16" s="215">
        <v>0</v>
      </c>
      <c r="S16" s="215">
        <v>0</v>
      </c>
      <c r="T16" s="155" t="s">
        <v>45</v>
      </c>
      <c r="U16" s="8">
        <v>581</v>
      </c>
      <c r="V16" s="8">
        <v>255</v>
      </c>
      <c r="W16" s="8">
        <v>476</v>
      </c>
      <c r="X16" s="8">
        <v>205</v>
      </c>
      <c r="Y16" s="8">
        <v>512</v>
      </c>
      <c r="Z16" s="8">
        <v>223</v>
      </c>
      <c r="AA16" s="8">
        <v>366</v>
      </c>
      <c r="AB16" s="8">
        <v>163</v>
      </c>
      <c r="AC16" s="8">
        <v>172</v>
      </c>
      <c r="AD16" s="8">
        <v>88</v>
      </c>
      <c r="AE16" s="8">
        <v>2107</v>
      </c>
      <c r="AF16" s="8">
        <v>934</v>
      </c>
      <c r="AG16" s="8">
        <v>0</v>
      </c>
      <c r="AH16" s="8">
        <v>0</v>
      </c>
      <c r="AI16" s="8">
        <v>0</v>
      </c>
      <c r="AJ16" s="8">
        <v>0</v>
      </c>
      <c r="AK16" s="8">
        <v>0</v>
      </c>
      <c r="AL16" s="8">
        <v>0</v>
      </c>
      <c r="AM16" s="155" t="s">
        <v>45</v>
      </c>
      <c r="AN16" s="8">
        <v>224</v>
      </c>
      <c r="AO16" s="8">
        <v>218</v>
      </c>
      <c r="AP16" s="8">
        <v>218</v>
      </c>
      <c r="AQ16" s="8">
        <v>204</v>
      </c>
      <c r="AR16" s="8">
        <v>199</v>
      </c>
      <c r="AS16" s="8">
        <v>1063</v>
      </c>
      <c r="AT16" s="8">
        <v>0</v>
      </c>
      <c r="AU16" s="8">
        <v>0</v>
      </c>
      <c r="AV16" s="8">
        <v>0</v>
      </c>
      <c r="AW16" s="8">
        <v>926</v>
      </c>
      <c r="AX16" s="8">
        <v>485</v>
      </c>
      <c r="AY16" s="8">
        <v>0</v>
      </c>
      <c r="AZ16" s="8">
        <v>0</v>
      </c>
      <c r="BA16" s="8">
        <v>16</v>
      </c>
      <c r="BB16" s="8">
        <v>1</v>
      </c>
      <c r="BC16" s="8">
        <v>187</v>
      </c>
      <c r="BD16" s="155" t="s">
        <v>45</v>
      </c>
      <c r="BE16" s="8">
        <v>523</v>
      </c>
      <c r="BF16" s="8">
        <v>8031</v>
      </c>
      <c r="BG16" s="8">
        <v>3570</v>
      </c>
      <c r="BH16" s="8">
        <v>1228</v>
      </c>
      <c r="BI16" s="8">
        <v>471</v>
      </c>
      <c r="BJ16" s="8">
        <v>853</v>
      </c>
      <c r="BK16" s="8">
        <v>455</v>
      </c>
      <c r="BL16" s="8">
        <v>1060</v>
      </c>
      <c r="BM16" s="155" t="s">
        <v>45</v>
      </c>
      <c r="BN16" s="8">
        <v>4306</v>
      </c>
      <c r="BO16" s="8">
        <v>2160</v>
      </c>
      <c r="BP16" s="8">
        <v>4275</v>
      </c>
      <c r="BQ16" s="8">
        <v>2144</v>
      </c>
      <c r="BR16" s="8">
        <v>3878</v>
      </c>
      <c r="BS16" s="8">
        <v>1928</v>
      </c>
      <c r="BT16" s="8">
        <v>4288</v>
      </c>
      <c r="BU16" s="8">
        <v>2166</v>
      </c>
      <c r="BV16" s="8">
        <v>4257</v>
      </c>
      <c r="BW16" s="8">
        <v>2150</v>
      </c>
      <c r="BX16" s="8">
        <v>2863</v>
      </c>
      <c r="BY16" s="8">
        <v>1461</v>
      </c>
      <c r="BZ16" s="155" t="s">
        <v>45</v>
      </c>
      <c r="CA16" s="8">
        <v>903</v>
      </c>
      <c r="CB16" s="8">
        <v>728</v>
      </c>
      <c r="CC16" s="8">
        <v>129</v>
      </c>
      <c r="CD16" s="8">
        <v>76</v>
      </c>
      <c r="CE16" s="8">
        <v>1032</v>
      </c>
      <c r="CF16" s="155" t="s">
        <v>45</v>
      </c>
      <c r="CG16" s="8">
        <v>8104</v>
      </c>
      <c r="CH16" s="8">
        <v>3786</v>
      </c>
      <c r="CI16" s="8">
        <v>1107</v>
      </c>
      <c r="CJ16" s="8">
        <v>2386</v>
      </c>
      <c r="CK16" s="8">
        <v>2138</v>
      </c>
      <c r="CL16" s="8">
        <v>2149</v>
      </c>
      <c r="CM16" s="8">
        <v>1544</v>
      </c>
      <c r="CN16" s="8">
        <v>277</v>
      </c>
      <c r="CO16" s="8">
        <v>336</v>
      </c>
      <c r="CP16" s="8">
        <v>528</v>
      </c>
      <c r="CQ16" s="8">
        <v>2490</v>
      </c>
      <c r="CR16" s="157"/>
    </row>
    <row r="17" spans="1:96" s="163" customFormat="1" ht="20.25" customHeight="1">
      <c r="A17" s="155" t="s">
        <v>46</v>
      </c>
      <c r="B17" s="8">
        <v>9245</v>
      </c>
      <c r="C17" s="8">
        <v>4584</v>
      </c>
      <c r="D17" s="8">
        <v>7228</v>
      </c>
      <c r="E17" s="8">
        <v>3548</v>
      </c>
      <c r="F17" s="8">
        <v>6660</v>
      </c>
      <c r="G17" s="8">
        <v>3294</v>
      </c>
      <c r="H17" s="8">
        <v>5297</v>
      </c>
      <c r="I17" s="8">
        <v>2583</v>
      </c>
      <c r="J17" s="8">
        <v>3946</v>
      </c>
      <c r="K17" s="8">
        <v>1999</v>
      </c>
      <c r="L17" s="8">
        <v>32376</v>
      </c>
      <c r="M17" s="8">
        <v>16008</v>
      </c>
      <c r="N17" s="215">
        <v>0</v>
      </c>
      <c r="O17" s="215">
        <v>0</v>
      </c>
      <c r="P17" s="215">
        <v>0</v>
      </c>
      <c r="Q17" s="215">
        <v>0</v>
      </c>
      <c r="R17" s="215">
        <v>0</v>
      </c>
      <c r="S17" s="215">
        <v>0</v>
      </c>
      <c r="T17" s="155" t="s">
        <v>46</v>
      </c>
      <c r="U17" s="8">
        <v>1358</v>
      </c>
      <c r="V17" s="8">
        <v>635</v>
      </c>
      <c r="W17" s="8">
        <v>1054</v>
      </c>
      <c r="X17" s="8">
        <v>471</v>
      </c>
      <c r="Y17" s="8">
        <v>1067</v>
      </c>
      <c r="Z17" s="8">
        <v>479</v>
      </c>
      <c r="AA17" s="8">
        <v>657</v>
      </c>
      <c r="AB17" s="8">
        <v>287</v>
      </c>
      <c r="AC17" s="8">
        <v>193</v>
      </c>
      <c r="AD17" s="8">
        <v>97</v>
      </c>
      <c r="AE17" s="8">
        <v>4329</v>
      </c>
      <c r="AF17" s="8">
        <v>1969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155" t="s">
        <v>46</v>
      </c>
      <c r="AN17" s="8">
        <v>297</v>
      </c>
      <c r="AO17" s="8">
        <v>293</v>
      </c>
      <c r="AP17" s="8">
        <v>294</v>
      </c>
      <c r="AQ17" s="8">
        <v>275</v>
      </c>
      <c r="AR17" s="8">
        <v>259</v>
      </c>
      <c r="AS17" s="8">
        <v>1418</v>
      </c>
      <c r="AT17" s="8">
        <v>0</v>
      </c>
      <c r="AU17" s="8">
        <v>0</v>
      </c>
      <c r="AV17" s="8">
        <v>0</v>
      </c>
      <c r="AW17" s="8">
        <v>861</v>
      </c>
      <c r="AX17" s="8">
        <v>85</v>
      </c>
      <c r="AY17" s="8">
        <v>0</v>
      </c>
      <c r="AZ17" s="8">
        <v>0</v>
      </c>
      <c r="BA17" s="8">
        <v>76</v>
      </c>
      <c r="BB17" s="8">
        <v>0</v>
      </c>
      <c r="BC17" s="8">
        <v>275</v>
      </c>
      <c r="BD17" s="155" t="s">
        <v>46</v>
      </c>
      <c r="BE17" s="8">
        <v>320</v>
      </c>
      <c r="BF17" s="8">
        <v>2561</v>
      </c>
      <c r="BG17" s="8">
        <v>2834</v>
      </c>
      <c r="BH17" s="8">
        <v>2824</v>
      </c>
      <c r="BI17" s="8">
        <v>830</v>
      </c>
      <c r="BJ17" s="8">
        <v>749</v>
      </c>
      <c r="BK17" s="8">
        <v>312</v>
      </c>
      <c r="BL17" s="8">
        <v>1075</v>
      </c>
      <c r="BM17" s="155" t="s">
        <v>46</v>
      </c>
      <c r="BN17" s="8">
        <v>3686</v>
      </c>
      <c r="BO17" s="8">
        <v>1845</v>
      </c>
      <c r="BP17" s="8">
        <v>3648</v>
      </c>
      <c r="BQ17" s="8">
        <v>1833</v>
      </c>
      <c r="BR17" s="8">
        <v>3380</v>
      </c>
      <c r="BS17" s="8">
        <v>1702</v>
      </c>
      <c r="BT17" s="8">
        <v>3689</v>
      </c>
      <c r="BU17" s="8">
        <v>1848</v>
      </c>
      <c r="BV17" s="8">
        <v>3651</v>
      </c>
      <c r="BW17" s="8">
        <v>1836</v>
      </c>
      <c r="BX17" s="8">
        <v>3235</v>
      </c>
      <c r="BY17" s="8">
        <v>1601</v>
      </c>
      <c r="BZ17" s="155" t="s">
        <v>46</v>
      </c>
      <c r="CA17" s="8">
        <v>874</v>
      </c>
      <c r="CB17" s="8">
        <v>505</v>
      </c>
      <c r="CC17" s="8">
        <v>50</v>
      </c>
      <c r="CD17" s="8">
        <v>26</v>
      </c>
      <c r="CE17" s="8">
        <v>924</v>
      </c>
      <c r="CF17" s="155" t="s">
        <v>46</v>
      </c>
      <c r="CG17" s="8">
        <v>8767</v>
      </c>
      <c r="CH17" s="8">
        <v>4903</v>
      </c>
      <c r="CI17" s="8">
        <v>1633</v>
      </c>
      <c r="CJ17" s="8">
        <v>4601</v>
      </c>
      <c r="CK17" s="8">
        <v>4313</v>
      </c>
      <c r="CL17" s="8">
        <v>4435</v>
      </c>
      <c r="CM17" s="8">
        <v>2382</v>
      </c>
      <c r="CN17" s="8">
        <v>88</v>
      </c>
      <c r="CO17" s="8">
        <v>268</v>
      </c>
      <c r="CP17" s="8">
        <v>834</v>
      </c>
      <c r="CQ17" s="8">
        <v>3427</v>
      </c>
      <c r="CR17" s="157"/>
    </row>
    <row r="18" spans="1:96" s="163" customFormat="1" ht="20.25" customHeight="1">
      <c r="A18" s="155" t="s">
        <v>47</v>
      </c>
      <c r="B18" s="8">
        <v>9758</v>
      </c>
      <c r="C18" s="8">
        <v>4918</v>
      </c>
      <c r="D18" s="8">
        <v>9088</v>
      </c>
      <c r="E18" s="8">
        <v>4699</v>
      </c>
      <c r="F18" s="8">
        <v>9081</v>
      </c>
      <c r="G18" s="8">
        <v>4707</v>
      </c>
      <c r="H18" s="8">
        <v>7579</v>
      </c>
      <c r="I18" s="8">
        <v>3957</v>
      </c>
      <c r="J18" s="8">
        <v>6355</v>
      </c>
      <c r="K18" s="8">
        <v>3398</v>
      </c>
      <c r="L18" s="8">
        <v>41861</v>
      </c>
      <c r="M18" s="8">
        <v>21679</v>
      </c>
      <c r="N18" s="215">
        <v>0</v>
      </c>
      <c r="O18" s="215">
        <v>0</v>
      </c>
      <c r="P18" s="215">
        <v>0</v>
      </c>
      <c r="Q18" s="215">
        <v>0</v>
      </c>
      <c r="R18" s="215">
        <v>0</v>
      </c>
      <c r="S18" s="215">
        <v>0</v>
      </c>
      <c r="T18" s="155" t="s">
        <v>47</v>
      </c>
      <c r="U18" s="8">
        <v>828</v>
      </c>
      <c r="V18" s="8">
        <v>357</v>
      </c>
      <c r="W18" s="8">
        <v>616</v>
      </c>
      <c r="X18" s="8">
        <v>288</v>
      </c>
      <c r="Y18" s="8">
        <v>743</v>
      </c>
      <c r="Z18" s="8">
        <v>338</v>
      </c>
      <c r="AA18" s="8">
        <v>442</v>
      </c>
      <c r="AB18" s="8">
        <v>206</v>
      </c>
      <c r="AC18" s="8">
        <v>235</v>
      </c>
      <c r="AD18" s="8">
        <v>113</v>
      </c>
      <c r="AE18" s="8">
        <v>2864</v>
      </c>
      <c r="AF18" s="8">
        <v>1302</v>
      </c>
      <c r="AG18" s="8">
        <v>0</v>
      </c>
      <c r="AH18" s="8">
        <v>0</v>
      </c>
      <c r="AI18" s="8">
        <v>0</v>
      </c>
      <c r="AJ18" s="8">
        <v>0</v>
      </c>
      <c r="AK18" s="8">
        <v>0</v>
      </c>
      <c r="AL18" s="8">
        <v>0</v>
      </c>
      <c r="AM18" s="155" t="s">
        <v>47</v>
      </c>
      <c r="AN18" s="8">
        <v>325</v>
      </c>
      <c r="AO18" s="8">
        <v>326</v>
      </c>
      <c r="AP18" s="8">
        <v>318</v>
      </c>
      <c r="AQ18" s="8">
        <v>299</v>
      </c>
      <c r="AR18" s="8">
        <v>276</v>
      </c>
      <c r="AS18" s="8">
        <v>1544</v>
      </c>
      <c r="AT18" s="8">
        <v>0</v>
      </c>
      <c r="AU18" s="8">
        <v>0</v>
      </c>
      <c r="AV18" s="8">
        <v>0</v>
      </c>
      <c r="AW18" s="8">
        <v>1367</v>
      </c>
      <c r="AX18" s="8">
        <v>657</v>
      </c>
      <c r="AY18" s="8">
        <v>189</v>
      </c>
      <c r="AZ18" s="8">
        <v>147</v>
      </c>
      <c r="BA18" s="8">
        <v>172</v>
      </c>
      <c r="BB18" s="8">
        <v>2</v>
      </c>
      <c r="BC18" s="8">
        <v>289</v>
      </c>
      <c r="BD18" s="155" t="s">
        <v>47</v>
      </c>
      <c r="BE18" s="8">
        <v>183</v>
      </c>
      <c r="BF18" s="8">
        <v>8296</v>
      </c>
      <c r="BG18" s="8">
        <v>4741</v>
      </c>
      <c r="BH18" s="8">
        <v>1986</v>
      </c>
      <c r="BI18" s="8">
        <v>573</v>
      </c>
      <c r="BJ18" s="8">
        <v>1118</v>
      </c>
      <c r="BK18" s="8">
        <v>549</v>
      </c>
      <c r="BL18" s="8">
        <v>1310</v>
      </c>
      <c r="BM18" s="155" t="s">
        <v>47</v>
      </c>
      <c r="BN18" s="8">
        <v>6244</v>
      </c>
      <c r="BO18" s="8">
        <v>3372</v>
      </c>
      <c r="BP18" s="8">
        <v>6180</v>
      </c>
      <c r="BQ18" s="8">
        <v>3344</v>
      </c>
      <c r="BR18" s="8">
        <v>5611</v>
      </c>
      <c r="BS18" s="8">
        <v>3060</v>
      </c>
      <c r="BT18" s="8">
        <v>5137</v>
      </c>
      <c r="BU18" s="8">
        <v>2767</v>
      </c>
      <c r="BV18" s="8">
        <v>5077</v>
      </c>
      <c r="BW18" s="8">
        <v>2740</v>
      </c>
      <c r="BX18" s="8">
        <v>3986</v>
      </c>
      <c r="BY18" s="8">
        <v>2173</v>
      </c>
      <c r="BZ18" s="155" t="s">
        <v>47</v>
      </c>
      <c r="CA18" s="8">
        <v>1264</v>
      </c>
      <c r="CB18" s="8">
        <v>900</v>
      </c>
      <c r="CC18" s="8">
        <v>151</v>
      </c>
      <c r="CD18" s="8">
        <v>81</v>
      </c>
      <c r="CE18" s="8">
        <v>1415</v>
      </c>
      <c r="CF18" s="155" t="s">
        <v>47</v>
      </c>
      <c r="CG18" s="8">
        <v>5003</v>
      </c>
      <c r="CH18" s="8">
        <v>2039</v>
      </c>
      <c r="CI18" s="8">
        <v>1194</v>
      </c>
      <c r="CJ18" s="8">
        <v>2487</v>
      </c>
      <c r="CK18" s="8">
        <v>1995</v>
      </c>
      <c r="CL18" s="8">
        <v>1563</v>
      </c>
      <c r="CM18" s="8">
        <v>691</v>
      </c>
      <c r="CN18" s="8">
        <v>22</v>
      </c>
      <c r="CO18" s="8">
        <v>67</v>
      </c>
      <c r="CP18" s="8">
        <v>785</v>
      </c>
      <c r="CQ18" s="8">
        <v>3299</v>
      </c>
      <c r="CR18" s="157"/>
    </row>
    <row r="19" spans="1:96" s="163" customFormat="1" ht="20.25" customHeight="1">
      <c r="A19" s="155" t="s">
        <v>48</v>
      </c>
      <c r="B19" s="8">
        <v>19498</v>
      </c>
      <c r="C19" s="8">
        <v>9670</v>
      </c>
      <c r="D19" s="8">
        <v>15173</v>
      </c>
      <c r="E19" s="8">
        <v>7557</v>
      </c>
      <c r="F19" s="8">
        <v>14297</v>
      </c>
      <c r="G19" s="8">
        <v>7221</v>
      </c>
      <c r="H19" s="8">
        <v>10909</v>
      </c>
      <c r="I19" s="8">
        <v>5622</v>
      </c>
      <c r="J19" s="8">
        <v>7925</v>
      </c>
      <c r="K19" s="8">
        <v>4140</v>
      </c>
      <c r="L19" s="8">
        <v>67802</v>
      </c>
      <c r="M19" s="8">
        <v>34210</v>
      </c>
      <c r="N19" s="215">
        <v>0</v>
      </c>
      <c r="O19" s="215">
        <v>0</v>
      </c>
      <c r="P19" s="215">
        <v>0</v>
      </c>
      <c r="Q19" s="215">
        <v>0</v>
      </c>
      <c r="R19" s="215">
        <v>0</v>
      </c>
      <c r="S19" s="215">
        <v>0</v>
      </c>
      <c r="T19" s="155" t="s">
        <v>48</v>
      </c>
      <c r="U19" s="8">
        <v>2497</v>
      </c>
      <c r="V19" s="8">
        <v>1142</v>
      </c>
      <c r="W19" s="8">
        <v>2297</v>
      </c>
      <c r="X19" s="8">
        <v>1042</v>
      </c>
      <c r="Y19" s="8">
        <v>2211</v>
      </c>
      <c r="Z19" s="8">
        <v>988</v>
      </c>
      <c r="AA19" s="8">
        <v>1185</v>
      </c>
      <c r="AB19" s="8">
        <v>570</v>
      </c>
      <c r="AC19" s="8">
        <v>445</v>
      </c>
      <c r="AD19" s="8">
        <v>231</v>
      </c>
      <c r="AE19" s="8">
        <v>8635</v>
      </c>
      <c r="AF19" s="8">
        <v>3973</v>
      </c>
      <c r="AG19" s="8">
        <v>0</v>
      </c>
      <c r="AH19" s="8">
        <v>0</v>
      </c>
      <c r="AI19" s="8">
        <v>0</v>
      </c>
      <c r="AJ19" s="8">
        <v>0</v>
      </c>
      <c r="AK19" s="8">
        <v>0</v>
      </c>
      <c r="AL19" s="8">
        <v>0</v>
      </c>
      <c r="AM19" s="155" t="s">
        <v>48</v>
      </c>
      <c r="AN19" s="8">
        <v>586</v>
      </c>
      <c r="AO19" s="8">
        <v>558</v>
      </c>
      <c r="AP19" s="8">
        <v>559</v>
      </c>
      <c r="AQ19" s="8">
        <v>524</v>
      </c>
      <c r="AR19" s="8">
        <v>484</v>
      </c>
      <c r="AS19" s="8">
        <v>2711</v>
      </c>
      <c r="AT19" s="8">
        <v>0</v>
      </c>
      <c r="AU19" s="8">
        <v>0</v>
      </c>
      <c r="AV19" s="8">
        <v>0</v>
      </c>
      <c r="AW19" s="8">
        <v>1783</v>
      </c>
      <c r="AX19" s="8">
        <v>407</v>
      </c>
      <c r="AY19" s="8">
        <v>0</v>
      </c>
      <c r="AZ19" s="8">
        <v>0</v>
      </c>
      <c r="BA19" s="8">
        <v>138</v>
      </c>
      <c r="BB19" s="8">
        <v>16</v>
      </c>
      <c r="BC19" s="8">
        <v>533</v>
      </c>
      <c r="BD19" s="155" t="s">
        <v>48</v>
      </c>
      <c r="BE19" s="8">
        <v>343</v>
      </c>
      <c r="BF19" s="8">
        <v>9641</v>
      </c>
      <c r="BG19" s="8">
        <v>6203</v>
      </c>
      <c r="BH19" s="8">
        <v>5153</v>
      </c>
      <c r="BI19" s="8">
        <v>1766</v>
      </c>
      <c r="BJ19" s="8">
        <v>1538</v>
      </c>
      <c r="BK19" s="8">
        <v>762</v>
      </c>
      <c r="BL19" s="8">
        <v>2449</v>
      </c>
      <c r="BM19" s="155" t="s">
        <v>48</v>
      </c>
      <c r="BN19" s="8">
        <v>6140</v>
      </c>
      <c r="BO19" s="8">
        <v>3273</v>
      </c>
      <c r="BP19" s="8">
        <v>6091</v>
      </c>
      <c r="BQ19" s="8">
        <v>3246</v>
      </c>
      <c r="BR19" s="8">
        <v>5378</v>
      </c>
      <c r="BS19" s="8">
        <v>2844</v>
      </c>
      <c r="BT19" s="8">
        <v>5723</v>
      </c>
      <c r="BU19" s="8">
        <v>3042</v>
      </c>
      <c r="BV19" s="8">
        <v>5681</v>
      </c>
      <c r="BW19" s="8">
        <v>3019</v>
      </c>
      <c r="BX19" s="8">
        <v>4465</v>
      </c>
      <c r="BY19" s="8">
        <v>2326</v>
      </c>
      <c r="BZ19" s="155" t="s">
        <v>48</v>
      </c>
      <c r="CA19" s="8">
        <v>1578</v>
      </c>
      <c r="CB19" s="8">
        <v>1076</v>
      </c>
      <c r="CC19" s="8">
        <v>227</v>
      </c>
      <c r="CD19" s="8">
        <v>171</v>
      </c>
      <c r="CE19" s="8">
        <v>1805</v>
      </c>
      <c r="CF19" s="155" t="s">
        <v>48</v>
      </c>
      <c r="CG19" s="8">
        <v>19209</v>
      </c>
      <c r="CH19" s="8">
        <v>8742</v>
      </c>
      <c r="CI19" s="8">
        <v>4193</v>
      </c>
      <c r="CJ19" s="8">
        <v>9594</v>
      </c>
      <c r="CK19" s="8">
        <v>8166</v>
      </c>
      <c r="CL19" s="8">
        <v>7857</v>
      </c>
      <c r="CM19" s="8">
        <v>3775</v>
      </c>
      <c r="CN19" s="8">
        <v>227</v>
      </c>
      <c r="CO19" s="8">
        <v>593</v>
      </c>
      <c r="CP19" s="8">
        <v>2983</v>
      </c>
      <c r="CQ19" s="8">
        <v>6763</v>
      </c>
      <c r="CR19" s="157"/>
    </row>
    <row r="20" spans="1:96" s="163" customFormat="1" ht="20.25" customHeight="1">
      <c r="A20" s="155" t="s">
        <v>49</v>
      </c>
      <c r="B20" s="8">
        <v>3112</v>
      </c>
      <c r="C20" s="8">
        <v>1581</v>
      </c>
      <c r="D20" s="8">
        <v>2428</v>
      </c>
      <c r="E20" s="8">
        <v>1189</v>
      </c>
      <c r="F20" s="8">
        <v>2386</v>
      </c>
      <c r="G20" s="8">
        <v>1221</v>
      </c>
      <c r="H20" s="8">
        <v>1667</v>
      </c>
      <c r="I20" s="8">
        <v>880</v>
      </c>
      <c r="J20" s="8">
        <v>1343</v>
      </c>
      <c r="K20" s="8">
        <v>695</v>
      </c>
      <c r="L20" s="8">
        <v>10936</v>
      </c>
      <c r="M20" s="8">
        <v>5566</v>
      </c>
      <c r="N20" s="215">
        <v>0</v>
      </c>
      <c r="O20" s="215">
        <v>0</v>
      </c>
      <c r="P20" s="215">
        <v>0</v>
      </c>
      <c r="Q20" s="215">
        <v>0</v>
      </c>
      <c r="R20" s="215">
        <v>0</v>
      </c>
      <c r="S20" s="215">
        <v>0</v>
      </c>
      <c r="T20" s="155" t="s">
        <v>49</v>
      </c>
      <c r="U20" s="8">
        <v>415</v>
      </c>
      <c r="V20" s="8">
        <v>185</v>
      </c>
      <c r="W20" s="8">
        <v>271</v>
      </c>
      <c r="X20" s="8">
        <v>116</v>
      </c>
      <c r="Y20" s="8">
        <v>260</v>
      </c>
      <c r="Z20" s="8">
        <v>123</v>
      </c>
      <c r="AA20" s="8">
        <v>164</v>
      </c>
      <c r="AB20" s="8">
        <v>84</v>
      </c>
      <c r="AC20" s="8">
        <v>42</v>
      </c>
      <c r="AD20" s="8">
        <v>16</v>
      </c>
      <c r="AE20" s="8">
        <v>1152</v>
      </c>
      <c r="AF20" s="8">
        <v>524</v>
      </c>
      <c r="AG20" s="8">
        <v>0</v>
      </c>
      <c r="AH20" s="8">
        <v>0</v>
      </c>
      <c r="AI20" s="8">
        <v>0</v>
      </c>
      <c r="AJ20" s="8">
        <v>0</v>
      </c>
      <c r="AK20" s="8">
        <v>0</v>
      </c>
      <c r="AL20" s="8">
        <v>0</v>
      </c>
      <c r="AM20" s="155" t="s">
        <v>49</v>
      </c>
      <c r="AN20" s="8">
        <v>84</v>
      </c>
      <c r="AO20" s="8">
        <v>83</v>
      </c>
      <c r="AP20" s="8">
        <v>85</v>
      </c>
      <c r="AQ20" s="8">
        <v>69</v>
      </c>
      <c r="AR20" s="8">
        <v>59</v>
      </c>
      <c r="AS20" s="8">
        <v>380</v>
      </c>
      <c r="AT20" s="8">
        <v>0</v>
      </c>
      <c r="AU20" s="8">
        <v>0</v>
      </c>
      <c r="AV20" s="8">
        <v>0</v>
      </c>
      <c r="AW20" s="8">
        <v>294</v>
      </c>
      <c r="AX20" s="8">
        <v>48</v>
      </c>
      <c r="AY20" s="8">
        <v>0</v>
      </c>
      <c r="AZ20" s="8">
        <v>0</v>
      </c>
      <c r="BA20" s="8">
        <v>11</v>
      </c>
      <c r="BB20" s="8">
        <v>0</v>
      </c>
      <c r="BC20" s="8">
        <v>67</v>
      </c>
      <c r="BD20" s="155" t="s">
        <v>49</v>
      </c>
      <c r="BE20" s="8">
        <v>38</v>
      </c>
      <c r="BF20" s="8">
        <v>3072</v>
      </c>
      <c r="BG20" s="8">
        <v>1201</v>
      </c>
      <c r="BH20" s="8">
        <v>247</v>
      </c>
      <c r="BI20" s="8">
        <v>44</v>
      </c>
      <c r="BJ20" s="8">
        <v>280</v>
      </c>
      <c r="BK20" s="8">
        <v>129</v>
      </c>
      <c r="BL20" s="8">
        <v>331</v>
      </c>
      <c r="BM20" s="155" t="s">
        <v>49</v>
      </c>
      <c r="BN20" s="8">
        <v>1238</v>
      </c>
      <c r="BO20" s="8">
        <v>610</v>
      </c>
      <c r="BP20" s="8">
        <v>1230</v>
      </c>
      <c r="BQ20" s="8">
        <v>606</v>
      </c>
      <c r="BR20" s="8">
        <v>1168</v>
      </c>
      <c r="BS20" s="8">
        <v>586</v>
      </c>
      <c r="BT20" s="8">
        <v>1237</v>
      </c>
      <c r="BU20" s="8">
        <v>610</v>
      </c>
      <c r="BV20" s="8">
        <v>1229</v>
      </c>
      <c r="BW20" s="8">
        <v>606</v>
      </c>
      <c r="BX20" s="8">
        <v>1044</v>
      </c>
      <c r="BY20" s="8">
        <v>519</v>
      </c>
      <c r="BZ20" s="155" t="s">
        <v>49</v>
      </c>
      <c r="CA20" s="8">
        <v>296</v>
      </c>
      <c r="CB20" s="8">
        <v>189</v>
      </c>
      <c r="CC20" s="8">
        <v>35</v>
      </c>
      <c r="CD20" s="8">
        <v>24</v>
      </c>
      <c r="CE20" s="8">
        <v>331</v>
      </c>
      <c r="CF20" s="155" t="s">
        <v>49</v>
      </c>
      <c r="CG20" s="8">
        <v>2199</v>
      </c>
      <c r="CH20" s="8">
        <v>920</v>
      </c>
      <c r="CI20" s="8">
        <v>129</v>
      </c>
      <c r="CJ20" s="8">
        <v>703</v>
      </c>
      <c r="CK20" s="8">
        <v>776</v>
      </c>
      <c r="CL20" s="8">
        <v>718</v>
      </c>
      <c r="CM20" s="8">
        <v>577</v>
      </c>
      <c r="CN20" s="8">
        <v>143</v>
      </c>
      <c r="CO20" s="8">
        <v>44</v>
      </c>
      <c r="CP20" s="8">
        <v>199</v>
      </c>
      <c r="CQ20" s="8">
        <v>523</v>
      </c>
      <c r="CR20" s="157"/>
    </row>
    <row r="21" spans="1:96" s="163" customFormat="1" ht="20.25" customHeight="1">
      <c r="A21" s="155" t="s">
        <v>50</v>
      </c>
      <c r="B21" s="8">
        <v>13727</v>
      </c>
      <c r="C21" s="8">
        <v>6638</v>
      </c>
      <c r="D21" s="8">
        <v>11449</v>
      </c>
      <c r="E21" s="8">
        <v>5462</v>
      </c>
      <c r="F21" s="8">
        <v>11304</v>
      </c>
      <c r="G21" s="8">
        <v>5470</v>
      </c>
      <c r="H21" s="8">
        <v>9393</v>
      </c>
      <c r="I21" s="8">
        <v>4668</v>
      </c>
      <c r="J21" s="8">
        <v>6617</v>
      </c>
      <c r="K21" s="8">
        <v>3364</v>
      </c>
      <c r="L21" s="8">
        <v>52490</v>
      </c>
      <c r="M21" s="8">
        <v>25602</v>
      </c>
      <c r="N21" s="215">
        <v>0</v>
      </c>
      <c r="O21" s="215">
        <v>0</v>
      </c>
      <c r="P21" s="215">
        <v>0</v>
      </c>
      <c r="Q21" s="215">
        <v>0</v>
      </c>
      <c r="R21" s="215">
        <v>0</v>
      </c>
      <c r="S21" s="215">
        <v>0</v>
      </c>
      <c r="T21" s="155" t="s">
        <v>50</v>
      </c>
      <c r="U21" s="8">
        <v>2402</v>
      </c>
      <c r="V21" s="8">
        <v>1069</v>
      </c>
      <c r="W21" s="8">
        <v>1623</v>
      </c>
      <c r="X21" s="8">
        <v>714</v>
      </c>
      <c r="Y21" s="8">
        <v>1870</v>
      </c>
      <c r="Z21" s="8">
        <v>809</v>
      </c>
      <c r="AA21" s="8">
        <v>1294</v>
      </c>
      <c r="AB21" s="8">
        <v>553</v>
      </c>
      <c r="AC21" s="8">
        <v>362</v>
      </c>
      <c r="AD21" s="8">
        <v>155</v>
      </c>
      <c r="AE21" s="8">
        <v>7551</v>
      </c>
      <c r="AF21" s="8">
        <v>3300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155" t="s">
        <v>50</v>
      </c>
      <c r="AN21" s="8">
        <v>511</v>
      </c>
      <c r="AO21" s="8">
        <v>497</v>
      </c>
      <c r="AP21" s="8">
        <v>497</v>
      </c>
      <c r="AQ21" s="8">
        <v>489</v>
      </c>
      <c r="AR21" s="8">
        <v>468</v>
      </c>
      <c r="AS21" s="8">
        <v>2462</v>
      </c>
      <c r="AT21" s="8">
        <v>0</v>
      </c>
      <c r="AU21" s="8">
        <v>0</v>
      </c>
      <c r="AV21" s="8">
        <v>0</v>
      </c>
      <c r="AW21" s="8">
        <v>1504</v>
      </c>
      <c r="AX21" s="8">
        <v>156</v>
      </c>
      <c r="AY21" s="8">
        <v>0</v>
      </c>
      <c r="AZ21" s="8">
        <v>0</v>
      </c>
      <c r="BA21" s="8">
        <v>95</v>
      </c>
      <c r="BB21" s="8">
        <v>2</v>
      </c>
      <c r="BC21" s="8">
        <v>491</v>
      </c>
      <c r="BD21" s="155" t="s">
        <v>50</v>
      </c>
      <c r="BE21" s="8">
        <v>246</v>
      </c>
      <c r="BF21" s="8">
        <v>5887</v>
      </c>
      <c r="BG21" s="8">
        <v>4071</v>
      </c>
      <c r="BH21" s="8">
        <v>4972</v>
      </c>
      <c r="BI21" s="8">
        <v>1678</v>
      </c>
      <c r="BJ21" s="8">
        <v>1183</v>
      </c>
      <c r="BK21" s="8">
        <v>621</v>
      </c>
      <c r="BL21" s="8">
        <v>1951</v>
      </c>
      <c r="BM21" s="155" t="s">
        <v>50</v>
      </c>
      <c r="BN21" s="8">
        <v>6433</v>
      </c>
      <c r="BO21" s="8">
        <v>3316</v>
      </c>
      <c r="BP21" s="8">
        <v>6373</v>
      </c>
      <c r="BQ21" s="8">
        <v>3293</v>
      </c>
      <c r="BR21" s="8">
        <v>5642</v>
      </c>
      <c r="BS21" s="8">
        <v>2931</v>
      </c>
      <c r="BT21" s="8">
        <v>5882</v>
      </c>
      <c r="BU21" s="8">
        <v>3044</v>
      </c>
      <c r="BV21" s="8">
        <v>5829</v>
      </c>
      <c r="BW21" s="8">
        <v>3023</v>
      </c>
      <c r="BX21" s="8">
        <v>4416</v>
      </c>
      <c r="BY21" s="8">
        <v>2294</v>
      </c>
      <c r="BZ21" s="155" t="s">
        <v>50</v>
      </c>
      <c r="CA21" s="8">
        <v>1510</v>
      </c>
      <c r="CB21" s="8">
        <v>997</v>
      </c>
      <c r="CC21" s="8">
        <v>109</v>
      </c>
      <c r="CD21" s="8">
        <v>55</v>
      </c>
      <c r="CE21" s="8">
        <v>1619</v>
      </c>
      <c r="CF21" s="155" t="s">
        <v>50</v>
      </c>
      <c r="CG21" s="8">
        <v>19353</v>
      </c>
      <c r="CH21" s="8">
        <v>12168</v>
      </c>
      <c r="CI21" s="8">
        <v>2425</v>
      </c>
      <c r="CJ21" s="8">
        <v>13649</v>
      </c>
      <c r="CK21" s="8">
        <v>11698</v>
      </c>
      <c r="CL21" s="8">
        <v>11199</v>
      </c>
      <c r="CM21" s="8">
        <v>4125</v>
      </c>
      <c r="CN21" s="8">
        <v>247</v>
      </c>
      <c r="CO21" s="8">
        <v>507</v>
      </c>
      <c r="CP21" s="8">
        <v>4324</v>
      </c>
      <c r="CQ21" s="8">
        <v>12667</v>
      </c>
      <c r="CR21" s="157"/>
    </row>
    <row r="22" spans="1:96" s="163" customFormat="1" ht="20.25" customHeight="1">
      <c r="A22" s="155" t="s">
        <v>51</v>
      </c>
      <c r="B22" s="8">
        <v>825</v>
      </c>
      <c r="C22" s="8">
        <v>437</v>
      </c>
      <c r="D22" s="8">
        <v>671</v>
      </c>
      <c r="E22" s="8">
        <v>328</v>
      </c>
      <c r="F22" s="8">
        <v>690</v>
      </c>
      <c r="G22" s="8">
        <v>357</v>
      </c>
      <c r="H22" s="8">
        <v>603</v>
      </c>
      <c r="I22" s="8">
        <v>304</v>
      </c>
      <c r="J22" s="8">
        <v>451</v>
      </c>
      <c r="K22" s="8">
        <v>228</v>
      </c>
      <c r="L22" s="8">
        <v>3240</v>
      </c>
      <c r="M22" s="8">
        <v>1654</v>
      </c>
      <c r="N22" s="215">
        <v>0</v>
      </c>
      <c r="O22" s="215">
        <v>0</v>
      </c>
      <c r="P22" s="215">
        <v>0</v>
      </c>
      <c r="Q22" s="215">
        <v>0</v>
      </c>
      <c r="R22" s="215">
        <v>0</v>
      </c>
      <c r="S22" s="215">
        <v>0</v>
      </c>
      <c r="T22" s="155" t="s">
        <v>51</v>
      </c>
      <c r="U22" s="8">
        <v>83</v>
      </c>
      <c r="V22" s="8">
        <v>48</v>
      </c>
      <c r="W22" s="8">
        <v>23</v>
      </c>
      <c r="X22" s="8">
        <v>11</v>
      </c>
      <c r="Y22" s="8">
        <v>16</v>
      </c>
      <c r="Z22" s="8">
        <v>9</v>
      </c>
      <c r="AA22" s="8">
        <v>5</v>
      </c>
      <c r="AB22" s="8">
        <v>1</v>
      </c>
      <c r="AC22" s="8">
        <v>5</v>
      </c>
      <c r="AD22" s="8">
        <v>3</v>
      </c>
      <c r="AE22" s="8">
        <v>132</v>
      </c>
      <c r="AF22" s="8">
        <v>72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155" t="s">
        <v>51</v>
      </c>
      <c r="AN22" s="8">
        <v>26</v>
      </c>
      <c r="AO22" s="8">
        <v>26</v>
      </c>
      <c r="AP22" s="8">
        <v>24</v>
      </c>
      <c r="AQ22" s="8">
        <v>22</v>
      </c>
      <c r="AR22" s="8">
        <v>20</v>
      </c>
      <c r="AS22" s="8">
        <v>118</v>
      </c>
      <c r="AT22" s="8">
        <v>0</v>
      </c>
      <c r="AU22" s="8">
        <v>0</v>
      </c>
      <c r="AV22" s="8">
        <v>0</v>
      </c>
      <c r="AW22" s="8">
        <v>87</v>
      </c>
      <c r="AX22" s="8">
        <v>31</v>
      </c>
      <c r="AY22" s="8">
        <v>0</v>
      </c>
      <c r="AZ22" s="8">
        <v>0</v>
      </c>
      <c r="BA22" s="8">
        <v>8</v>
      </c>
      <c r="BB22" s="8">
        <v>5</v>
      </c>
      <c r="BC22" s="8">
        <v>24</v>
      </c>
      <c r="BD22" s="155" t="s">
        <v>51</v>
      </c>
      <c r="BE22" s="8">
        <v>247</v>
      </c>
      <c r="BF22" s="8">
        <v>1604</v>
      </c>
      <c r="BG22" s="8">
        <v>244</v>
      </c>
      <c r="BH22" s="8">
        <v>16</v>
      </c>
      <c r="BI22" s="8">
        <v>9</v>
      </c>
      <c r="BJ22" s="8">
        <v>38</v>
      </c>
      <c r="BK22" s="8">
        <v>78</v>
      </c>
      <c r="BL22" s="8">
        <v>111</v>
      </c>
      <c r="BM22" s="155" t="s">
        <v>51</v>
      </c>
      <c r="BN22" s="8">
        <v>360</v>
      </c>
      <c r="BO22" s="8">
        <v>175</v>
      </c>
      <c r="BP22" s="8">
        <v>359</v>
      </c>
      <c r="BQ22" s="8">
        <v>174</v>
      </c>
      <c r="BR22" s="8">
        <v>324</v>
      </c>
      <c r="BS22" s="8">
        <v>156</v>
      </c>
      <c r="BT22" s="8">
        <v>379</v>
      </c>
      <c r="BU22" s="8">
        <v>191</v>
      </c>
      <c r="BV22" s="8">
        <v>378</v>
      </c>
      <c r="BW22" s="8">
        <v>190</v>
      </c>
      <c r="BX22" s="8">
        <v>308</v>
      </c>
      <c r="BY22" s="8">
        <v>156</v>
      </c>
      <c r="BZ22" s="155" t="s">
        <v>51</v>
      </c>
      <c r="CA22" s="8">
        <v>97</v>
      </c>
      <c r="CB22" s="8">
        <v>66</v>
      </c>
      <c r="CC22" s="8">
        <v>7</v>
      </c>
      <c r="CD22" s="8">
        <v>7</v>
      </c>
      <c r="CE22" s="8">
        <v>104</v>
      </c>
      <c r="CF22" s="155" t="s">
        <v>51</v>
      </c>
      <c r="CG22" s="8">
        <v>695</v>
      </c>
      <c r="CH22" s="8">
        <v>454</v>
      </c>
      <c r="CI22" s="8">
        <v>214</v>
      </c>
      <c r="CJ22" s="8">
        <v>262</v>
      </c>
      <c r="CK22" s="8">
        <v>219</v>
      </c>
      <c r="CL22" s="8">
        <v>238</v>
      </c>
      <c r="CM22" s="8">
        <v>87</v>
      </c>
      <c r="CN22" s="8">
        <v>0</v>
      </c>
      <c r="CO22" s="8">
        <v>9</v>
      </c>
      <c r="CP22" s="8">
        <v>169</v>
      </c>
      <c r="CQ22" s="8">
        <v>139</v>
      </c>
      <c r="CR22" s="157"/>
    </row>
    <row r="23" spans="1:96" s="163" customFormat="1" ht="20.25" customHeight="1">
      <c r="A23" s="155" t="s">
        <v>52</v>
      </c>
      <c r="B23" s="8">
        <v>4606</v>
      </c>
      <c r="C23" s="8">
        <v>2339</v>
      </c>
      <c r="D23" s="8">
        <v>3841</v>
      </c>
      <c r="E23" s="8">
        <v>1933</v>
      </c>
      <c r="F23" s="8">
        <v>3402</v>
      </c>
      <c r="G23" s="8">
        <v>1745</v>
      </c>
      <c r="H23" s="8">
        <v>2774</v>
      </c>
      <c r="I23" s="8">
        <v>1372</v>
      </c>
      <c r="J23" s="8">
        <v>2343</v>
      </c>
      <c r="K23" s="8">
        <v>1215</v>
      </c>
      <c r="L23" s="8">
        <v>16966</v>
      </c>
      <c r="M23" s="8">
        <v>8604</v>
      </c>
      <c r="N23" s="215">
        <v>0</v>
      </c>
      <c r="O23" s="215">
        <v>0</v>
      </c>
      <c r="P23" s="215">
        <v>0</v>
      </c>
      <c r="Q23" s="215">
        <v>0</v>
      </c>
      <c r="R23" s="215">
        <v>0</v>
      </c>
      <c r="S23" s="215">
        <v>0</v>
      </c>
      <c r="T23" s="155" t="s">
        <v>52</v>
      </c>
      <c r="U23" s="8">
        <v>298</v>
      </c>
      <c r="V23" s="8">
        <v>143</v>
      </c>
      <c r="W23" s="8">
        <v>340</v>
      </c>
      <c r="X23" s="8">
        <v>150</v>
      </c>
      <c r="Y23" s="8">
        <v>309</v>
      </c>
      <c r="Z23" s="8">
        <v>157</v>
      </c>
      <c r="AA23" s="8">
        <v>181</v>
      </c>
      <c r="AB23" s="8">
        <v>72</v>
      </c>
      <c r="AC23" s="8">
        <v>136</v>
      </c>
      <c r="AD23" s="8">
        <v>69</v>
      </c>
      <c r="AE23" s="8">
        <v>1264</v>
      </c>
      <c r="AF23" s="8">
        <v>591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155" t="s">
        <v>52</v>
      </c>
      <c r="AN23" s="8">
        <v>132</v>
      </c>
      <c r="AO23" s="8">
        <v>127</v>
      </c>
      <c r="AP23" s="8">
        <v>125</v>
      </c>
      <c r="AQ23" s="8">
        <v>116</v>
      </c>
      <c r="AR23" s="8">
        <v>110</v>
      </c>
      <c r="AS23" s="8">
        <v>610</v>
      </c>
      <c r="AT23" s="8">
        <v>0</v>
      </c>
      <c r="AU23" s="8">
        <v>0</v>
      </c>
      <c r="AV23" s="8">
        <v>0</v>
      </c>
      <c r="AW23" s="8">
        <v>464</v>
      </c>
      <c r="AX23" s="8">
        <v>77</v>
      </c>
      <c r="AY23" s="8">
        <v>0</v>
      </c>
      <c r="AZ23" s="8">
        <v>0</v>
      </c>
      <c r="BA23" s="8">
        <v>35</v>
      </c>
      <c r="BB23" s="8">
        <v>0</v>
      </c>
      <c r="BC23" s="8">
        <v>112</v>
      </c>
      <c r="BD23" s="155" t="s">
        <v>52</v>
      </c>
      <c r="BE23" s="8">
        <v>279</v>
      </c>
      <c r="BF23" s="8">
        <v>4676</v>
      </c>
      <c r="BG23" s="8">
        <v>1307</v>
      </c>
      <c r="BH23" s="8">
        <v>598</v>
      </c>
      <c r="BI23" s="8">
        <v>165</v>
      </c>
      <c r="BJ23" s="8">
        <v>438</v>
      </c>
      <c r="BK23" s="8">
        <v>216</v>
      </c>
      <c r="BL23" s="8">
        <v>645</v>
      </c>
      <c r="BM23" s="155" t="s">
        <v>52</v>
      </c>
      <c r="BN23" s="8">
        <v>2152</v>
      </c>
      <c r="BO23" s="8">
        <v>1103</v>
      </c>
      <c r="BP23" s="8">
        <v>2135</v>
      </c>
      <c r="BQ23" s="8">
        <v>1093</v>
      </c>
      <c r="BR23" s="8">
        <v>1888</v>
      </c>
      <c r="BS23" s="8">
        <v>986</v>
      </c>
      <c r="BT23" s="8">
        <v>2001</v>
      </c>
      <c r="BU23" s="8">
        <v>1022</v>
      </c>
      <c r="BV23" s="8">
        <v>1984</v>
      </c>
      <c r="BW23" s="8">
        <v>1012</v>
      </c>
      <c r="BX23" s="8">
        <v>1656</v>
      </c>
      <c r="BY23" s="8">
        <v>853</v>
      </c>
      <c r="BZ23" s="155" t="s">
        <v>52</v>
      </c>
      <c r="CA23" s="8">
        <v>473</v>
      </c>
      <c r="CB23" s="8">
        <v>304</v>
      </c>
      <c r="CC23" s="8">
        <v>40</v>
      </c>
      <c r="CD23" s="8">
        <v>24</v>
      </c>
      <c r="CE23" s="8">
        <v>513</v>
      </c>
      <c r="CF23" s="155" t="s">
        <v>52</v>
      </c>
      <c r="CG23" s="8">
        <v>2791</v>
      </c>
      <c r="CH23" s="8">
        <v>1173</v>
      </c>
      <c r="CI23" s="8">
        <v>410</v>
      </c>
      <c r="CJ23" s="8">
        <v>948</v>
      </c>
      <c r="CK23" s="8">
        <v>745</v>
      </c>
      <c r="CL23" s="8">
        <v>815</v>
      </c>
      <c r="CM23" s="8">
        <v>280</v>
      </c>
      <c r="CN23" s="8">
        <v>97</v>
      </c>
      <c r="CO23" s="8">
        <v>53</v>
      </c>
      <c r="CP23" s="8">
        <v>125</v>
      </c>
      <c r="CQ23" s="8">
        <v>1150</v>
      </c>
      <c r="CR23" s="157"/>
    </row>
    <row r="24" spans="1:96" s="163" customFormat="1" ht="20.25" customHeight="1">
      <c r="A24" s="155" t="s">
        <v>53</v>
      </c>
      <c r="B24" s="8">
        <v>9386</v>
      </c>
      <c r="C24" s="8">
        <v>4705</v>
      </c>
      <c r="D24" s="8">
        <v>8497</v>
      </c>
      <c r="E24" s="8">
        <v>4228</v>
      </c>
      <c r="F24" s="8">
        <v>8493</v>
      </c>
      <c r="G24" s="8">
        <v>4292</v>
      </c>
      <c r="H24" s="8">
        <v>7115</v>
      </c>
      <c r="I24" s="8">
        <v>3625</v>
      </c>
      <c r="J24" s="8">
        <v>7654</v>
      </c>
      <c r="K24" s="8">
        <v>3934</v>
      </c>
      <c r="L24" s="8">
        <v>41145</v>
      </c>
      <c r="M24" s="8">
        <v>20784</v>
      </c>
      <c r="N24" s="215">
        <v>0</v>
      </c>
      <c r="O24" s="215">
        <v>0</v>
      </c>
      <c r="P24" s="215">
        <v>0</v>
      </c>
      <c r="Q24" s="215">
        <v>0</v>
      </c>
      <c r="R24" s="215">
        <v>0</v>
      </c>
      <c r="S24" s="215">
        <v>0</v>
      </c>
      <c r="T24" s="155" t="s">
        <v>53</v>
      </c>
      <c r="U24" s="8">
        <v>1106</v>
      </c>
      <c r="V24" s="8">
        <v>532</v>
      </c>
      <c r="W24" s="8">
        <v>936</v>
      </c>
      <c r="X24" s="8">
        <v>404</v>
      </c>
      <c r="Y24" s="8">
        <v>1134</v>
      </c>
      <c r="Z24" s="8">
        <v>547</v>
      </c>
      <c r="AA24" s="8">
        <v>749</v>
      </c>
      <c r="AB24" s="8">
        <v>368</v>
      </c>
      <c r="AC24" s="8">
        <v>1040</v>
      </c>
      <c r="AD24" s="8">
        <v>525</v>
      </c>
      <c r="AE24" s="8">
        <v>4965</v>
      </c>
      <c r="AF24" s="8">
        <v>2376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155" t="s">
        <v>53</v>
      </c>
      <c r="AN24" s="8">
        <v>301</v>
      </c>
      <c r="AO24" s="8">
        <v>294</v>
      </c>
      <c r="AP24" s="8">
        <v>294</v>
      </c>
      <c r="AQ24" s="8">
        <v>274</v>
      </c>
      <c r="AR24" s="8">
        <v>274</v>
      </c>
      <c r="AS24" s="8">
        <v>1437</v>
      </c>
      <c r="AT24" s="8">
        <v>0</v>
      </c>
      <c r="AU24" s="8">
        <v>0</v>
      </c>
      <c r="AV24" s="8">
        <v>0</v>
      </c>
      <c r="AW24" s="8">
        <v>1078</v>
      </c>
      <c r="AX24" s="8">
        <v>198</v>
      </c>
      <c r="AY24" s="8">
        <v>0</v>
      </c>
      <c r="AZ24" s="8">
        <v>0</v>
      </c>
      <c r="BA24" s="8">
        <v>171</v>
      </c>
      <c r="BB24" s="8">
        <v>13</v>
      </c>
      <c r="BC24" s="8">
        <v>282</v>
      </c>
      <c r="BD24" s="155" t="s">
        <v>53</v>
      </c>
      <c r="BE24" s="8">
        <v>483</v>
      </c>
      <c r="BF24" s="8">
        <v>16076</v>
      </c>
      <c r="BG24" s="8">
        <v>8506</v>
      </c>
      <c r="BH24" s="8">
        <v>3614</v>
      </c>
      <c r="BI24" s="8">
        <v>1140</v>
      </c>
      <c r="BJ24" s="8">
        <v>1303</v>
      </c>
      <c r="BK24" s="8">
        <v>477</v>
      </c>
      <c r="BL24" s="8">
        <v>2476</v>
      </c>
      <c r="BM24" s="155" t="s">
        <v>53</v>
      </c>
      <c r="BN24" s="8">
        <v>6666</v>
      </c>
      <c r="BO24" s="8">
        <v>3420</v>
      </c>
      <c r="BP24" s="8">
        <v>6555</v>
      </c>
      <c r="BQ24" s="8">
        <v>3364</v>
      </c>
      <c r="BR24" s="8">
        <v>4818</v>
      </c>
      <c r="BS24" s="8">
        <v>2482</v>
      </c>
      <c r="BT24" s="8">
        <v>6508</v>
      </c>
      <c r="BU24" s="8">
        <v>3343</v>
      </c>
      <c r="BV24" s="8">
        <v>6406</v>
      </c>
      <c r="BW24" s="8">
        <v>3292</v>
      </c>
      <c r="BX24" s="8">
        <v>4419</v>
      </c>
      <c r="BY24" s="8">
        <v>2271</v>
      </c>
      <c r="BZ24" s="155" t="s">
        <v>53</v>
      </c>
      <c r="CA24" s="8">
        <v>1059</v>
      </c>
      <c r="CB24" s="8">
        <v>510</v>
      </c>
      <c r="CC24" s="8">
        <v>99</v>
      </c>
      <c r="CD24" s="8">
        <v>31</v>
      </c>
      <c r="CE24" s="8">
        <v>1158</v>
      </c>
      <c r="CF24" s="155" t="s">
        <v>53</v>
      </c>
      <c r="CG24" s="8">
        <v>22282</v>
      </c>
      <c r="CH24" s="8">
        <v>22882</v>
      </c>
      <c r="CI24" s="8">
        <v>1464</v>
      </c>
      <c r="CJ24" s="8">
        <v>3901</v>
      </c>
      <c r="CK24" s="8">
        <v>2063</v>
      </c>
      <c r="CL24" s="8">
        <v>2468</v>
      </c>
      <c r="CM24" s="8">
        <v>1386</v>
      </c>
      <c r="CN24" s="8">
        <v>186</v>
      </c>
      <c r="CO24" s="8">
        <v>167</v>
      </c>
      <c r="CP24" s="8">
        <v>627</v>
      </c>
      <c r="CQ24" s="8">
        <v>2378</v>
      </c>
      <c r="CR24" s="157"/>
    </row>
    <row r="25" spans="1:96" s="163" customFormat="1" ht="20.25" customHeight="1">
      <c r="A25" s="155" t="s">
        <v>54</v>
      </c>
      <c r="B25" s="8">
        <v>7571</v>
      </c>
      <c r="C25" s="8">
        <v>3616</v>
      </c>
      <c r="D25" s="8">
        <v>7271</v>
      </c>
      <c r="E25" s="8">
        <v>3694</v>
      </c>
      <c r="F25" s="8">
        <v>7412</v>
      </c>
      <c r="G25" s="8">
        <v>3683</v>
      </c>
      <c r="H25" s="8">
        <v>6390</v>
      </c>
      <c r="I25" s="8">
        <v>3286</v>
      </c>
      <c r="J25" s="8">
        <v>5878</v>
      </c>
      <c r="K25" s="8">
        <v>2960</v>
      </c>
      <c r="L25" s="8">
        <v>34522</v>
      </c>
      <c r="M25" s="8">
        <v>17239</v>
      </c>
      <c r="N25" s="215">
        <v>0</v>
      </c>
      <c r="O25" s="215">
        <v>0</v>
      </c>
      <c r="P25" s="215">
        <v>0</v>
      </c>
      <c r="Q25" s="215">
        <v>0</v>
      </c>
      <c r="R25" s="215">
        <v>0</v>
      </c>
      <c r="S25" s="215">
        <v>0</v>
      </c>
      <c r="T25" s="155" t="s">
        <v>54</v>
      </c>
      <c r="U25" s="8">
        <v>635</v>
      </c>
      <c r="V25" s="8">
        <v>234</v>
      </c>
      <c r="W25" s="8">
        <v>626</v>
      </c>
      <c r="X25" s="8">
        <v>280</v>
      </c>
      <c r="Y25" s="8">
        <v>778</v>
      </c>
      <c r="Z25" s="8">
        <v>343</v>
      </c>
      <c r="AA25" s="8">
        <v>543</v>
      </c>
      <c r="AB25" s="8">
        <v>271</v>
      </c>
      <c r="AC25" s="8">
        <v>370</v>
      </c>
      <c r="AD25" s="8">
        <v>173</v>
      </c>
      <c r="AE25" s="8">
        <v>2952</v>
      </c>
      <c r="AF25" s="8">
        <v>1301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155" t="s">
        <v>54</v>
      </c>
      <c r="AN25" s="8">
        <v>288</v>
      </c>
      <c r="AO25" s="8">
        <v>281</v>
      </c>
      <c r="AP25" s="8">
        <v>280</v>
      </c>
      <c r="AQ25" s="8">
        <v>261</v>
      </c>
      <c r="AR25" s="8">
        <v>248</v>
      </c>
      <c r="AS25" s="8">
        <v>1358</v>
      </c>
      <c r="AT25" s="8">
        <v>0</v>
      </c>
      <c r="AU25" s="8">
        <v>0</v>
      </c>
      <c r="AV25" s="8">
        <v>0</v>
      </c>
      <c r="AW25" s="8">
        <v>1064</v>
      </c>
      <c r="AX25" s="8">
        <v>158</v>
      </c>
      <c r="AY25" s="8">
        <v>0</v>
      </c>
      <c r="AZ25" s="8">
        <v>0</v>
      </c>
      <c r="BA25" s="8">
        <v>112</v>
      </c>
      <c r="BB25" s="8">
        <v>21</v>
      </c>
      <c r="BC25" s="8">
        <v>261</v>
      </c>
      <c r="BD25" s="155" t="s">
        <v>54</v>
      </c>
      <c r="BE25" s="8">
        <v>50</v>
      </c>
      <c r="BF25" s="8">
        <v>12952</v>
      </c>
      <c r="BG25" s="8">
        <v>5290</v>
      </c>
      <c r="BH25" s="8">
        <v>1825</v>
      </c>
      <c r="BI25" s="8">
        <v>243</v>
      </c>
      <c r="BJ25" s="8">
        <v>818</v>
      </c>
      <c r="BK25" s="8">
        <v>239</v>
      </c>
      <c r="BL25" s="8">
        <v>1186</v>
      </c>
      <c r="BM25" s="155" t="s">
        <v>54</v>
      </c>
      <c r="BN25" s="8">
        <v>5185</v>
      </c>
      <c r="BO25" s="8">
        <v>2560</v>
      </c>
      <c r="BP25" s="8">
        <v>5103</v>
      </c>
      <c r="BQ25" s="8">
        <v>2516</v>
      </c>
      <c r="BR25" s="8">
        <v>4328</v>
      </c>
      <c r="BS25" s="8">
        <v>2143</v>
      </c>
      <c r="BT25" s="8">
        <v>5073</v>
      </c>
      <c r="BU25" s="8">
        <v>2510</v>
      </c>
      <c r="BV25" s="8">
        <v>4996</v>
      </c>
      <c r="BW25" s="8">
        <v>2468</v>
      </c>
      <c r="BX25" s="8">
        <v>4056</v>
      </c>
      <c r="BY25" s="8">
        <v>2018</v>
      </c>
      <c r="BZ25" s="155" t="s">
        <v>54</v>
      </c>
      <c r="CA25" s="8">
        <v>1043</v>
      </c>
      <c r="CB25" s="8">
        <v>567</v>
      </c>
      <c r="CC25" s="8">
        <v>113</v>
      </c>
      <c r="CD25" s="8">
        <v>53</v>
      </c>
      <c r="CE25" s="8">
        <v>1156</v>
      </c>
      <c r="CF25" s="155" t="s">
        <v>54</v>
      </c>
      <c r="CG25" s="8">
        <v>3461</v>
      </c>
      <c r="CH25" s="8">
        <v>1539</v>
      </c>
      <c r="CI25" s="8">
        <v>545</v>
      </c>
      <c r="CJ25" s="8">
        <v>2198</v>
      </c>
      <c r="CK25" s="8">
        <v>1272</v>
      </c>
      <c r="CL25" s="8">
        <v>1207</v>
      </c>
      <c r="CM25" s="8">
        <v>906</v>
      </c>
      <c r="CN25" s="8">
        <v>12</v>
      </c>
      <c r="CO25" s="8">
        <v>65</v>
      </c>
      <c r="CP25" s="8">
        <v>203</v>
      </c>
      <c r="CQ25" s="8">
        <v>2155</v>
      </c>
      <c r="CR25" s="157"/>
    </row>
    <row r="26" spans="1:96" s="163" customFormat="1" ht="20.25" customHeight="1">
      <c r="A26" s="155" t="s">
        <v>55</v>
      </c>
      <c r="B26" s="8">
        <v>30980</v>
      </c>
      <c r="C26" s="8">
        <v>15114</v>
      </c>
      <c r="D26" s="8">
        <v>24865</v>
      </c>
      <c r="E26" s="8">
        <v>12078</v>
      </c>
      <c r="F26" s="8">
        <v>23729</v>
      </c>
      <c r="G26" s="8">
        <v>11477</v>
      </c>
      <c r="H26" s="8">
        <v>19707</v>
      </c>
      <c r="I26" s="8">
        <v>9723</v>
      </c>
      <c r="J26" s="8">
        <v>15198</v>
      </c>
      <c r="K26" s="8">
        <v>7548</v>
      </c>
      <c r="L26" s="8">
        <v>114479</v>
      </c>
      <c r="M26" s="8">
        <v>55940</v>
      </c>
      <c r="N26" s="215">
        <v>0</v>
      </c>
      <c r="O26" s="215">
        <v>0</v>
      </c>
      <c r="P26" s="215">
        <v>0</v>
      </c>
      <c r="Q26" s="215">
        <v>0</v>
      </c>
      <c r="R26" s="215">
        <v>0</v>
      </c>
      <c r="S26" s="215">
        <v>0</v>
      </c>
      <c r="T26" s="155" t="s">
        <v>55</v>
      </c>
      <c r="U26" s="8">
        <v>4393</v>
      </c>
      <c r="V26" s="8">
        <v>1980</v>
      </c>
      <c r="W26" s="8">
        <v>3195</v>
      </c>
      <c r="X26" s="8">
        <v>1402</v>
      </c>
      <c r="Y26" s="8">
        <v>3105</v>
      </c>
      <c r="Z26" s="8">
        <v>1327</v>
      </c>
      <c r="AA26" s="8">
        <v>2012</v>
      </c>
      <c r="AB26" s="8">
        <v>925</v>
      </c>
      <c r="AC26" s="8">
        <v>862</v>
      </c>
      <c r="AD26" s="8">
        <v>412</v>
      </c>
      <c r="AE26" s="8">
        <v>13567</v>
      </c>
      <c r="AF26" s="8">
        <v>6046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155" t="s">
        <v>55</v>
      </c>
      <c r="AN26" s="8">
        <v>1076</v>
      </c>
      <c r="AO26" s="8">
        <v>1061</v>
      </c>
      <c r="AP26" s="8">
        <v>1049</v>
      </c>
      <c r="AQ26" s="8">
        <v>1032</v>
      </c>
      <c r="AR26" s="8">
        <v>1019</v>
      </c>
      <c r="AS26" s="8">
        <v>5237</v>
      </c>
      <c r="AT26" s="8">
        <v>0</v>
      </c>
      <c r="AU26" s="8">
        <v>0</v>
      </c>
      <c r="AV26" s="8">
        <v>0</v>
      </c>
      <c r="AW26" s="8">
        <v>3217</v>
      </c>
      <c r="AX26" s="8">
        <v>722</v>
      </c>
      <c r="AY26" s="8">
        <v>0</v>
      </c>
      <c r="AZ26" s="8">
        <v>0</v>
      </c>
      <c r="BA26" s="8">
        <v>176</v>
      </c>
      <c r="BB26" s="8">
        <v>9</v>
      </c>
      <c r="BC26" s="8">
        <v>1030</v>
      </c>
      <c r="BD26" s="155" t="s">
        <v>55</v>
      </c>
      <c r="BE26" s="8">
        <v>1070</v>
      </c>
      <c r="BF26" s="8">
        <v>12241</v>
      </c>
      <c r="BG26" s="8">
        <v>11829</v>
      </c>
      <c r="BH26" s="8">
        <v>10131</v>
      </c>
      <c r="BI26" s="8">
        <v>3394</v>
      </c>
      <c r="BJ26" s="8">
        <v>2956</v>
      </c>
      <c r="BK26" s="8">
        <v>1587</v>
      </c>
      <c r="BL26" s="8">
        <v>4182</v>
      </c>
      <c r="BM26" s="155" t="s">
        <v>55</v>
      </c>
      <c r="BN26" s="8">
        <v>14040</v>
      </c>
      <c r="BO26" s="8">
        <v>7076</v>
      </c>
      <c r="BP26" s="8">
        <v>13863</v>
      </c>
      <c r="BQ26" s="8">
        <v>6997</v>
      </c>
      <c r="BR26" s="8">
        <v>12261</v>
      </c>
      <c r="BS26" s="8">
        <v>6198</v>
      </c>
      <c r="BT26" s="8">
        <v>13270</v>
      </c>
      <c r="BU26" s="8">
        <v>6689</v>
      </c>
      <c r="BV26" s="8">
        <v>13094</v>
      </c>
      <c r="BW26" s="8">
        <v>6611</v>
      </c>
      <c r="BX26" s="8">
        <v>9746</v>
      </c>
      <c r="BY26" s="8">
        <v>4951</v>
      </c>
      <c r="BZ26" s="155" t="s">
        <v>55</v>
      </c>
      <c r="CA26" s="8">
        <v>3159</v>
      </c>
      <c r="CB26" s="8">
        <v>2016</v>
      </c>
      <c r="CC26" s="8">
        <v>289</v>
      </c>
      <c r="CD26" s="8">
        <v>140</v>
      </c>
      <c r="CE26" s="8">
        <v>3448</v>
      </c>
      <c r="CF26" s="155" t="s">
        <v>55</v>
      </c>
      <c r="CG26" s="8">
        <v>49767</v>
      </c>
      <c r="CH26" s="8">
        <v>34796</v>
      </c>
      <c r="CI26" s="8">
        <v>8400</v>
      </c>
      <c r="CJ26" s="8">
        <v>27145</v>
      </c>
      <c r="CK26" s="8">
        <v>25981</v>
      </c>
      <c r="CL26" s="8">
        <v>24203</v>
      </c>
      <c r="CM26" s="8">
        <v>10354</v>
      </c>
      <c r="CN26" s="8">
        <v>1022</v>
      </c>
      <c r="CO26" s="8">
        <v>1948</v>
      </c>
      <c r="CP26" s="8">
        <v>8518</v>
      </c>
      <c r="CQ26" s="121">
        <v>28609</v>
      </c>
      <c r="CR26" s="157"/>
    </row>
    <row r="27" spans="1:96" s="163" customFormat="1" ht="20.25" customHeight="1">
      <c r="A27" s="155" t="s">
        <v>56</v>
      </c>
      <c r="B27" s="8">
        <v>5866</v>
      </c>
      <c r="C27" s="8">
        <v>2909</v>
      </c>
      <c r="D27" s="8">
        <v>4642</v>
      </c>
      <c r="E27" s="8">
        <v>2238</v>
      </c>
      <c r="F27" s="8">
        <v>4561</v>
      </c>
      <c r="G27" s="8">
        <v>2245</v>
      </c>
      <c r="H27" s="8">
        <v>3599</v>
      </c>
      <c r="I27" s="8">
        <v>1833</v>
      </c>
      <c r="J27" s="8">
        <v>2932</v>
      </c>
      <c r="K27" s="8">
        <v>1503</v>
      </c>
      <c r="L27" s="8">
        <v>21600</v>
      </c>
      <c r="M27" s="8">
        <v>10728</v>
      </c>
      <c r="N27" s="215">
        <v>0</v>
      </c>
      <c r="O27" s="215">
        <v>0</v>
      </c>
      <c r="P27" s="215">
        <v>0</v>
      </c>
      <c r="Q27" s="215">
        <v>0</v>
      </c>
      <c r="R27" s="215">
        <v>0</v>
      </c>
      <c r="S27" s="215">
        <v>0</v>
      </c>
      <c r="T27" s="155" t="s">
        <v>56</v>
      </c>
      <c r="U27" s="8">
        <v>759</v>
      </c>
      <c r="V27" s="8">
        <v>355</v>
      </c>
      <c r="W27" s="8">
        <v>519</v>
      </c>
      <c r="X27" s="8">
        <v>225</v>
      </c>
      <c r="Y27" s="8">
        <v>474</v>
      </c>
      <c r="Z27" s="8">
        <v>217</v>
      </c>
      <c r="AA27" s="8">
        <v>372</v>
      </c>
      <c r="AB27" s="8">
        <v>163</v>
      </c>
      <c r="AC27" s="8">
        <v>197</v>
      </c>
      <c r="AD27" s="8">
        <v>91</v>
      </c>
      <c r="AE27" s="8">
        <v>2321</v>
      </c>
      <c r="AF27" s="8">
        <v>1051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155" t="s">
        <v>56</v>
      </c>
      <c r="AN27" s="8">
        <v>158</v>
      </c>
      <c r="AO27" s="8">
        <v>149</v>
      </c>
      <c r="AP27" s="8">
        <v>152</v>
      </c>
      <c r="AQ27" s="8">
        <v>136</v>
      </c>
      <c r="AR27" s="8">
        <v>126</v>
      </c>
      <c r="AS27" s="8">
        <v>721</v>
      </c>
      <c r="AT27" s="8">
        <v>0</v>
      </c>
      <c r="AU27" s="8">
        <v>0</v>
      </c>
      <c r="AV27" s="8">
        <v>0</v>
      </c>
      <c r="AW27" s="8">
        <v>608</v>
      </c>
      <c r="AX27" s="8">
        <v>117</v>
      </c>
      <c r="AY27" s="8">
        <v>0</v>
      </c>
      <c r="AZ27" s="8">
        <v>0</v>
      </c>
      <c r="BA27" s="8">
        <v>34</v>
      </c>
      <c r="BB27" s="8">
        <v>5</v>
      </c>
      <c r="BC27" s="8">
        <v>140</v>
      </c>
      <c r="BD27" s="155" t="s">
        <v>56</v>
      </c>
      <c r="BE27" s="8">
        <v>329</v>
      </c>
      <c r="BF27" s="8">
        <v>4686</v>
      </c>
      <c r="BG27" s="8">
        <v>2370</v>
      </c>
      <c r="BH27" s="8">
        <v>906</v>
      </c>
      <c r="BI27" s="8">
        <v>137</v>
      </c>
      <c r="BJ27" s="8">
        <v>499</v>
      </c>
      <c r="BK27" s="8">
        <v>301</v>
      </c>
      <c r="BL27" s="8">
        <v>683</v>
      </c>
      <c r="BM27" s="155" t="s">
        <v>56</v>
      </c>
      <c r="BN27" s="8">
        <v>2664</v>
      </c>
      <c r="BO27" s="8">
        <v>1319</v>
      </c>
      <c r="BP27" s="8">
        <v>2615</v>
      </c>
      <c r="BQ27" s="8">
        <v>1297</v>
      </c>
      <c r="BR27" s="8">
        <v>2233</v>
      </c>
      <c r="BS27" s="8">
        <v>1125</v>
      </c>
      <c r="BT27" s="8">
        <v>2598</v>
      </c>
      <c r="BU27" s="8">
        <v>1288</v>
      </c>
      <c r="BV27" s="8">
        <v>2548</v>
      </c>
      <c r="BW27" s="8">
        <v>1267</v>
      </c>
      <c r="BX27" s="8">
        <v>2094</v>
      </c>
      <c r="BY27" s="8">
        <v>1028</v>
      </c>
      <c r="BZ27" s="155" t="s">
        <v>56</v>
      </c>
      <c r="CA27" s="8">
        <v>614</v>
      </c>
      <c r="CB27" s="8">
        <v>334</v>
      </c>
      <c r="CC27" s="8">
        <v>51</v>
      </c>
      <c r="CD27" s="8">
        <v>20</v>
      </c>
      <c r="CE27" s="8">
        <v>665</v>
      </c>
      <c r="CF27" s="155" t="s">
        <v>56</v>
      </c>
      <c r="CG27" s="8">
        <v>3592</v>
      </c>
      <c r="CH27" s="8">
        <v>1627</v>
      </c>
      <c r="CI27" s="8">
        <v>585</v>
      </c>
      <c r="CJ27" s="8">
        <v>1717</v>
      </c>
      <c r="CK27" s="8">
        <v>1795</v>
      </c>
      <c r="CL27" s="8">
        <v>1530</v>
      </c>
      <c r="CM27" s="8">
        <v>1123</v>
      </c>
      <c r="CN27" s="8">
        <v>161</v>
      </c>
      <c r="CO27" s="8">
        <v>83</v>
      </c>
      <c r="CP27" s="8">
        <v>400</v>
      </c>
      <c r="CQ27" s="8">
        <v>1373</v>
      </c>
      <c r="CR27" s="157"/>
    </row>
    <row r="28" spans="1:96" s="132" customFormat="1" ht="20.25" customHeight="1">
      <c r="A28" s="129" t="s">
        <v>178</v>
      </c>
      <c r="B28" s="129">
        <v>224041</v>
      </c>
      <c r="C28" s="129">
        <v>110440</v>
      </c>
      <c r="D28" s="129">
        <v>190324</v>
      </c>
      <c r="E28" s="129">
        <v>94022</v>
      </c>
      <c r="F28" s="129">
        <v>185925</v>
      </c>
      <c r="G28" s="129">
        <v>92320</v>
      </c>
      <c r="H28" s="129">
        <v>154469</v>
      </c>
      <c r="I28" s="129">
        <v>77216</v>
      </c>
      <c r="J28" s="129">
        <v>130137</v>
      </c>
      <c r="K28" s="129">
        <v>66274</v>
      </c>
      <c r="L28" s="129">
        <v>884896</v>
      </c>
      <c r="M28" s="129">
        <v>440272</v>
      </c>
      <c r="N28" s="129">
        <v>0</v>
      </c>
      <c r="O28" s="129">
        <v>0</v>
      </c>
      <c r="P28" s="129">
        <v>0</v>
      </c>
      <c r="Q28" s="129">
        <v>0</v>
      </c>
      <c r="R28" s="129">
        <v>0</v>
      </c>
      <c r="S28" s="129">
        <v>0</v>
      </c>
      <c r="T28" s="129" t="s">
        <v>178</v>
      </c>
      <c r="U28" s="129">
        <f>SUM(U6:U27)</f>
        <v>25213</v>
      </c>
      <c r="V28" s="129">
        <f t="shared" ref="V28:AF28" si="0">SUM(V6:V27)</f>
        <v>11373</v>
      </c>
      <c r="W28" s="129">
        <f t="shared" si="0"/>
        <v>18327</v>
      </c>
      <c r="X28" s="129">
        <f t="shared" si="0"/>
        <v>8061</v>
      </c>
      <c r="Y28" s="129">
        <f t="shared" si="0"/>
        <v>19301</v>
      </c>
      <c r="Z28" s="129">
        <f t="shared" si="0"/>
        <v>8533</v>
      </c>
      <c r="AA28" s="129">
        <f t="shared" si="0"/>
        <v>13050</v>
      </c>
      <c r="AB28" s="129">
        <f t="shared" si="0"/>
        <v>5848</v>
      </c>
      <c r="AC28" s="129">
        <f t="shared" si="0"/>
        <v>5941</v>
      </c>
      <c r="AD28" s="129">
        <f t="shared" si="0"/>
        <v>2803</v>
      </c>
      <c r="AE28" s="129">
        <f t="shared" si="0"/>
        <v>81832</v>
      </c>
      <c r="AF28" s="129">
        <f t="shared" si="0"/>
        <v>36618</v>
      </c>
      <c r="AG28" s="129">
        <v>0</v>
      </c>
      <c r="AH28" s="129">
        <v>0</v>
      </c>
      <c r="AI28" s="129">
        <v>0</v>
      </c>
      <c r="AJ28" s="129">
        <v>0</v>
      </c>
      <c r="AK28" s="129">
        <v>0</v>
      </c>
      <c r="AL28" s="129">
        <v>0</v>
      </c>
      <c r="AM28" s="129" t="s">
        <v>178</v>
      </c>
      <c r="AN28" s="129">
        <v>7689</v>
      </c>
      <c r="AO28" s="129">
        <v>7456</v>
      </c>
      <c r="AP28" s="129">
        <v>7437</v>
      </c>
      <c r="AQ28" s="129">
        <v>6982</v>
      </c>
      <c r="AR28" s="129">
        <v>6690</v>
      </c>
      <c r="AS28" s="129">
        <v>36254</v>
      </c>
      <c r="AT28" s="129">
        <v>0</v>
      </c>
      <c r="AU28" s="129">
        <v>0</v>
      </c>
      <c r="AV28" s="129">
        <v>0</v>
      </c>
      <c r="AW28" s="129">
        <v>27247</v>
      </c>
      <c r="AX28" s="129">
        <v>10500</v>
      </c>
      <c r="AY28" s="129">
        <v>189</v>
      </c>
      <c r="AZ28" s="129">
        <v>147</v>
      </c>
      <c r="BA28" s="129">
        <v>1682</v>
      </c>
      <c r="BB28" s="129">
        <v>173</v>
      </c>
      <c r="BC28" s="129">
        <v>6933</v>
      </c>
      <c r="BD28" s="129" t="s">
        <v>178</v>
      </c>
      <c r="BE28" s="129">
        <v>12208</v>
      </c>
      <c r="BF28" s="129">
        <v>191849</v>
      </c>
      <c r="BG28" s="129">
        <v>103882</v>
      </c>
      <c r="BH28" s="129">
        <v>60657</v>
      </c>
      <c r="BI28" s="129">
        <v>17543</v>
      </c>
      <c r="BJ28" s="129">
        <v>26979</v>
      </c>
      <c r="BK28" s="129">
        <v>14413</v>
      </c>
      <c r="BL28" s="129">
        <v>35314</v>
      </c>
      <c r="BM28" s="129" t="s">
        <v>178</v>
      </c>
      <c r="BN28" s="129">
        <v>120043</v>
      </c>
      <c r="BO28" s="129">
        <v>61170</v>
      </c>
      <c r="BP28" s="129">
        <v>118933</v>
      </c>
      <c r="BQ28" s="129">
        <v>60652</v>
      </c>
      <c r="BR28" s="129">
        <v>107524</v>
      </c>
      <c r="BS28" s="129">
        <v>55002</v>
      </c>
      <c r="BT28" s="129">
        <v>108532</v>
      </c>
      <c r="BU28" s="129">
        <v>55287</v>
      </c>
      <c r="BV28" s="129">
        <v>107516</v>
      </c>
      <c r="BW28" s="129">
        <v>54816</v>
      </c>
      <c r="BX28" s="129">
        <v>79965</v>
      </c>
      <c r="BY28" s="156">
        <v>41100</v>
      </c>
      <c r="BZ28" s="129" t="s">
        <v>178</v>
      </c>
      <c r="CA28" s="129">
        <v>26711</v>
      </c>
      <c r="CB28" s="129">
        <v>19305</v>
      </c>
      <c r="CC28" s="129">
        <v>3505</v>
      </c>
      <c r="CD28" s="129">
        <v>2103</v>
      </c>
      <c r="CE28" s="129">
        <v>30216</v>
      </c>
      <c r="CF28" s="129" t="s">
        <v>178</v>
      </c>
      <c r="CG28" s="129">
        <f t="shared" ref="CG28:CP28" si="1">SUM(CG6:CG27)</f>
        <v>284228</v>
      </c>
      <c r="CH28" s="129">
        <f t="shared" si="1"/>
        <v>164885</v>
      </c>
      <c r="CI28" s="129">
        <f t="shared" si="1"/>
        <v>37586</v>
      </c>
      <c r="CJ28" s="129">
        <f t="shared" si="1"/>
        <v>142300</v>
      </c>
      <c r="CK28" s="129">
        <f t="shared" si="1"/>
        <v>122601</v>
      </c>
      <c r="CL28" s="129">
        <f t="shared" si="1"/>
        <v>116780</v>
      </c>
      <c r="CM28" s="129">
        <f t="shared" si="1"/>
        <v>57776</v>
      </c>
      <c r="CN28" s="129">
        <f t="shared" si="1"/>
        <v>5198</v>
      </c>
      <c r="CO28" s="129">
        <f t="shared" si="1"/>
        <v>7356</v>
      </c>
      <c r="CP28" s="129">
        <f t="shared" si="1"/>
        <v>40336</v>
      </c>
      <c r="CQ28" s="129">
        <f>SUM(CQ6:CQ27)</f>
        <v>119949</v>
      </c>
      <c r="CR28" s="133"/>
    </row>
    <row r="29" spans="1:96">
      <c r="A29" s="292" t="s">
        <v>421</v>
      </c>
      <c r="B29" s="292"/>
      <c r="C29" s="292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 t="s">
        <v>422</v>
      </c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 t="s">
        <v>521</v>
      </c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3" t="s">
        <v>526</v>
      </c>
      <c r="BE29" s="293"/>
      <c r="BF29" s="293"/>
      <c r="BG29" s="293"/>
      <c r="BH29" s="293"/>
      <c r="BI29" s="293"/>
      <c r="BJ29" s="293"/>
      <c r="BK29" s="293"/>
      <c r="BL29" s="293"/>
      <c r="BM29" s="282" t="s">
        <v>529</v>
      </c>
      <c r="BN29" s="282"/>
      <c r="BO29" s="282"/>
      <c r="BP29" s="282"/>
      <c r="BQ29" s="282"/>
      <c r="BR29" s="282"/>
      <c r="BS29" s="282"/>
      <c r="BT29" s="282"/>
      <c r="BU29" s="282"/>
      <c r="BV29" s="282"/>
      <c r="BW29" s="282"/>
      <c r="BX29" s="282"/>
      <c r="BY29" s="282"/>
      <c r="BZ29" s="292" t="s">
        <v>500</v>
      </c>
      <c r="CA29" s="292"/>
      <c r="CB29" s="292"/>
      <c r="CC29" s="292"/>
      <c r="CD29" s="292"/>
      <c r="CE29" s="292"/>
      <c r="CF29" s="292" t="s">
        <v>531</v>
      </c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</row>
    <row r="30" spans="1:96">
      <c r="A30" s="281" t="s">
        <v>0</v>
      </c>
      <c r="B30" s="281"/>
      <c r="C30" s="281"/>
      <c r="D30" s="281"/>
      <c r="E30" s="281"/>
      <c r="F30" s="281"/>
      <c r="G30" s="281"/>
      <c r="H30" s="281"/>
      <c r="I30" s="281"/>
      <c r="J30" s="281"/>
      <c r="K30" s="281"/>
      <c r="L30" s="281"/>
      <c r="M30" s="281"/>
      <c r="N30" s="281"/>
      <c r="O30" s="281"/>
      <c r="P30" s="281"/>
      <c r="Q30" s="281"/>
      <c r="R30" s="281"/>
      <c r="S30" s="281"/>
      <c r="T30" s="290" t="s">
        <v>0</v>
      </c>
      <c r="U30" s="290"/>
      <c r="V30" s="290"/>
      <c r="W30" s="290"/>
      <c r="X30" s="290"/>
      <c r="Y30" s="290"/>
      <c r="Z30" s="290"/>
      <c r="AA30" s="290"/>
      <c r="AB30" s="290"/>
      <c r="AC30" s="290"/>
      <c r="AD30" s="290"/>
      <c r="AE30" s="290"/>
      <c r="AF30" s="290"/>
      <c r="AG30" s="290"/>
      <c r="AH30" s="290"/>
      <c r="AI30" s="290"/>
      <c r="AJ30" s="290"/>
      <c r="AK30" s="290"/>
      <c r="AL30" s="290"/>
      <c r="AM30" s="283" t="s">
        <v>0</v>
      </c>
      <c r="AN30" s="283"/>
      <c r="AO30" s="283"/>
      <c r="AP30" s="283"/>
      <c r="AQ30" s="283"/>
      <c r="AR30" s="283"/>
      <c r="AS30" s="283"/>
      <c r="AT30" s="283"/>
      <c r="AU30" s="283"/>
      <c r="AV30" s="283"/>
      <c r="AW30" s="283"/>
      <c r="AX30" s="283"/>
      <c r="AY30" s="283"/>
      <c r="AZ30" s="283"/>
      <c r="BA30" s="283"/>
      <c r="BB30" s="283"/>
      <c r="BC30" s="283"/>
      <c r="BD30" s="293" t="s">
        <v>232</v>
      </c>
      <c r="BE30" s="293"/>
      <c r="BF30" s="293"/>
      <c r="BG30" s="293"/>
      <c r="BH30" s="293"/>
      <c r="BI30" s="293"/>
      <c r="BJ30" s="293"/>
      <c r="BK30" s="293"/>
      <c r="BL30" s="293"/>
      <c r="BM30" s="293" t="s">
        <v>232</v>
      </c>
      <c r="BN30" s="293"/>
      <c r="BO30" s="293"/>
      <c r="BP30" s="293"/>
      <c r="BQ30" s="293"/>
      <c r="BR30" s="293"/>
      <c r="BS30" s="293"/>
      <c r="BT30" s="293"/>
      <c r="BU30" s="293"/>
      <c r="BV30" s="293"/>
      <c r="BW30" s="293"/>
      <c r="BX30" s="293"/>
      <c r="BY30" s="293"/>
      <c r="BZ30" s="283" t="s">
        <v>0</v>
      </c>
      <c r="CA30" s="283"/>
      <c r="CB30" s="283"/>
      <c r="CC30" s="283"/>
      <c r="CD30" s="283"/>
      <c r="CE30" s="283"/>
      <c r="CF30" s="283" t="s">
        <v>0</v>
      </c>
      <c r="CG30" s="283"/>
      <c r="CH30" s="283"/>
      <c r="CI30" s="283"/>
      <c r="CJ30" s="283"/>
      <c r="CK30" s="283"/>
      <c r="CL30" s="283"/>
      <c r="CM30" s="283"/>
      <c r="CN30" s="283"/>
      <c r="CO30" s="283"/>
      <c r="CP30" s="283"/>
      <c r="CQ30" s="283"/>
    </row>
    <row r="31" spans="1:96" ht="21.75" customHeight="1">
      <c r="A31" s="279" t="s">
        <v>179</v>
      </c>
      <c r="B31" s="302" t="s">
        <v>192</v>
      </c>
      <c r="C31" s="302"/>
      <c r="D31" s="302" t="s">
        <v>193</v>
      </c>
      <c r="E31" s="302"/>
      <c r="F31" s="302" t="s">
        <v>194</v>
      </c>
      <c r="G31" s="302"/>
      <c r="H31" s="302" t="s">
        <v>195</v>
      </c>
      <c r="I31" s="302"/>
      <c r="J31" s="302" t="s">
        <v>196</v>
      </c>
      <c r="K31" s="302"/>
      <c r="L31" s="275" t="s">
        <v>197</v>
      </c>
      <c r="M31" s="275"/>
      <c r="N31" s="275" t="s">
        <v>449</v>
      </c>
      <c r="O31" s="275"/>
      <c r="P31" s="275" t="s">
        <v>494</v>
      </c>
      <c r="Q31" s="275"/>
      <c r="R31" s="332" t="s">
        <v>452</v>
      </c>
      <c r="S31" s="333"/>
      <c r="T31" s="279" t="s">
        <v>179</v>
      </c>
      <c r="U31" s="302" t="s">
        <v>192</v>
      </c>
      <c r="V31" s="302"/>
      <c r="W31" s="302" t="s">
        <v>193</v>
      </c>
      <c r="X31" s="302"/>
      <c r="Y31" s="302" t="s">
        <v>194</v>
      </c>
      <c r="Z31" s="302"/>
      <c r="AA31" s="302" t="s">
        <v>195</v>
      </c>
      <c r="AB31" s="302"/>
      <c r="AC31" s="302" t="s">
        <v>196</v>
      </c>
      <c r="AD31" s="302"/>
      <c r="AE31" s="275" t="s">
        <v>197</v>
      </c>
      <c r="AF31" s="275"/>
      <c r="AG31" s="275" t="s">
        <v>449</v>
      </c>
      <c r="AH31" s="275"/>
      <c r="AI31" s="275" t="s">
        <v>494</v>
      </c>
      <c r="AJ31" s="275"/>
      <c r="AK31" s="332" t="s">
        <v>452</v>
      </c>
      <c r="AL31" s="333"/>
      <c r="AM31" s="279" t="s">
        <v>179</v>
      </c>
      <c r="AN31" s="276" t="s">
        <v>173</v>
      </c>
      <c r="AO31" s="276"/>
      <c r="AP31" s="276"/>
      <c r="AQ31" s="276"/>
      <c r="AR31" s="276"/>
      <c r="AS31" s="276"/>
      <c r="AT31" s="276"/>
      <c r="AU31" s="276"/>
      <c r="AV31" s="276"/>
      <c r="AW31" s="279" t="s">
        <v>9</v>
      </c>
      <c r="AX31" s="279"/>
      <c r="AY31" s="279"/>
      <c r="AZ31" s="279"/>
      <c r="BA31" s="279"/>
      <c r="BB31" s="279"/>
      <c r="BC31" s="276" t="s">
        <v>198</v>
      </c>
      <c r="BD31" s="279" t="s">
        <v>179</v>
      </c>
      <c r="BE31" s="280" t="s">
        <v>496</v>
      </c>
      <c r="BF31" s="280"/>
      <c r="BG31" s="280"/>
      <c r="BH31" s="280"/>
      <c r="BI31" s="280"/>
      <c r="BJ31" s="280"/>
      <c r="BK31" s="280"/>
      <c r="BL31" s="280"/>
      <c r="BM31" s="279" t="s">
        <v>179</v>
      </c>
      <c r="BN31" s="279" t="s">
        <v>439</v>
      </c>
      <c r="BO31" s="279"/>
      <c r="BP31" s="279" t="s">
        <v>440</v>
      </c>
      <c r="BQ31" s="279"/>
      <c r="BR31" s="279" t="s">
        <v>441</v>
      </c>
      <c r="BS31" s="279"/>
      <c r="BT31" s="279" t="s">
        <v>453</v>
      </c>
      <c r="BU31" s="279"/>
      <c r="BV31" s="279" t="s">
        <v>442</v>
      </c>
      <c r="BW31" s="279"/>
      <c r="BX31" s="276" t="s">
        <v>443</v>
      </c>
      <c r="BY31" s="276"/>
      <c r="BZ31" s="279" t="s">
        <v>179</v>
      </c>
      <c r="CA31" s="279" t="s">
        <v>428</v>
      </c>
      <c r="CB31" s="279"/>
      <c r="CC31" s="279"/>
      <c r="CD31" s="279"/>
      <c r="CE31" s="279"/>
      <c r="CF31" s="279" t="s">
        <v>179</v>
      </c>
      <c r="CG31" s="308" t="s">
        <v>235</v>
      </c>
      <c r="CH31" s="309"/>
      <c r="CI31" s="309"/>
      <c r="CJ31" s="309"/>
      <c r="CK31" s="309"/>
      <c r="CL31" s="309"/>
      <c r="CM31" s="309"/>
      <c r="CN31" s="309"/>
      <c r="CO31" s="309"/>
      <c r="CP31" s="309"/>
      <c r="CQ31" s="310"/>
    </row>
    <row r="32" spans="1:96" ht="48">
      <c r="A32" s="279"/>
      <c r="B32" s="76" t="s">
        <v>10</v>
      </c>
      <c r="C32" s="76" t="s">
        <v>11</v>
      </c>
      <c r="D32" s="76" t="s">
        <v>10</v>
      </c>
      <c r="E32" s="76" t="s">
        <v>11</v>
      </c>
      <c r="F32" s="76" t="s">
        <v>10</v>
      </c>
      <c r="G32" s="76" t="s">
        <v>11</v>
      </c>
      <c r="H32" s="76" t="s">
        <v>10</v>
      </c>
      <c r="I32" s="76" t="s">
        <v>11</v>
      </c>
      <c r="J32" s="76" t="s">
        <v>10</v>
      </c>
      <c r="K32" s="76" t="s">
        <v>11</v>
      </c>
      <c r="L32" s="76" t="s">
        <v>10</v>
      </c>
      <c r="M32" s="76" t="s">
        <v>11</v>
      </c>
      <c r="N32" s="76" t="s">
        <v>10</v>
      </c>
      <c r="O32" s="76" t="s">
        <v>11</v>
      </c>
      <c r="P32" s="76" t="s">
        <v>10</v>
      </c>
      <c r="Q32" s="76" t="s">
        <v>11</v>
      </c>
      <c r="R32" s="90" t="s">
        <v>10</v>
      </c>
      <c r="S32" s="90" t="s">
        <v>11</v>
      </c>
      <c r="T32" s="279"/>
      <c r="U32" s="76" t="s">
        <v>10</v>
      </c>
      <c r="V32" s="76" t="s">
        <v>11</v>
      </c>
      <c r="W32" s="76" t="s">
        <v>10</v>
      </c>
      <c r="X32" s="76" t="s">
        <v>11</v>
      </c>
      <c r="Y32" s="76" t="s">
        <v>10</v>
      </c>
      <c r="Z32" s="76" t="s">
        <v>11</v>
      </c>
      <c r="AA32" s="76" t="s">
        <v>10</v>
      </c>
      <c r="AB32" s="76" t="s">
        <v>11</v>
      </c>
      <c r="AC32" s="76" t="s">
        <v>10</v>
      </c>
      <c r="AD32" s="76" t="s">
        <v>11</v>
      </c>
      <c r="AE32" s="76" t="s">
        <v>10</v>
      </c>
      <c r="AF32" s="76" t="s">
        <v>11</v>
      </c>
      <c r="AG32" s="76" t="s">
        <v>10</v>
      </c>
      <c r="AH32" s="76" t="s">
        <v>11</v>
      </c>
      <c r="AI32" s="76" t="s">
        <v>10</v>
      </c>
      <c r="AJ32" s="76" t="s">
        <v>11</v>
      </c>
      <c r="AK32" s="76" t="s">
        <v>10</v>
      </c>
      <c r="AL32" s="76" t="s">
        <v>11</v>
      </c>
      <c r="AM32" s="279"/>
      <c r="AN32" s="74" t="s">
        <v>192</v>
      </c>
      <c r="AO32" s="74" t="s">
        <v>193</v>
      </c>
      <c r="AP32" s="74" t="s">
        <v>194</v>
      </c>
      <c r="AQ32" s="74" t="s">
        <v>195</v>
      </c>
      <c r="AR32" s="74" t="s">
        <v>196</v>
      </c>
      <c r="AS32" s="74" t="s">
        <v>6</v>
      </c>
      <c r="AT32" s="74" t="s">
        <v>200</v>
      </c>
      <c r="AU32" s="74" t="s">
        <v>201</v>
      </c>
      <c r="AV32" s="74" t="s">
        <v>6</v>
      </c>
      <c r="AW32" s="74" t="s">
        <v>202</v>
      </c>
      <c r="AX32" s="74" t="s">
        <v>203</v>
      </c>
      <c r="AY32" s="244" t="s">
        <v>204</v>
      </c>
      <c r="AZ32" s="74" t="s">
        <v>203</v>
      </c>
      <c r="BA32" s="74" t="s">
        <v>205</v>
      </c>
      <c r="BB32" s="74" t="s">
        <v>176</v>
      </c>
      <c r="BC32" s="276"/>
      <c r="BD32" s="279"/>
      <c r="BE32" s="74" t="s">
        <v>206</v>
      </c>
      <c r="BF32" s="74" t="s">
        <v>207</v>
      </c>
      <c r="BG32" s="74" t="s">
        <v>208</v>
      </c>
      <c r="BH32" s="74" t="s">
        <v>209</v>
      </c>
      <c r="BI32" s="74" t="s">
        <v>210</v>
      </c>
      <c r="BJ32" s="74" t="s">
        <v>33</v>
      </c>
      <c r="BK32" s="74" t="s">
        <v>32</v>
      </c>
      <c r="BL32" s="74" t="s">
        <v>34</v>
      </c>
      <c r="BM32" s="279"/>
      <c r="BN32" s="110" t="s">
        <v>10</v>
      </c>
      <c r="BO32" s="110" t="s">
        <v>11</v>
      </c>
      <c r="BP32" s="110" t="s">
        <v>10</v>
      </c>
      <c r="BQ32" s="110" t="s">
        <v>11</v>
      </c>
      <c r="BR32" s="110" t="s">
        <v>10</v>
      </c>
      <c r="BS32" s="110" t="s">
        <v>11</v>
      </c>
      <c r="BT32" s="110" t="s">
        <v>10</v>
      </c>
      <c r="BU32" s="110" t="s">
        <v>11</v>
      </c>
      <c r="BV32" s="110" t="s">
        <v>10</v>
      </c>
      <c r="BW32" s="110" t="s">
        <v>11</v>
      </c>
      <c r="BX32" s="110" t="s">
        <v>10</v>
      </c>
      <c r="BY32" s="145" t="s">
        <v>11</v>
      </c>
      <c r="BZ32" s="279"/>
      <c r="CA32" s="74" t="s">
        <v>24</v>
      </c>
      <c r="CB32" s="74" t="s">
        <v>236</v>
      </c>
      <c r="CC32" s="74" t="s">
        <v>25</v>
      </c>
      <c r="CD32" s="74" t="s">
        <v>237</v>
      </c>
      <c r="CE32" s="74" t="s">
        <v>238</v>
      </c>
      <c r="CF32" s="279"/>
      <c r="CG32" s="124" t="s">
        <v>239</v>
      </c>
      <c r="CH32" s="124" t="s">
        <v>240</v>
      </c>
      <c r="CI32" s="124" t="s">
        <v>241</v>
      </c>
      <c r="CJ32" s="124" t="s">
        <v>242</v>
      </c>
      <c r="CK32" s="124" t="s">
        <v>243</v>
      </c>
      <c r="CL32" s="124" t="s">
        <v>244</v>
      </c>
      <c r="CM32" s="124" t="s">
        <v>245</v>
      </c>
      <c r="CN32" s="124" t="s">
        <v>246</v>
      </c>
      <c r="CO32" s="124" t="s">
        <v>247</v>
      </c>
      <c r="CP32" s="124" t="s">
        <v>248</v>
      </c>
      <c r="CQ32" s="124" t="s">
        <v>23</v>
      </c>
    </row>
    <row r="33" spans="1:95" ht="16.5" customHeight="1">
      <c r="A33" s="10" t="s">
        <v>35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75"/>
      <c r="M33" s="75"/>
      <c r="N33" s="3"/>
      <c r="O33" s="3"/>
      <c r="P33" s="3"/>
      <c r="Q33" s="3"/>
      <c r="R33" s="91"/>
      <c r="S33" s="91"/>
      <c r="T33" s="10" t="s">
        <v>35</v>
      </c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174"/>
      <c r="AH33" s="174"/>
      <c r="AI33" s="174"/>
      <c r="AJ33" s="174"/>
      <c r="AK33" s="174"/>
      <c r="AL33" s="174"/>
      <c r="AM33" s="10" t="s">
        <v>35</v>
      </c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10" t="s">
        <v>35</v>
      </c>
      <c r="BE33" s="12"/>
      <c r="BF33" s="12"/>
      <c r="BG33" s="12"/>
      <c r="BH33" s="12"/>
      <c r="BI33" s="12"/>
      <c r="BJ33" s="12"/>
      <c r="BK33" s="12"/>
      <c r="BL33" s="12"/>
      <c r="BM33" s="10" t="s">
        <v>35</v>
      </c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115"/>
      <c r="BZ33" s="10" t="s">
        <v>35</v>
      </c>
      <c r="CA33" s="8"/>
      <c r="CB33" s="8"/>
      <c r="CC33" s="115"/>
      <c r="CD33" s="115"/>
      <c r="CE33" s="115"/>
      <c r="CF33" s="10" t="s">
        <v>35</v>
      </c>
      <c r="CG33" s="115"/>
      <c r="CH33" s="115"/>
      <c r="CI33" s="125"/>
      <c r="CJ33" s="125"/>
      <c r="CK33" s="125"/>
      <c r="CL33" s="125"/>
      <c r="CM33" s="125"/>
      <c r="CN33" s="125"/>
      <c r="CO33" s="125"/>
      <c r="CP33" s="125"/>
      <c r="CQ33" s="125"/>
    </row>
    <row r="34" spans="1:95" ht="16.5" customHeight="1">
      <c r="A34" s="33" t="s">
        <v>58</v>
      </c>
      <c r="B34" s="6">
        <v>2745</v>
      </c>
      <c r="C34" s="2">
        <v>1358</v>
      </c>
      <c r="D34" s="2">
        <v>2684</v>
      </c>
      <c r="E34" s="2">
        <v>1384</v>
      </c>
      <c r="F34" s="2">
        <v>2659</v>
      </c>
      <c r="G34" s="2">
        <v>1370</v>
      </c>
      <c r="H34" s="2">
        <v>2409</v>
      </c>
      <c r="I34" s="2">
        <v>1223</v>
      </c>
      <c r="J34" s="2">
        <v>1940</v>
      </c>
      <c r="K34" s="2">
        <v>959</v>
      </c>
      <c r="L34" s="13">
        <v>12437</v>
      </c>
      <c r="M34" s="13">
        <v>6294</v>
      </c>
      <c r="N34" s="217">
        <v>0</v>
      </c>
      <c r="O34" s="217">
        <v>0</v>
      </c>
      <c r="P34" s="217">
        <v>0</v>
      </c>
      <c r="Q34" s="217">
        <v>0</v>
      </c>
      <c r="R34" s="217">
        <v>0</v>
      </c>
      <c r="S34" s="217">
        <v>0</v>
      </c>
      <c r="T34" s="33" t="s">
        <v>58</v>
      </c>
      <c r="U34" s="175">
        <v>160</v>
      </c>
      <c r="V34" s="175">
        <v>64</v>
      </c>
      <c r="W34" s="175">
        <v>115</v>
      </c>
      <c r="X34" s="175">
        <v>46</v>
      </c>
      <c r="Y34" s="175">
        <v>169</v>
      </c>
      <c r="Z34" s="175">
        <v>78</v>
      </c>
      <c r="AA34" s="175">
        <v>137</v>
      </c>
      <c r="AB34" s="175">
        <v>58</v>
      </c>
      <c r="AC34" s="175">
        <v>52</v>
      </c>
      <c r="AD34" s="175">
        <v>24</v>
      </c>
      <c r="AE34" s="8">
        <v>633</v>
      </c>
      <c r="AF34" s="8">
        <v>270</v>
      </c>
      <c r="AG34" s="175">
        <v>0</v>
      </c>
      <c r="AH34" s="175">
        <v>0</v>
      </c>
      <c r="AI34" s="175">
        <v>0</v>
      </c>
      <c r="AJ34" s="175">
        <v>0</v>
      </c>
      <c r="AK34" s="174">
        <v>0</v>
      </c>
      <c r="AL34" s="174">
        <v>0</v>
      </c>
      <c r="AM34" s="33" t="s">
        <v>58</v>
      </c>
      <c r="AN34" s="14">
        <v>110</v>
      </c>
      <c r="AO34" s="14">
        <v>105</v>
      </c>
      <c r="AP34" s="14">
        <v>105</v>
      </c>
      <c r="AQ34" s="14">
        <v>96</v>
      </c>
      <c r="AR34" s="14">
        <v>83</v>
      </c>
      <c r="AS34" s="74">
        <v>499</v>
      </c>
      <c r="AT34" s="15">
        <v>0</v>
      </c>
      <c r="AU34" s="15">
        <v>0</v>
      </c>
      <c r="AV34" s="74">
        <v>0</v>
      </c>
      <c r="AW34" s="14">
        <v>415</v>
      </c>
      <c r="AX34" s="14">
        <v>119</v>
      </c>
      <c r="AY34" s="14">
        <v>0</v>
      </c>
      <c r="AZ34" s="14">
        <v>0</v>
      </c>
      <c r="BA34" s="14">
        <v>143</v>
      </c>
      <c r="BB34" s="14">
        <v>21</v>
      </c>
      <c r="BC34" s="13">
        <v>98</v>
      </c>
      <c r="BD34" s="33" t="s">
        <v>58</v>
      </c>
      <c r="BE34" s="16">
        <v>200</v>
      </c>
      <c r="BF34" s="16">
        <v>1692</v>
      </c>
      <c r="BG34" s="16">
        <v>1474</v>
      </c>
      <c r="BH34" s="16">
        <v>1055</v>
      </c>
      <c r="BI34" s="16">
        <v>249</v>
      </c>
      <c r="BJ34" s="16">
        <v>390</v>
      </c>
      <c r="BK34" s="16">
        <v>181</v>
      </c>
      <c r="BL34" s="16">
        <v>489</v>
      </c>
      <c r="BM34" s="33" t="s">
        <v>58</v>
      </c>
      <c r="BN34" s="14">
        <v>1796</v>
      </c>
      <c r="BO34" s="14">
        <v>953</v>
      </c>
      <c r="BP34" s="14">
        <v>1792</v>
      </c>
      <c r="BQ34" s="14">
        <v>952</v>
      </c>
      <c r="BR34" s="14">
        <v>1698</v>
      </c>
      <c r="BS34" s="14">
        <v>908</v>
      </c>
      <c r="BT34" s="14">
        <v>1745</v>
      </c>
      <c r="BU34" s="14">
        <v>924</v>
      </c>
      <c r="BV34" s="14">
        <v>1741</v>
      </c>
      <c r="BW34" s="14">
        <v>923</v>
      </c>
      <c r="BX34" s="14">
        <v>1591</v>
      </c>
      <c r="BY34" s="148">
        <v>852</v>
      </c>
      <c r="BZ34" s="33" t="s">
        <v>58</v>
      </c>
      <c r="CA34" s="14">
        <v>406</v>
      </c>
      <c r="CB34" s="14">
        <v>304</v>
      </c>
      <c r="CC34" s="14">
        <v>26</v>
      </c>
      <c r="CD34" s="14">
        <v>17</v>
      </c>
      <c r="CE34" s="115">
        <v>432</v>
      </c>
      <c r="CF34" s="33" t="s">
        <v>58</v>
      </c>
      <c r="CG34" s="128">
        <v>6149</v>
      </c>
      <c r="CH34" s="128">
        <v>2902</v>
      </c>
      <c r="CI34" s="125">
        <v>284</v>
      </c>
      <c r="CJ34" s="125">
        <v>2426</v>
      </c>
      <c r="CK34" s="125">
        <v>2073</v>
      </c>
      <c r="CL34" s="125">
        <v>1943</v>
      </c>
      <c r="CM34" s="125">
        <v>1520</v>
      </c>
      <c r="CN34" s="125">
        <v>4</v>
      </c>
      <c r="CO34" s="125">
        <v>98</v>
      </c>
      <c r="CP34" s="125">
        <v>659</v>
      </c>
      <c r="CQ34" s="125">
        <v>1634</v>
      </c>
    </row>
    <row r="35" spans="1:95" ht="16.5" customHeight="1">
      <c r="A35" s="33" t="s">
        <v>59</v>
      </c>
      <c r="B35" s="6">
        <v>2198</v>
      </c>
      <c r="C35" s="2">
        <v>1089</v>
      </c>
      <c r="D35" s="2">
        <v>2094</v>
      </c>
      <c r="E35" s="2">
        <v>1017</v>
      </c>
      <c r="F35" s="2">
        <v>2067</v>
      </c>
      <c r="G35" s="2">
        <v>1013</v>
      </c>
      <c r="H35" s="2">
        <v>1883</v>
      </c>
      <c r="I35" s="2">
        <v>909</v>
      </c>
      <c r="J35" s="2">
        <v>1573</v>
      </c>
      <c r="K35" s="2">
        <v>771</v>
      </c>
      <c r="L35" s="13">
        <v>9815</v>
      </c>
      <c r="M35" s="13">
        <v>4799</v>
      </c>
      <c r="N35" s="217">
        <v>0</v>
      </c>
      <c r="O35" s="217">
        <v>0</v>
      </c>
      <c r="P35" s="217">
        <v>0</v>
      </c>
      <c r="Q35" s="217">
        <v>0</v>
      </c>
      <c r="R35" s="217">
        <v>0</v>
      </c>
      <c r="S35" s="217">
        <v>0</v>
      </c>
      <c r="T35" s="33" t="s">
        <v>59</v>
      </c>
      <c r="U35" s="175">
        <v>219</v>
      </c>
      <c r="V35" s="175">
        <v>109</v>
      </c>
      <c r="W35" s="175">
        <v>0</v>
      </c>
      <c r="X35" s="175">
        <v>0</v>
      </c>
      <c r="Y35" s="175">
        <v>0</v>
      </c>
      <c r="Z35" s="175">
        <v>0</v>
      </c>
      <c r="AA35" s="175">
        <v>0</v>
      </c>
      <c r="AB35" s="175">
        <v>0</v>
      </c>
      <c r="AC35" s="175">
        <v>0</v>
      </c>
      <c r="AD35" s="175">
        <v>0</v>
      </c>
      <c r="AE35" s="8">
        <v>219</v>
      </c>
      <c r="AF35" s="8">
        <v>109</v>
      </c>
      <c r="AG35" s="175">
        <v>0</v>
      </c>
      <c r="AH35" s="175">
        <v>0</v>
      </c>
      <c r="AI35" s="175">
        <v>0</v>
      </c>
      <c r="AJ35" s="175">
        <v>0</v>
      </c>
      <c r="AK35" s="174">
        <v>0</v>
      </c>
      <c r="AL35" s="174">
        <v>0</v>
      </c>
      <c r="AM35" s="33" t="s">
        <v>59</v>
      </c>
      <c r="AN35" s="14">
        <v>82</v>
      </c>
      <c r="AO35" s="14">
        <v>82</v>
      </c>
      <c r="AP35" s="14">
        <v>83</v>
      </c>
      <c r="AQ35" s="14">
        <v>81</v>
      </c>
      <c r="AR35" s="14">
        <v>73</v>
      </c>
      <c r="AS35" s="74">
        <v>401</v>
      </c>
      <c r="AT35" s="15">
        <v>0</v>
      </c>
      <c r="AU35" s="15">
        <v>0</v>
      </c>
      <c r="AV35" s="74">
        <v>0</v>
      </c>
      <c r="AW35" s="14">
        <v>320</v>
      </c>
      <c r="AX35" s="14">
        <v>20</v>
      </c>
      <c r="AY35" s="14">
        <v>0</v>
      </c>
      <c r="AZ35" s="14">
        <v>0</v>
      </c>
      <c r="BA35" s="14">
        <v>24</v>
      </c>
      <c r="BB35" s="14">
        <v>0</v>
      </c>
      <c r="BC35" s="13">
        <v>82</v>
      </c>
      <c r="BD35" s="33" t="s">
        <v>59</v>
      </c>
      <c r="BE35" s="16">
        <v>185</v>
      </c>
      <c r="BF35" s="16">
        <v>1336</v>
      </c>
      <c r="BG35" s="16">
        <v>921</v>
      </c>
      <c r="BH35" s="16">
        <v>885</v>
      </c>
      <c r="BI35" s="16">
        <v>141</v>
      </c>
      <c r="BJ35" s="16">
        <v>279</v>
      </c>
      <c r="BK35" s="16">
        <v>124</v>
      </c>
      <c r="BL35" s="16">
        <v>363</v>
      </c>
      <c r="BM35" s="33" t="s">
        <v>59</v>
      </c>
      <c r="BN35" s="14">
        <v>1538</v>
      </c>
      <c r="BO35" s="14">
        <v>774</v>
      </c>
      <c r="BP35" s="14">
        <v>1533</v>
      </c>
      <c r="BQ35" s="14">
        <v>772</v>
      </c>
      <c r="BR35" s="14">
        <v>1475</v>
      </c>
      <c r="BS35" s="14">
        <v>747</v>
      </c>
      <c r="BT35" s="14">
        <v>1472</v>
      </c>
      <c r="BU35" s="14">
        <v>738</v>
      </c>
      <c r="BV35" s="14">
        <v>1467</v>
      </c>
      <c r="BW35" s="14">
        <v>736</v>
      </c>
      <c r="BX35" s="14">
        <v>1336</v>
      </c>
      <c r="BY35" s="148">
        <v>674</v>
      </c>
      <c r="BZ35" s="33" t="s">
        <v>59</v>
      </c>
      <c r="CA35" s="14">
        <v>321</v>
      </c>
      <c r="CB35" s="14">
        <v>229</v>
      </c>
      <c r="CC35" s="14">
        <v>30</v>
      </c>
      <c r="CD35" s="14">
        <v>15</v>
      </c>
      <c r="CE35" s="115">
        <v>351</v>
      </c>
      <c r="CF35" s="33" t="s">
        <v>59</v>
      </c>
      <c r="CG35" s="128">
        <v>4372</v>
      </c>
      <c r="CH35" s="128">
        <v>1517</v>
      </c>
      <c r="CI35" s="125">
        <v>403</v>
      </c>
      <c r="CJ35" s="125">
        <v>2161</v>
      </c>
      <c r="CK35" s="125">
        <v>1576</v>
      </c>
      <c r="CL35" s="125">
        <v>1611</v>
      </c>
      <c r="CM35" s="125">
        <v>1242</v>
      </c>
      <c r="CN35" s="125">
        <v>50</v>
      </c>
      <c r="CO35" s="125">
        <v>90</v>
      </c>
      <c r="CP35" s="125">
        <v>314</v>
      </c>
      <c r="CQ35" s="125">
        <v>5112</v>
      </c>
    </row>
    <row r="36" spans="1:95" ht="16.5" customHeight="1">
      <c r="A36" s="33" t="s">
        <v>60</v>
      </c>
      <c r="B36" s="6">
        <v>380</v>
      </c>
      <c r="C36" s="2">
        <v>195</v>
      </c>
      <c r="D36" s="2">
        <v>442</v>
      </c>
      <c r="E36" s="2">
        <v>222</v>
      </c>
      <c r="F36" s="2">
        <v>382</v>
      </c>
      <c r="G36" s="2">
        <v>214</v>
      </c>
      <c r="H36" s="2">
        <v>360</v>
      </c>
      <c r="I36" s="2">
        <v>178</v>
      </c>
      <c r="J36" s="2">
        <v>303</v>
      </c>
      <c r="K36" s="2">
        <v>152</v>
      </c>
      <c r="L36" s="13">
        <v>1867</v>
      </c>
      <c r="M36" s="13">
        <v>961</v>
      </c>
      <c r="N36" s="217">
        <v>0</v>
      </c>
      <c r="O36" s="217">
        <v>0</v>
      </c>
      <c r="P36" s="217">
        <v>0</v>
      </c>
      <c r="Q36" s="217">
        <v>0</v>
      </c>
      <c r="R36" s="217">
        <v>0</v>
      </c>
      <c r="S36" s="217">
        <v>0</v>
      </c>
      <c r="T36" s="33" t="s">
        <v>60</v>
      </c>
      <c r="U36" s="175">
        <v>7</v>
      </c>
      <c r="V36" s="175">
        <v>4</v>
      </c>
      <c r="W36" s="175">
        <v>24</v>
      </c>
      <c r="X36" s="175">
        <v>10</v>
      </c>
      <c r="Y36" s="175">
        <v>23</v>
      </c>
      <c r="Z36" s="175">
        <v>9</v>
      </c>
      <c r="AA36" s="175">
        <v>27</v>
      </c>
      <c r="AB36" s="175">
        <v>13</v>
      </c>
      <c r="AC36" s="175">
        <v>2</v>
      </c>
      <c r="AD36" s="175">
        <v>2</v>
      </c>
      <c r="AE36" s="8">
        <v>83</v>
      </c>
      <c r="AF36" s="8">
        <v>38</v>
      </c>
      <c r="AG36" s="175">
        <v>0</v>
      </c>
      <c r="AH36" s="175">
        <v>0</v>
      </c>
      <c r="AI36" s="175">
        <v>0</v>
      </c>
      <c r="AJ36" s="175">
        <v>0</v>
      </c>
      <c r="AK36" s="174">
        <v>0</v>
      </c>
      <c r="AL36" s="174">
        <v>0</v>
      </c>
      <c r="AM36" s="33" t="s">
        <v>60</v>
      </c>
      <c r="AN36" s="14">
        <v>10</v>
      </c>
      <c r="AO36" s="14">
        <v>10</v>
      </c>
      <c r="AP36" s="14">
        <v>10</v>
      </c>
      <c r="AQ36" s="14">
        <v>10</v>
      </c>
      <c r="AR36" s="14">
        <v>10</v>
      </c>
      <c r="AS36" s="74">
        <v>50</v>
      </c>
      <c r="AT36" s="15">
        <v>0</v>
      </c>
      <c r="AU36" s="15">
        <v>0</v>
      </c>
      <c r="AV36" s="74">
        <v>0</v>
      </c>
      <c r="AW36" s="14">
        <v>49</v>
      </c>
      <c r="AX36" s="14">
        <v>19</v>
      </c>
      <c r="AY36" s="14">
        <v>0</v>
      </c>
      <c r="AZ36" s="14">
        <v>0</v>
      </c>
      <c r="BA36" s="14">
        <v>0</v>
      </c>
      <c r="BB36" s="14">
        <v>0</v>
      </c>
      <c r="BC36" s="13">
        <v>8</v>
      </c>
      <c r="BD36" s="33" t="s">
        <v>60</v>
      </c>
      <c r="BE36" s="16">
        <v>0</v>
      </c>
      <c r="BF36" s="16">
        <v>423</v>
      </c>
      <c r="BG36" s="16">
        <v>126</v>
      </c>
      <c r="BH36" s="16">
        <v>80</v>
      </c>
      <c r="BI36" s="16">
        <v>62</v>
      </c>
      <c r="BJ36" s="16">
        <v>51</v>
      </c>
      <c r="BK36" s="16">
        <v>11</v>
      </c>
      <c r="BL36" s="16">
        <v>47</v>
      </c>
      <c r="BM36" s="33" t="s">
        <v>60</v>
      </c>
      <c r="BN36" s="14">
        <v>268</v>
      </c>
      <c r="BO36" s="14">
        <v>134</v>
      </c>
      <c r="BP36" s="14">
        <v>268</v>
      </c>
      <c r="BQ36" s="14">
        <v>134</v>
      </c>
      <c r="BR36" s="14">
        <v>259</v>
      </c>
      <c r="BS36" s="14">
        <v>128</v>
      </c>
      <c r="BT36" s="14">
        <v>267</v>
      </c>
      <c r="BU36" s="14">
        <v>134</v>
      </c>
      <c r="BV36" s="14">
        <v>267</v>
      </c>
      <c r="BW36" s="14">
        <v>134</v>
      </c>
      <c r="BX36" s="14">
        <v>258</v>
      </c>
      <c r="BY36" s="148">
        <v>128</v>
      </c>
      <c r="BZ36" s="33" t="s">
        <v>60</v>
      </c>
      <c r="CA36" s="14">
        <v>47</v>
      </c>
      <c r="CB36" s="14">
        <v>37</v>
      </c>
      <c r="CC36" s="14">
        <v>3</v>
      </c>
      <c r="CD36" s="14">
        <v>2</v>
      </c>
      <c r="CE36" s="115">
        <v>50</v>
      </c>
      <c r="CF36" s="33" t="s">
        <v>60</v>
      </c>
      <c r="CG36" s="128">
        <v>519</v>
      </c>
      <c r="CH36" s="128">
        <v>315</v>
      </c>
      <c r="CI36" s="125">
        <v>0</v>
      </c>
      <c r="CJ36" s="125">
        <v>422</v>
      </c>
      <c r="CK36" s="125">
        <v>221</v>
      </c>
      <c r="CL36" s="125">
        <v>116</v>
      </c>
      <c r="CM36" s="125">
        <v>0</v>
      </c>
      <c r="CN36" s="125">
        <v>0</v>
      </c>
      <c r="CO36" s="125">
        <v>10</v>
      </c>
      <c r="CP36" s="125">
        <v>128</v>
      </c>
      <c r="CQ36" s="125">
        <v>455</v>
      </c>
    </row>
    <row r="37" spans="1:95" ht="16.5" customHeight="1">
      <c r="A37" s="33" t="s">
        <v>61</v>
      </c>
      <c r="B37" s="6">
        <v>81</v>
      </c>
      <c r="C37" s="2">
        <v>38</v>
      </c>
      <c r="D37" s="2">
        <v>87</v>
      </c>
      <c r="E37" s="2">
        <v>43</v>
      </c>
      <c r="F37" s="2">
        <v>88</v>
      </c>
      <c r="G37" s="2">
        <v>48</v>
      </c>
      <c r="H37" s="2">
        <v>75</v>
      </c>
      <c r="I37" s="2">
        <v>37</v>
      </c>
      <c r="J37" s="2">
        <v>67</v>
      </c>
      <c r="K37" s="2">
        <v>36</v>
      </c>
      <c r="L37" s="13">
        <v>398</v>
      </c>
      <c r="M37" s="13">
        <v>202</v>
      </c>
      <c r="N37" s="217">
        <v>0</v>
      </c>
      <c r="O37" s="217">
        <v>0</v>
      </c>
      <c r="P37" s="217">
        <v>0</v>
      </c>
      <c r="Q37" s="217">
        <v>0</v>
      </c>
      <c r="R37" s="217">
        <v>0</v>
      </c>
      <c r="S37" s="217">
        <v>0</v>
      </c>
      <c r="T37" s="33" t="s">
        <v>61</v>
      </c>
      <c r="U37" s="175">
        <v>4</v>
      </c>
      <c r="V37" s="175">
        <v>0</v>
      </c>
      <c r="W37" s="175">
        <v>0</v>
      </c>
      <c r="X37" s="175">
        <v>0</v>
      </c>
      <c r="Y37" s="175">
        <v>0</v>
      </c>
      <c r="Z37" s="175">
        <v>0</v>
      </c>
      <c r="AA37" s="175">
        <v>0</v>
      </c>
      <c r="AB37" s="175">
        <v>0</v>
      </c>
      <c r="AC37" s="175">
        <v>0</v>
      </c>
      <c r="AD37" s="175">
        <v>0</v>
      </c>
      <c r="AE37" s="8">
        <v>4</v>
      </c>
      <c r="AF37" s="8">
        <v>0</v>
      </c>
      <c r="AG37" s="175">
        <v>0</v>
      </c>
      <c r="AH37" s="175">
        <v>0</v>
      </c>
      <c r="AI37" s="175">
        <v>0</v>
      </c>
      <c r="AJ37" s="175">
        <v>0</v>
      </c>
      <c r="AK37" s="174">
        <v>0</v>
      </c>
      <c r="AL37" s="174">
        <v>0</v>
      </c>
      <c r="AM37" s="33" t="s">
        <v>61</v>
      </c>
      <c r="AN37" s="14">
        <v>3</v>
      </c>
      <c r="AO37" s="14">
        <v>3</v>
      </c>
      <c r="AP37" s="14">
        <v>3</v>
      </c>
      <c r="AQ37" s="14">
        <v>3</v>
      </c>
      <c r="AR37" s="14">
        <v>3</v>
      </c>
      <c r="AS37" s="74">
        <v>15</v>
      </c>
      <c r="AT37" s="15">
        <v>0</v>
      </c>
      <c r="AU37" s="15">
        <v>0</v>
      </c>
      <c r="AV37" s="74">
        <v>0</v>
      </c>
      <c r="AW37" s="14">
        <v>13</v>
      </c>
      <c r="AX37" s="14">
        <v>10</v>
      </c>
      <c r="AY37" s="14">
        <v>0</v>
      </c>
      <c r="AZ37" s="14">
        <v>0</v>
      </c>
      <c r="BA37" s="14">
        <v>1</v>
      </c>
      <c r="BB37" s="14">
        <v>0</v>
      </c>
      <c r="BC37" s="13">
        <v>2</v>
      </c>
      <c r="BD37" s="33" t="s">
        <v>61</v>
      </c>
      <c r="BE37" s="16">
        <v>0</v>
      </c>
      <c r="BF37" s="16">
        <v>200</v>
      </c>
      <c r="BG37" s="16">
        <v>0</v>
      </c>
      <c r="BH37" s="16">
        <v>0</v>
      </c>
      <c r="BI37" s="16">
        <v>0</v>
      </c>
      <c r="BJ37" s="16">
        <v>14</v>
      </c>
      <c r="BK37" s="16">
        <v>2</v>
      </c>
      <c r="BL37" s="16">
        <v>15</v>
      </c>
      <c r="BM37" s="33" t="s">
        <v>61</v>
      </c>
      <c r="BN37" s="14">
        <v>50</v>
      </c>
      <c r="BO37" s="14">
        <v>24</v>
      </c>
      <c r="BP37" s="14">
        <v>50</v>
      </c>
      <c r="BQ37" s="14">
        <v>24</v>
      </c>
      <c r="BR37" s="14">
        <v>50</v>
      </c>
      <c r="BS37" s="14">
        <v>24</v>
      </c>
      <c r="BT37" s="14">
        <v>50</v>
      </c>
      <c r="BU37" s="14">
        <v>24</v>
      </c>
      <c r="BV37" s="14">
        <v>50</v>
      </c>
      <c r="BW37" s="14">
        <v>24</v>
      </c>
      <c r="BX37" s="14">
        <v>50</v>
      </c>
      <c r="BY37" s="148">
        <v>24</v>
      </c>
      <c r="BZ37" s="33" t="s">
        <v>61</v>
      </c>
      <c r="CA37" s="14">
        <v>14</v>
      </c>
      <c r="CB37" s="14">
        <v>11</v>
      </c>
      <c r="CC37" s="14">
        <v>0</v>
      </c>
      <c r="CD37" s="14">
        <v>0</v>
      </c>
      <c r="CE37" s="115">
        <v>14</v>
      </c>
      <c r="CF37" s="33" t="s">
        <v>61</v>
      </c>
      <c r="CG37" s="128">
        <v>272</v>
      </c>
      <c r="CH37" s="128">
        <v>90</v>
      </c>
      <c r="CI37" s="125">
        <v>0</v>
      </c>
      <c r="CJ37" s="125">
        <v>132</v>
      </c>
      <c r="CK37" s="125">
        <v>100</v>
      </c>
      <c r="CL37" s="125">
        <v>100</v>
      </c>
      <c r="CM37" s="125">
        <v>100</v>
      </c>
      <c r="CN37" s="125">
        <v>0</v>
      </c>
      <c r="CO37" s="125">
        <v>5</v>
      </c>
      <c r="CP37" s="125">
        <v>0</v>
      </c>
      <c r="CQ37" s="125">
        <v>73</v>
      </c>
    </row>
    <row r="38" spans="1:95" ht="16.5" customHeight="1">
      <c r="A38" s="33" t="s">
        <v>62</v>
      </c>
      <c r="B38" s="6">
        <v>2067</v>
      </c>
      <c r="C38" s="2">
        <v>1014</v>
      </c>
      <c r="D38" s="2">
        <v>1817</v>
      </c>
      <c r="E38" s="2">
        <v>877</v>
      </c>
      <c r="F38" s="2">
        <v>1793</v>
      </c>
      <c r="G38" s="2">
        <v>887</v>
      </c>
      <c r="H38" s="2">
        <v>1580</v>
      </c>
      <c r="I38" s="2">
        <v>786</v>
      </c>
      <c r="J38" s="2">
        <v>1155</v>
      </c>
      <c r="K38" s="2">
        <v>611</v>
      </c>
      <c r="L38" s="13">
        <v>8412</v>
      </c>
      <c r="M38" s="13">
        <v>4175</v>
      </c>
      <c r="N38" s="217">
        <v>0</v>
      </c>
      <c r="O38" s="217">
        <v>0</v>
      </c>
      <c r="P38" s="217">
        <v>0</v>
      </c>
      <c r="Q38" s="217">
        <v>0</v>
      </c>
      <c r="R38" s="217">
        <v>0</v>
      </c>
      <c r="S38" s="217">
        <v>0</v>
      </c>
      <c r="T38" s="33" t="s">
        <v>62</v>
      </c>
      <c r="U38" s="175">
        <v>147</v>
      </c>
      <c r="V38" s="175">
        <v>56</v>
      </c>
      <c r="W38" s="175">
        <v>143</v>
      </c>
      <c r="X38" s="175">
        <v>57</v>
      </c>
      <c r="Y38" s="175">
        <v>144</v>
      </c>
      <c r="Z38" s="175">
        <v>68</v>
      </c>
      <c r="AA38" s="175">
        <v>139</v>
      </c>
      <c r="AB38" s="175">
        <v>60</v>
      </c>
      <c r="AC38" s="175">
        <v>24</v>
      </c>
      <c r="AD38" s="175">
        <v>10</v>
      </c>
      <c r="AE38" s="8">
        <v>597</v>
      </c>
      <c r="AF38" s="8">
        <v>251</v>
      </c>
      <c r="AG38" s="175">
        <v>0</v>
      </c>
      <c r="AH38" s="175">
        <v>0</v>
      </c>
      <c r="AI38" s="175">
        <v>0</v>
      </c>
      <c r="AJ38" s="175">
        <v>0</v>
      </c>
      <c r="AK38" s="174">
        <v>0</v>
      </c>
      <c r="AL38" s="174">
        <v>0</v>
      </c>
      <c r="AM38" s="33" t="s">
        <v>62</v>
      </c>
      <c r="AN38" s="14">
        <v>77</v>
      </c>
      <c r="AO38" s="14">
        <v>74</v>
      </c>
      <c r="AP38" s="14">
        <v>75</v>
      </c>
      <c r="AQ38" s="14">
        <v>70</v>
      </c>
      <c r="AR38" s="14">
        <v>65</v>
      </c>
      <c r="AS38" s="74">
        <v>361</v>
      </c>
      <c r="AT38" s="15">
        <v>0</v>
      </c>
      <c r="AU38" s="15">
        <v>0</v>
      </c>
      <c r="AV38" s="74">
        <v>0</v>
      </c>
      <c r="AW38" s="14">
        <v>287</v>
      </c>
      <c r="AX38" s="14">
        <v>28</v>
      </c>
      <c r="AY38" s="14">
        <v>0</v>
      </c>
      <c r="AZ38" s="14">
        <v>0</v>
      </c>
      <c r="BA38" s="14">
        <v>0</v>
      </c>
      <c r="BB38" s="14">
        <v>0</v>
      </c>
      <c r="BC38" s="13">
        <v>68</v>
      </c>
      <c r="BD38" s="33" t="s">
        <v>62</v>
      </c>
      <c r="BE38" s="16">
        <v>136</v>
      </c>
      <c r="BF38" s="16">
        <v>1881</v>
      </c>
      <c r="BG38" s="16">
        <v>864</v>
      </c>
      <c r="BH38" s="16">
        <v>409</v>
      </c>
      <c r="BI38" s="16">
        <v>158</v>
      </c>
      <c r="BJ38" s="16">
        <v>273</v>
      </c>
      <c r="BK38" s="16">
        <v>144</v>
      </c>
      <c r="BL38" s="16">
        <v>324</v>
      </c>
      <c r="BM38" s="33" t="s">
        <v>62</v>
      </c>
      <c r="BN38" s="14">
        <v>1168</v>
      </c>
      <c r="BO38" s="14">
        <v>595</v>
      </c>
      <c r="BP38" s="14">
        <v>1167</v>
      </c>
      <c r="BQ38" s="14">
        <v>595</v>
      </c>
      <c r="BR38" s="14">
        <v>1128</v>
      </c>
      <c r="BS38" s="14">
        <v>577</v>
      </c>
      <c r="BT38" s="14">
        <v>1166</v>
      </c>
      <c r="BU38" s="14">
        <v>595</v>
      </c>
      <c r="BV38" s="14">
        <v>1165</v>
      </c>
      <c r="BW38" s="14">
        <v>595</v>
      </c>
      <c r="BX38" s="14">
        <v>1124</v>
      </c>
      <c r="BY38" s="148">
        <v>577</v>
      </c>
      <c r="BZ38" s="33" t="s">
        <v>62</v>
      </c>
      <c r="CA38" s="14">
        <v>283</v>
      </c>
      <c r="CB38" s="14">
        <v>245</v>
      </c>
      <c r="CC38" s="14">
        <v>42</v>
      </c>
      <c r="CD38" s="14">
        <v>26</v>
      </c>
      <c r="CE38" s="115">
        <v>325</v>
      </c>
      <c r="CF38" s="33" t="s">
        <v>62</v>
      </c>
      <c r="CG38" s="128">
        <v>2737</v>
      </c>
      <c r="CH38" s="128">
        <v>927</v>
      </c>
      <c r="CI38" s="125">
        <v>252</v>
      </c>
      <c r="CJ38" s="125">
        <v>825</v>
      </c>
      <c r="CK38" s="125">
        <v>679</v>
      </c>
      <c r="CL38" s="125">
        <v>520</v>
      </c>
      <c r="CM38" s="125">
        <v>348</v>
      </c>
      <c r="CN38" s="125">
        <v>1</v>
      </c>
      <c r="CO38" s="125">
        <v>48</v>
      </c>
      <c r="CP38" s="125">
        <v>173</v>
      </c>
      <c r="CQ38" s="125">
        <v>369</v>
      </c>
    </row>
    <row r="39" spans="1:95" ht="16.5" customHeight="1">
      <c r="A39" s="10" t="s">
        <v>36</v>
      </c>
      <c r="B39" s="6"/>
      <c r="C39" s="5"/>
      <c r="D39" s="2"/>
      <c r="E39" s="5"/>
      <c r="F39" s="2"/>
      <c r="G39" s="5"/>
      <c r="H39" s="2"/>
      <c r="I39" s="5"/>
      <c r="J39" s="2"/>
      <c r="K39" s="5"/>
      <c r="L39" s="13"/>
      <c r="M39" s="13"/>
      <c r="N39" s="217"/>
      <c r="O39" s="217"/>
      <c r="P39" s="217"/>
      <c r="Q39" s="217"/>
      <c r="R39" s="217"/>
      <c r="S39" s="217"/>
      <c r="T39" s="10" t="s">
        <v>36</v>
      </c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174"/>
      <c r="AH39" s="174"/>
      <c r="AI39" s="174"/>
      <c r="AJ39" s="174"/>
      <c r="AK39" s="174"/>
      <c r="AL39" s="174"/>
      <c r="AM39" s="10" t="s">
        <v>36</v>
      </c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10" t="s">
        <v>36</v>
      </c>
      <c r="BE39" s="12"/>
      <c r="BF39" s="12"/>
      <c r="BG39" s="12"/>
      <c r="BH39" s="12"/>
      <c r="BI39" s="12"/>
      <c r="BJ39" s="12"/>
      <c r="BK39" s="12"/>
      <c r="BL39" s="12"/>
      <c r="BM39" s="10" t="s">
        <v>36</v>
      </c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115"/>
      <c r="BZ39" s="10" t="s">
        <v>36</v>
      </c>
      <c r="CA39" s="8"/>
      <c r="CB39" s="8"/>
      <c r="CC39" s="115"/>
      <c r="CD39" s="115"/>
      <c r="CE39" s="115"/>
      <c r="CF39" s="10" t="s">
        <v>36</v>
      </c>
      <c r="CG39" s="115"/>
      <c r="CH39" s="115"/>
      <c r="CI39" s="125"/>
      <c r="CJ39" s="125"/>
      <c r="CK39" s="125"/>
      <c r="CL39" s="125"/>
      <c r="CM39" s="125"/>
      <c r="CN39" s="125"/>
      <c r="CO39" s="125"/>
      <c r="CP39" s="125"/>
      <c r="CQ39" s="125"/>
    </row>
    <row r="40" spans="1:95" ht="16.5" customHeight="1">
      <c r="A40" s="33" t="s">
        <v>63</v>
      </c>
      <c r="B40" s="6">
        <v>2312</v>
      </c>
      <c r="C40" s="2">
        <v>1144</v>
      </c>
      <c r="D40" s="2">
        <v>1726</v>
      </c>
      <c r="E40" s="2">
        <v>858</v>
      </c>
      <c r="F40" s="2">
        <v>1505</v>
      </c>
      <c r="G40" s="2">
        <v>734</v>
      </c>
      <c r="H40" s="2">
        <v>1234</v>
      </c>
      <c r="I40" s="2">
        <v>603</v>
      </c>
      <c r="J40" s="2">
        <v>884</v>
      </c>
      <c r="K40" s="2">
        <v>457</v>
      </c>
      <c r="L40" s="13">
        <v>7661</v>
      </c>
      <c r="M40" s="13">
        <v>3796</v>
      </c>
      <c r="N40" s="217">
        <v>0</v>
      </c>
      <c r="O40" s="217">
        <v>0</v>
      </c>
      <c r="P40" s="217">
        <v>0</v>
      </c>
      <c r="Q40" s="217">
        <v>0</v>
      </c>
      <c r="R40" s="217">
        <v>0</v>
      </c>
      <c r="S40" s="217">
        <v>0</v>
      </c>
      <c r="T40" s="33" t="s">
        <v>63</v>
      </c>
      <c r="U40" s="175">
        <v>237</v>
      </c>
      <c r="V40" s="175">
        <v>108</v>
      </c>
      <c r="W40" s="175">
        <v>122</v>
      </c>
      <c r="X40" s="175">
        <v>60</v>
      </c>
      <c r="Y40" s="175">
        <v>140</v>
      </c>
      <c r="Z40" s="175">
        <v>55</v>
      </c>
      <c r="AA40" s="175">
        <v>75</v>
      </c>
      <c r="AB40" s="175">
        <v>33</v>
      </c>
      <c r="AC40" s="175">
        <v>64</v>
      </c>
      <c r="AD40" s="175">
        <v>32</v>
      </c>
      <c r="AE40" s="8">
        <v>638</v>
      </c>
      <c r="AF40" s="8">
        <v>288</v>
      </c>
      <c r="AG40" s="175">
        <v>0</v>
      </c>
      <c r="AH40" s="175">
        <v>0</v>
      </c>
      <c r="AI40" s="175">
        <v>0</v>
      </c>
      <c r="AJ40" s="175">
        <v>0</v>
      </c>
      <c r="AK40" s="174">
        <v>0</v>
      </c>
      <c r="AL40" s="174">
        <v>0</v>
      </c>
      <c r="AM40" s="33" t="s">
        <v>63</v>
      </c>
      <c r="AN40" s="14">
        <v>63</v>
      </c>
      <c r="AO40" s="14">
        <v>58</v>
      </c>
      <c r="AP40" s="14">
        <v>54</v>
      </c>
      <c r="AQ40" s="14">
        <v>47</v>
      </c>
      <c r="AR40" s="14">
        <v>45</v>
      </c>
      <c r="AS40" s="74">
        <v>267</v>
      </c>
      <c r="AT40" s="15">
        <v>0</v>
      </c>
      <c r="AU40" s="15">
        <v>0</v>
      </c>
      <c r="AV40" s="74">
        <v>0</v>
      </c>
      <c r="AW40" s="14">
        <v>166</v>
      </c>
      <c r="AX40" s="14">
        <v>0</v>
      </c>
      <c r="AY40" s="14">
        <v>0</v>
      </c>
      <c r="AZ40" s="14">
        <v>0</v>
      </c>
      <c r="BA40" s="14">
        <v>6</v>
      </c>
      <c r="BB40" s="14">
        <v>0</v>
      </c>
      <c r="BC40" s="13">
        <v>53</v>
      </c>
      <c r="BD40" s="33" t="s">
        <v>63</v>
      </c>
      <c r="BE40" s="16">
        <v>6</v>
      </c>
      <c r="BF40" s="16">
        <v>487</v>
      </c>
      <c r="BG40" s="16">
        <v>429</v>
      </c>
      <c r="BH40" s="16">
        <v>581</v>
      </c>
      <c r="BI40" s="16">
        <v>240</v>
      </c>
      <c r="BJ40" s="16">
        <v>114</v>
      </c>
      <c r="BK40" s="16">
        <v>48</v>
      </c>
      <c r="BL40" s="16">
        <v>220</v>
      </c>
      <c r="BM40" s="33" t="s">
        <v>63</v>
      </c>
      <c r="BN40" s="14">
        <v>763</v>
      </c>
      <c r="BO40" s="14">
        <v>371</v>
      </c>
      <c r="BP40" s="14">
        <v>752</v>
      </c>
      <c r="BQ40" s="14">
        <v>369</v>
      </c>
      <c r="BR40" s="14">
        <v>655</v>
      </c>
      <c r="BS40" s="14">
        <v>322</v>
      </c>
      <c r="BT40" s="14">
        <v>687</v>
      </c>
      <c r="BU40" s="14">
        <v>334</v>
      </c>
      <c r="BV40" s="14">
        <v>676</v>
      </c>
      <c r="BW40" s="14">
        <v>332</v>
      </c>
      <c r="BX40" s="14">
        <v>570</v>
      </c>
      <c r="BY40" s="148">
        <v>277</v>
      </c>
      <c r="BZ40" s="33" t="s">
        <v>63</v>
      </c>
      <c r="CA40" s="14">
        <v>177</v>
      </c>
      <c r="CB40" s="14">
        <v>100</v>
      </c>
      <c r="CC40" s="14">
        <v>5</v>
      </c>
      <c r="CD40" s="14">
        <v>1</v>
      </c>
      <c r="CE40" s="115">
        <v>182</v>
      </c>
      <c r="CF40" s="33" t="s">
        <v>63</v>
      </c>
      <c r="CG40" s="128">
        <v>1305</v>
      </c>
      <c r="CH40" s="128">
        <v>559</v>
      </c>
      <c r="CI40" s="125">
        <v>120</v>
      </c>
      <c r="CJ40" s="125">
        <v>924</v>
      </c>
      <c r="CK40" s="125">
        <v>717</v>
      </c>
      <c r="CL40" s="125">
        <v>801</v>
      </c>
      <c r="CM40" s="125">
        <v>275</v>
      </c>
      <c r="CN40" s="125">
        <v>4</v>
      </c>
      <c r="CO40" s="125">
        <v>32</v>
      </c>
      <c r="CP40" s="125">
        <v>327</v>
      </c>
      <c r="CQ40" s="125">
        <v>245</v>
      </c>
    </row>
    <row r="41" spans="1:95" ht="16.5" customHeight="1">
      <c r="A41" s="33" t="s">
        <v>64</v>
      </c>
      <c r="B41" s="6">
        <v>2280</v>
      </c>
      <c r="C41" s="2">
        <v>1149</v>
      </c>
      <c r="D41" s="2">
        <v>1950</v>
      </c>
      <c r="E41" s="2">
        <v>953</v>
      </c>
      <c r="F41" s="2">
        <v>1912</v>
      </c>
      <c r="G41" s="2">
        <v>930</v>
      </c>
      <c r="H41" s="2">
        <v>1565</v>
      </c>
      <c r="I41" s="2">
        <v>793</v>
      </c>
      <c r="J41" s="2">
        <v>1149</v>
      </c>
      <c r="K41" s="2">
        <v>550</v>
      </c>
      <c r="L41" s="13">
        <v>8856</v>
      </c>
      <c r="M41" s="13">
        <v>4375</v>
      </c>
      <c r="N41" s="217">
        <v>0</v>
      </c>
      <c r="O41" s="217">
        <v>0</v>
      </c>
      <c r="P41" s="217">
        <v>0</v>
      </c>
      <c r="Q41" s="217">
        <v>0</v>
      </c>
      <c r="R41" s="217">
        <v>0</v>
      </c>
      <c r="S41" s="217">
        <v>0</v>
      </c>
      <c r="T41" s="33" t="s">
        <v>64</v>
      </c>
      <c r="U41" s="175">
        <v>349</v>
      </c>
      <c r="V41" s="175">
        <v>167</v>
      </c>
      <c r="W41" s="175">
        <v>283</v>
      </c>
      <c r="X41" s="175">
        <v>129</v>
      </c>
      <c r="Y41" s="175">
        <v>267</v>
      </c>
      <c r="Z41" s="175">
        <v>133</v>
      </c>
      <c r="AA41" s="175">
        <v>176</v>
      </c>
      <c r="AB41" s="175">
        <v>77</v>
      </c>
      <c r="AC41" s="175">
        <v>58</v>
      </c>
      <c r="AD41" s="175">
        <v>33</v>
      </c>
      <c r="AE41" s="8">
        <v>1133</v>
      </c>
      <c r="AF41" s="8">
        <v>539</v>
      </c>
      <c r="AG41" s="175">
        <v>0</v>
      </c>
      <c r="AH41" s="175">
        <v>0</v>
      </c>
      <c r="AI41" s="175">
        <v>0</v>
      </c>
      <c r="AJ41" s="175">
        <v>0</v>
      </c>
      <c r="AK41" s="174">
        <v>0</v>
      </c>
      <c r="AL41" s="174">
        <v>0</v>
      </c>
      <c r="AM41" s="33" t="s">
        <v>64</v>
      </c>
      <c r="AN41" s="14">
        <v>78</v>
      </c>
      <c r="AO41" s="14">
        <v>77</v>
      </c>
      <c r="AP41" s="14">
        <v>77</v>
      </c>
      <c r="AQ41" s="14">
        <v>74</v>
      </c>
      <c r="AR41" s="14">
        <v>70</v>
      </c>
      <c r="AS41" s="74">
        <v>376</v>
      </c>
      <c r="AT41" s="15">
        <v>0</v>
      </c>
      <c r="AU41" s="15">
        <v>0</v>
      </c>
      <c r="AV41" s="74">
        <v>0</v>
      </c>
      <c r="AW41" s="14">
        <v>233</v>
      </c>
      <c r="AX41" s="14">
        <v>50</v>
      </c>
      <c r="AY41" s="14">
        <v>0</v>
      </c>
      <c r="AZ41" s="14">
        <v>0</v>
      </c>
      <c r="BA41" s="14">
        <v>9</v>
      </c>
      <c r="BB41" s="14">
        <v>0</v>
      </c>
      <c r="BC41" s="13">
        <v>72</v>
      </c>
      <c r="BD41" s="33" t="s">
        <v>64</v>
      </c>
      <c r="BE41" s="16">
        <v>65</v>
      </c>
      <c r="BF41" s="16">
        <v>1841</v>
      </c>
      <c r="BG41" s="16">
        <v>798</v>
      </c>
      <c r="BH41" s="16">
        <v>454</v>
      </c>
      <c r="BI41" s="16">
        <v>63</v>
      </c>
      <c r="BJ41" s="16">
        <v>193</v>
      </c>
      <c r="BK41" s="16">
        <v>104</v>
      </c>
      <c r="BL41" s="16">
        <v>258</v>
      </c>
      <c r="BM41" s="33" t="s">
        <v>64</v>
      </c>
      <c r="BN41" s="14">
        <v>1013</v>
      </c>
      <c r="BO41" s="14">
        <v>539</v>
      </c>
      <c r="BP41" s="14">
        <v>1000</v>
      </c>
      <c r="BQ41" s="14">
        <v>531</v>
      </c>
      <c r="BR41" s="14">
        <v>897</v>
      </c>
      <c r="BS41" s="14">
        <v>474</v>
      </c>
      <c r="BT41" s="14">
        <v>962</v>
      </c>
      <c r="BU41" s="14">
        <v>515</v>
      </c>
      <c r="BV41" s="14">
        <v>949</v>
      </c>
      <c r="BW41" s="14">
        <v>507</v>
      </c>
      <c r="BX41" s="14">
        <v>809</v>
      </c>
      <c r="BY41" s="148">
        <v>430</v>
      </c>
      <c r="BZ41" s="33" t="s">
        <v>64</v>
      </c>
      <c r="CA41" s="14">
        <v>227</v>
      </c>
      <c r="CB41" s="14">
        <v>158</v>
      </c>
      <c r="CC41" s="14">
        <v>9</v>
      </c>
      <c r="CD41" s="14">
        <v>3</v>
      </c>
      <c r="CE41" s="115">
        <v>236</v>
      </c>
      <c r="CF41" s="33" t="s">
        <v>64</v>
      </c>
      <c r="CG41" s="128">
        <v>2618</v>
      </c>
      <c r="CH41" s="128">
        <v>1717</v>
      </c>
      <c r="CI41" s="125">
        <v>225</v>
      </c>
      <c r="CJ41" s="125">
        <v>1194</v>
      </c>
      <c r="CK41" s="125">
        <v>1029</v>
      </c>
      <c r="CL41" s="125">
        <v>957</v>
      </c>
      <c r="CM41" s="125">
        <v>630</v>
      </c>
      <c r="CN41" s="125">
        <v>120</v>
      </c>
      <c r="CO41" s="125">
        <v>46</v>
      </c>
      <c r="CP41" s="125">
        <v>315</v>
      </c>
      <c r="CQ41" s="125">
        <v>545</v>
      </c>
    </row>
    <row r="42" spans="1:95" ht="16.5" customHeight="1">
      <c r="A42" s="33" t="s">
        <v>65</v>
      </c>
      <c r="B42" s="6">
        <v>1998</v>
      </c>
      <c r="C42" s="2">
        <v>953</v>
      </c>
      <c r="D42" s="2">
        <v>1503</v>
      </c>
      <c r="E42" s="2">
        <v>683</v>
      </c>
      <c r="F42" s="2">
        <v>1482</v>
      </c>
      <c r="G42" s="2">
        <v>698</v>
      </c>
      <c r="H42" s="2">
        <v>1209</v>
      </c>
      <c r="I42" s="2">
        <v>603</v>
      </c>
      <c r="J42" s="2">
        <v>969</v>
      </c>
      <c r="K42" s="2">
        <v>486</v>
      </c>
      <c r="L42" s="13">
        <v>7161</v>
      </c>
      <c r="M42" s="13">
        <v>3423</v>
      </c>
      <c r="N42" s="217">
        <v>0</v>
      </c>
      <c r="O42" s="217">
        <v>0</v>
      </c>
      <c r="P42" s="217">
        <v>0</v>
      </c>
      <c r="Q42" s="217">
        <v>0</v>
      </c>
      <c r="R42" s="217">
        <v>0</v>
      </c>
      <c r="S42" s="217">
        <v>0</v>
      </c>
      <c r="T42" s="33" t="s">
        <v>65</v>
      </c>
      <c r="U42" s="175">
        <v>354</v>
      </c>
      <c r="V42" s="175">
        <v>170</v>
      </c>
      <c r="W42" s="175">
        <v>189</v>
      </c>
      <c r="X42" s="175">
        <v>82</v>
      </c>
      <c r="Y42" s="175">
        <v>199</v>
      </c>
      <c r="Z42" s="175">
        <v>78</v>
      </c>
      <c r="AA42" s="175">
        <v>199</v>
      </c>
      <c r="AB42" s="175">
        <v>91</v>
      </c>
      <c r="AC42" s="175">
        <v>61</v>
      </c>
      <c r="AD42" s="175">
        <v>24</v>
      </c>
      <c r="AE42" s="8">
        <v>1002</v>
      </c>
      <c r="AF42" s="8">
        <v>445</v>
      </c>
      <c r="AG42" s="175">
        <v>0</v>
      </c>
      <c r="AH42" s="175">
        <v>0</v>
      </c>
      <c r="AI42" s="175">
        <v>0</v>
      </c>
      <c r="AJ42" s="175">
        <v>0</v>
      </c>
      <c r="AK42" s="174">
        <v>0</v>
      </c>
      <c r="AL42" s="174">
        <v>0</v>
      </c>
      <c r="AM42" s="33" t="s">
        <v>65</v>
      </c>
      <c r="AN42" s="14">
        <v>75</v>
      </c>
      <c r="AO42" s="14">
        <v>70</v>
      </c>
      <c r="AP42" s="14">
        <v>67</v>
      </c>
      <c r="AQ42" s="14">
        <v>67</v>
      </c>
      <c r="AR42" s="14">
        <v>67</v>
      </c>
      <c r="AS42" s="74">
        <v>346</v>
      </c>
      <c r="AT42" s="15">
        <v>0</v>
      </c>
      <c r="AU42" s="15">
        <v>0</v>
      </c>
      <c r="AV42" s="74">
        <v>0</v>
      </c>
      <c r="AW42" s="14">
        <v>236</v>
      </c>
      <c r="AX42" s="14">
        <v>0</v>
      </c>
      <c r="AY42" s="14">
        <v>0</v>
      </c>
      <c r="AZ42" s="14">
        <v>0</v>
      </c>
      <c r="BA42" s="14">
        <v>0</v>
      </c>
      <c r="BB42" s="14">
        <v>0</v>
      </c>
      <c r="BC42" s="13">
        <v>68</v>
      </c>
      <c r="BD42" s="33" t="s">
        <v>65</v>
      </c>
      <c r="BE42" s="16">
        <v>18</v>
      </c>
      <c r="BF42" s="16">
        <v>528</v>
      </c>
      <c r="BG42" s="16">
        <v>841</v>
      </c>
      <c r="BH42" s="16">
        <v>740</v>
      </c>
      <c r="BI42" s="16">
        <v>189</v>
      </c>
      <c r="BJ42" s="16">
        <v>247</v>
      </c>
      <c r="BK42" s="16">
        <v>104</v>
      </c>
      <c r="BL42" s="16">
        <v>315</v>
      </c>
      <c r="BM42" s="33" t="s">
        <v>65</v>
      </c>
      <c r="BN42" s="14">
        <v>931</v>
      </c>
      <c r="BO42" s="14">
        <v>477</v>
      </c>
      <c r="BP42" s="14">
        <v>929</v>
      </c>
      <c r="BQ42" s="14">
        <v>475</v>
      </c>
      <c r="BR42" s="14">
        <v>823</v>
      </c>
      <c r="BS42" s="14">
        <v>427</v>
      </c>
      <c r="BT42" s="14">
        <v>925</v>
      </c>
      <c r="BU42" s="14">
        <v>473</v>
      </c>
      <c r="BV42" s="14">
        <v>924</v>
      </c>
      <c r="BW42" s="14">
        <v>472</v>
      </c>
      <c r="BX42" s="14">
        <v>780</v>
      </c>
      <c r="BY42" s="148">
        <v>407</v>
      </c>
      <c r="BZ42" s="33" t="s">
        <v>65</v>
      </c>
      <c r="CA42" s="14">
        <v>241</v>
      </c>
      <c r="CB42" s="14">
        <v>152</v>
      </c>
      <c r="CC42" s="14">
        <v>9</v>
      </c>
      <c r="CD42" s="14">
        <v>4</v>
      </c>
      <c r="CE42" s="115">
        <v>250</v>
      </c>
      <c r="CF42" s="33" t="s">
        <v>65</v>
      </c>
      <c r="CG42" s="128">
        <v>3014</v>
      </c>
      <c r="CH42" s="128">
        <v>1861</v>
      </c>
      <c r="CI42" s="125">
        <v>153</v>
      </c>
      <c r="CJ42" s="125">
        <v>2224</v>
      </c>
      <c r="CK42" s="125">
        <v>1775</v>
      </c>
      <c r="CL42" s="125">
        <v>1606</v>
      </c>
      <c r="CM42" s="125">
        <v>1368</v>
      </c>
      <c r="CN42" s="125">
        <v>27</v>
      </c>
      <c r="CO42" s="125">
        <v>237</v>
      </c>
      <c r="CP42" s="125">
        <v>15</v>
      </c>
      <c r="CQ42" s="125">
        <v>1518</v>
      </c>
    </row>
    <row r="43" spans="1:95" ht="16.5" customHeight="1">
      <c r="A43" s="33" t="s">
        <v>66</v>
      </c>
      <c r="B43" s="6">
        <v>584</v>
      </c>
      <c r="C43" s="2">
        <v>290</v>
      </c>
      <c r="D43" s="2">
        <v>461</v>
      </c>
      <c r="E43" s="2">
        <v>254</v>
      </c>
      <c r="F43" s="2">
        <v>383</v>
      </c>
      <c r="G43" s="2">
        <v>201</v>
      </c>
      <c r="H43" s="2">
        <v>229</v>
      </c>
      <c r="I43" s="2">
        <v>123</v>
      </c>
      <c r="J43" s="2">
        <v>176</v>
      </c>
      <c r="K43" s="2">
        <v>85</v>
      </c>
      <c r="L43" s="13">
        <v>1833</v>
      </c>
      <c r="M43" s="13">
        <v>953</v>
      </c>
      <c r="N43" s="217">
        <v>0</v>
      </c>
      <c r="O43" s="217">
        <v>0</v>
      </c>
      <c r="P43" s="217">
        <v>0</v>
      </c>
      <c r="Q43" s="217">
        <v>0</v>
      </c>
      <c r="R43" s="217">
        <v>0</v>
      </c>
      <c r="S43" s="217">
        <v>0</v>
      </c>
      <c r="T43" s="33" t="s">
        <v>66</v>
      </c>
      <c r="U43" s="175">
        <v>112</v>
      </c>
      <c r="V43" s="175">
        <v>56</v>
      </c>
      <c r="W43" s="175">
        <v>43</v>
      </c>
      <c r="X43" s="175">
        <v>23</v>
      </c>
      <c r="Y43" s="175">
        <v>61</v>
      </c>
      <c r="Z43" s="175">
        <v>25</v>
      </c>
      <c r="AA43" s="175">
        <v>15</v>
      </c>
      <c r="AB43" s="175">
        <v>5</v>
      </c>
      <c r="AC43" s="175">
        <v>8</v>
      </c>
      <c r="AD43" s="175">
        <v>2</v>
      </c>
      <c r="AE43" s="8">
        <v>239</v>
      </c>
      <c r="AF43" s="8">
        <v>111</v>
      </c>
      <c r="AG43" s="175">
        <v>0</v>
      </c>
      <c r="AH43" s="175">
        <v>0</v>
      </c>
      <c r="AI43" s="175">
        <v>0</v>
      </c>
      <c r="AJ43" s="175">
        <v>0</v>
      </c>
      <c r="AK43" s="174">
        <v>0</v>
      </c>
      <c r="AL43" s="174">
        <v>0</v>
      </c>
      <c r="AM43" s="33" t="s">
        <v>66</v>
      </c>
      <c r="AN43" s="14">
        <v>25</v>
      </c>
      <c r="AO43" s="14">
        <v>24</v>
      </c>
      <c r="AP43" s="14">
        <v>23</v>
      </c>
      <c r="AQ43" s="14">
        <v>16</v>
      </c>
      <c r="AR43" s="14">
        <v>13</v>
      </c>
      <c r="AS43" s="74">
        <v>101</v>
      </c>
      <c r="AT43" s="15">
        <v>0</v>
      </c>
      <c r="AU43" s="15">
        <v>0</v>
      </c>
      <c r="AV43" s="74">
        <v>0</v>
      </c>
      <c r="AW43" s="14">
        <v>59</v>
      </c>
      <c r="AX43" s="14">
        <v>0</v>
      </c>
      <c r="AY43" s="14">
        <v>0</v>
      </c>
      <c r="AZ43" s="14">
        <v>0</v>
      </c>
      <c r="BA43" s="14">
        <v>0</v>
      </c>
      <c r="BB43" s="14">
        <v>0</v>
      </c>
      <c r="BC43" s="13">
        <v>24</v>
      </c>
      <c r="BD43" s="33" t="s">
        <v>66</v>
      </c>
      <c r="BE43" s="16">
        <v>11</v>
      </c>
      <c r="BF43" s="16">
        <v>264</v>
      </c>
      <c r="BG43" s="16">
        <v>238</v>
      </c>
      <c r="BH43" s="16">
        <v>122</v>
      </c>
      <c r="BI43" s="16">
        <v>60</v>
      </c>
      <c r="BJ43" s="16">
        <v>55</v>
      </c>
      <c r="BK43" s="16">
        <v>23</v>
      </c>
      <c r="BL43" s="16">
        <v>76</v>
      </c>
      <c r="BM43" s="33" t="s">
        <v>66</v>
      </c>
      <c r="BN43" s="14">
        <v>160</v>
      </c>
      <c r="BO43" s="14">
        <v>74</v>
      </c>
      <c r="BP43" s="14">
        <v>160</v>
      </c>
      <c r="BQ43" s="14">
        <v>74</v>
      </c>
      <c r="BR43" s="14">
        <v>136</v>
      </c>
      <c r="BS43" s="14">
        <v>66</v>
      </c>
      <c r="BT43" s="14">
        <v>133</v>
      </c>
      <c r="BU43" s="14">
        <v>55</v>
      </c>
      <c r="BV43" s="14">
        <v>133</v>
      </c>
      <c r="BW43" s="14">
        <v>55</v>
      </c>
      <c r="BX43" s="14">
        <v>110</v>
      </c>
      <c r="BY43" s="148">
        <v>47</v>
      </c>
      <c r="BZ43" s="33" t="s">
        <v>66</v>
      </c>
      <c r="CA43" s="14">
        <v>51</v>
      </c>
      <c r="CB43" s="14">
        <v>34</v>
      </c>
      <c r="CC43" s="14">
        <v>1</v>
      </c>
      <c r="CD43" s="14">
        <v>1</v>
      </c>
      <c r="CE43" s="115">
        <v>52</v>
      </c>
      <c r="CF43" s="33" t="s">
        <v>66</v>
      </c>
      <c r="CG43" s="128">
        <v>588</v>
      </c>
      <c r="CH43" s="128">
        <v>433</v>
      </c>
      <c r="CI43" s="125">
        <v>52</v>
      </c>
      <c r="CJ43" s="125">
        <v>506</v>
      </c>
      <c r="CK43" s="125">
        <v>475</v>
      </c>
      <c r="CL43" s="125">
        <v>441</v>
      </c>
      <c r="CM43" s="125">
        <v>338</v>
      </c>
      <c r="CN43" s="125">
        <v>93</v>
      </c>
      <c r="CO43" s="125">
        <v>20</v>
      </c>
      <c r="CP43" s="125">
        <v>0</v>
      </c>
      <c r="CQ43" s="125">
        <v>109</v>
      </c>
    </row>
    <row r="44" spans="1:95" ht="16.5" customHeight="1">
      <c r="A44" s="18" t="s">
        <v>37</v>
      </c>
      <c r="B44" s="6"/>
      <c r="C44" s="5"/>
      <c r="D44" s="2"/>
      <c r="E44" s="5"/>
      <c r="F44" s="2"/>
      <c r="G44" s="5"/>
      <c r="H44" s="2"/>
      <c r="I44" s="5"/>
      <c r="J44" s="2"/>
      <c r="K44" s="5"/>
      <c r="L44" s="13"/>
      <c r="M44" s="13"/>
      <c r="N44" s="217"/>
      <c r="O44" s="217"/>
      <c r="P44" s="217"/>
      <c r="Q44" s="217"/>
      <c r="R44" s="217"/>
      <c r="S44" s="217"/>
      <c r="T44" s="18" t="s">
        <v>37</v>
      </c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174"/>
      <c r="AH44" s="174"/>
      <c r="AI44" s="174"/>
      <c r="AJ44" s="174"/>
      <c r="AK44" s="174"/>
      <c r="AL44" s="174"/>
      <c r="AM44" s="18" t="s">
        <v>37</v>
      </c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18" t="s">
        <v>37</v>
      </c>
      <c r="BE44" s="12"/>
      <c r="BF44" s="12"/>
      <c r="BG44" s="12"/>
      <c r="BH44" s="12"/>
      <c r="BI44" s="12"/>
      <c r="BJ44" s="12"/>
      <c r="BK44" s="12"/>
      <c r="BL44" s="12"/>
      <c r="BM44" s="18" t="s">
        <v>37</v>
      </c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115"/>
      <c r="BZ44" s="18" t="s">
        <v>37</v>
      </c>
      <c r="CA44" s="8"/>
      <c r="CB44" s="8"/>
      <c r="CC44" s="115"/>
      <c r="CD44" s="115"/>
      <c r="CE44" s="115"/>
      <c r="CF44" s="18" t="s">
        <v>37</v>
      </c>
      <c r="CG44" s="115"/>
      <c r="CH44" s="115"/>
      <c r="CI44" s="125"/>
      <c r="CJ44" s="125"/>
      <c r="CK44" s="125"/>
      <c r="CL44" s="125"/>
      <c r="CM44" s="125"/>
      <c r="CN44" s="125"/>
      <c r="CO44" s="125"/>
      <c r="CP44" s="125"/>
      <c r="CQ44" s="125"/>
    </row>
    <row r="45" spans="1:95" ht="16.5" customHeight="1">
      <c r="A45" s="33" t="s">
        <v>67</v>
      </c>
      <c r="B45" s="6">
        <v>7006</v>
      </c>
      <c r="C45" s="2">
        <v>3429</v>
      </c>
      <c r="D45" s="2">
        <v>6387</v>
      </c>
      <c r="E45" s="2">
        <v>3101</v>
      </c>
      <c r="F45" s="2">
        <v>6324</v>
      </c>
      <c r="G45" s="2">
        <v>3094</v>
      </c>
      <c r="H45" s="2">
        <v>5771</v>
      </c>
      <c r="I45" s="2">
        <v>2801</v>
      </c>
      <c r="J45" s="2">
        <v>5158</v>
      </c>
      <c r="K45" s="2">
        <v>2600</v>
      </c>
      <c r="L45" s="13">
        <v>30646</v>
      </c>
      <c r="M45" s="13">
        <v>15025</v>
      </c>
      <c r="N45" s="217">
        <v>0</v>
      </c>
      <c r="O45" s="217">
        <v>0</v>
      </c>
      <c r="P45" s="217">
        <v>0</v>
      </c>
      <c r="Q45" s="217">
        <v>0</v>
      </c>
      <c r="R45" s="217">
        <v>0</v>
      </c>
      <c r="S45" s="217">
        <v>0</v>
      </c>
      <c r="T45" s="33" t="s">
        <v>67</v>
      </c>
      <c r="U45" s="175">
        <v>359</v>
      </c>
      <c r="V45" s="175">
        <v>164</v>
      </c>
      <c r="W45" s="175">
        <v>327</v>
      </c>
      <c r="X45" s="175">
        <v>136</v>
      </c>
      <c r="Y45" s="175">
        <v>395</v>
      </c>
      <c r="Z45" s="175">
        <v>150</v>
      </c>
      <c r="AA45" s="175">
        <v>291</v>
      </c>
      <c r="AB45" s="175">
        <v>99</v>
      </c>
      <c r="AC45" s="175">
        <v>145</v>
      </c>
      <c r="AD45" s="175">
        <v>62</v>
      </c>
      <c r="AE45" s="8">
        <v>1517</v>
      </c>
      <c r="AF45" s="8">
        <v>611</v>
      </c>
      <c r="AG45" s="175">
        <v>0</v>
      </c>
      <c r="AH45" s="175">
        <v>0</v>
      </c>
      <c r="AI45" s="175">
        <v>0</v>
      </c>
      <c r="AJ45" s="175">
        <v>0</v>
      </c>
      <c r="AK45" s="174">
        <v>0</v>
      </c>
      <c r="AL45" s="174">
        <v>0</v>
      </c>
      <c r="AM45" s="33" t="s">
        <v>67</v>
      </c>
      <c r="AN45" s="14">
        <v>308</v>
      </c>
      <c r="AO45" s="14">
        <v>298</v>
      </c>
      <c r="AP45" s="14">
        <v>298</v>
      </c>
      <c r="AQ45" s="14">
        <v>286</v>
      </c>
      <c r="AR45" s="14">
        <v>284</v>
      </c>
      <c r="AS45" s="74">
        <v>1474</v>
      </c>
      <c r="AT45" s="15">
        <v>0</v>
      </c>
      <c r="AU45" s="15">
        <v>0</v>
      </c>
      <c r="AV45" s="74">
        <v>0</v>
      </c>
      <c r="AW45" s="14">
        <v>1197</v>
      </c>
      <c r="AX45" s="14">
        <v>632</v>
      </c>
      <c r="AY45" s="14">
        <v>0</v>
      </c>
      <c r="AZ45" s="14">
        <v>0</v>
      </c>
      <c r="BA45" s="14">
        <v>7</v>
      </c>
      <c r="BB45" s="14">
        <v>0</v>
      </c>
      <c r="BC45" s="13">
        <v>293</v>
      </c>
      <c r="BD45" s="33" t="s">
        <v>67</v>
      </c>
      <c r="BE45" s="16">
        <v>640</v>
      </c>
      <c r="BF45" s="16">
        <v>9799</v>
      </c>
      <c r="BG45" s="16">
        <v>4193</v>
      </c>
      <c r="BH45" s="16">
        <v>2086</v>
      </c>
      <c r="BI45" s="16">
        <v>507</v>
      </c>
      <c r="BJ45" s="16">
        <v>1146</v>
      </c>
      <c r="BK45" s="16">
        <v>717</v>
      </c>
      <c r="BL45" s="16">
        <v>1361</v>
      </c>
      <c r="BM45" s="33" t="s">
        <v>67</v>
      </c>
      <c r="BN45" s="14">
        <v>4956</v>
      </c>
      <c r="BO45" s="14">
        <v>2490</v>
      </c>
      <c r="BP45" s="14">
        <v>4944</v>
      </c>
      <c r="BQ45" s="14">
        <v>2484</v>
      </c>
      <c r="BR45" s="14">
        <v>4618</v>
      </c>
      <c r="BS45" s="14">
        <v>2348</v>
      </c>
      <c r="BT45" s="14">
        <v>4139</v>
      </c>
      <c r="BU45" s="14">
        <v>2068</v>
      </c>
      <c r="BV45" s="14">
        <v>4130</v>
      </c>
      <c r="BW45" s="14">
        <v>2063</v>
      </c>
      <c r="BX45" s="14">
        <v>2618</v>
      </c>
      <c r="BY45" s="148">
        <v>1352</v>
      </c>
      <c r="BZ45" s="33" t="s">
        <v>67</v>
      </c>
      <c r="CA45" s="14">
        <v>1215</v>
      </c>
      <c r="CB45" s="14">
        <v>1052</v>
      </c>
      <c r="CC45" s="14">
        <v>192</v>
      </c>
      <c r="CD45" s="14">
        <v>117</v>
      </c>
      <c r="CE45" s="115">
        <v>1407</v>
      </c>
      <c r="CF45" s="33" t="s">
        <v>67</v>
      </c>
      <c r="CG45" s="128">
        <v>10024</v>
      </c>
      <c r="CH45" s="128">
        <v>5081</v>
      </c>
      <c r="CI45" s="125">
        <v>731</v>
      </c>
      <c r="CJ45" s="125">
        <v>4918</v>
      </c>
      <c r="CK45" s="125">
        <v>4332</v>
      </c>
      <c r="CL45" s="125">
        <v>3781</v>
      </c>
      <c r="CM45" s="125">
        <v>2050</v>
      </c>
      <c r="CN45" s="125">
        <v>201</v>
      </c>
      <c r="CO45" s="125">
        <v>272</v>
      </c>
      <c r="CP45" s="125">
        <v>746</v>
      </c>
      <c r="CQ45" s="125">
        <v>2919</v>
      </c>
    </row>
    <row r="46" spans="1:95" ht="16.5" customHeight="1">
      <c r="A46" s="33" t="s">
        <v>68</v>
      </c>
      <c r="B46" s="6">
        <v>2805</v>
      </c>
      <c r="C46" s="2">
        <v>1348</v>
      </c>
      <c r="D46" s="2">
        <v>2562</v>
      </c>
      <c r="E46" s="2">
        <v>1187</v>
      </c>
      <c r="F46" s="2">
        <v>2617</v>
      </c>
      <c r="G46" s="2">
        <v>1270</v>
      </c>
      <c r="H46" s="2">
        <v>2323</v>
      </c>
      <c r="I46" s="2">
        <v>1142</v>
      </c>
      <c r="J46" s="2">
        <v>1713</v>
      </c>
      <c r="K46" s="2">
        <v>853</v>
      </c>
      <c r="L46" s="13">
        <v>12020</v>
      </c>
      <c r="M46" s="13">
        <v>5800</v>
      </c>
      <c r="N46" s="217">
        <v>0</v>
      </c>
      <c r="O46" s="217">
        <v>0</v>
      </c>
      <c r="P46" s="217">
        <v>0</v>
      </c>
      <c r="Q46" s="217">
        <v>0</v>
      </c>
      <c r="R46" s="217">
        <v>0</v>
      </c>
      <c r="S46" s="217">
        <v>0</v>
      </c>
      <c r="T46" s="33" t="s">
        <v>68</v>
      </c>
      <c r="U46" s="175">
        <v>434</v>
      </c>
      <c r="V46" s="175">
        <v>186</v>
      </c>
      <c r="W46" s="175">
        <v>342</v>
      </c>
      <c r="X46" s="175">
        <v>114</v>
      </c>
      <c r="Y46" s="175">
        <v>369</v>
      </c>
      <c r="Z46" s="175">
        <v>154</v>
      </c>
      <c r="AA46" s="175">
        <v>295</v>
      </c>
      <c r="AB46" s="175">
        <v>124</v>
      </c>
      <c r="AC46" s="175">
        <v>47</v>
      </c>
      <c r="AD46" s="175">
        <v>23</v>
      </c>
      <c r="AE46" s="8">
        <v>1487</v>
      </c>
      <c r="AF46" s="8">
        <v>601</v>
      </c>
      <c r="AG46" s="175">
        <v>0</v>
      </c>
      <c r="AH46" s="175">
        <v>0</v>
      </c>
      <c r="AI46" s="175">
        <v>0</v>
      </c>
      <c r="AJ46" s="175">
        <v>0</v>
      </c>
      <c r="AK46" s="174">
        <v>0</v>
      </c>
      <c r="AL46" s="174">
        <v>0</v>
      </c>
      <c r="AM46" s="33" t="s">
        <v>68</v>
      </c>
      <c r="AN46" s="14">
        <v>139</v>
      </c>
      <c r="AO46" s="14">
        <v>138</v>
      </c>
      <c r="AP46" s="14">
        <v>139</v>
      </c>
      <c r="AQ46" s="14">
        <v>135</v>
      </c>
      <c r="AR46" s="14">
        <v>129</v>
      </c>
      <c r="AS46" s="74">
        <v>680</v>
      </c>
      <c r="AT46" s="15">
        <v>0</v>
      </c>
      <c r="AU46" s="15">
        <v>0</v>
      </c>
      <c r="AV46" s="74">
        <v>0</v>
      </c>
      <c r="AW46" s="14">
        <v>403</v>
      </c>
      <c r="AX46" s="14">
        <v>8</v>
      </c>
      <c r="AY46" s="14">
        <v>0</v>
      </c>
      <c r="AZ46" s="14">
        <v>0</v>
      </c>
      <c r="BA46" s="14">
        <v>44</v>
      </c>
      <c r="BB46" s="14">
        <v>0</v>
      </c>
      <c r="BC46" s="13">
        <v>134</v>
      </c>
      <c r="BD46" s="33" t="s">
        <v>68</v>
      </c>
      <c r="BE46" s="16">
        <v>7</v>
      </c>
      <c r="BF46" s="16">
        <v>1158</v>
      </c>
      <c r="BG46" s="16">
        <v>1333</v>
      </c>
      <c r="BH46" s="16">
        <v>1374</v>
      </c>
      <c r="BI46" s="16">
        <v>283</v>
      </c>
      <c r="BJ46" s="16">
        <v>368</v>
      </c>
      <c r="BK46" s="16">
        <v>215</v>
      </c>
      <c r="BL46" s="16">
        <v>520</v>
      </c>
      <c r="BM46" s="33" t="s">
        <v>68</v>
      </c>
      <c r="BN46" s="14">
        <v>1698</v>
      </c>
      <c r="BO46" s="14">
        <v>835</v>
      </c>
      <c r="BP46" s="14">
        <v>1686</v>
      </c>
      <c r="BQ46" s="14">
        <v>829</v>
      </c>
      <c r="BR46" s="14">
        <v>1600</v>
      </c>
      <c r="BS46" s="14">
        <v>792</v>
      </c>
      <c r="BT46" s="14">
        <v>1484</v>
      </c>
      <c r="BU46" s="14">
        <v>721</v>
      </c>
      <c r="BV46" s="14">
        <v>1475</v>
      </c>
      <c r="BW46" s="14">
        <v>716</v>
      </c>
      <c r="BX46" s="14">
        <v>1216</v>
      </c>
      <c r="BY46" s="148">
        <v>590</v>
      </c>
      <c r="BZ46" s="33" t="s">
        <v>68</v>
      </c>
      <c r="CA46" s="14">
        <v>366</v>
      </c>
      <c r="CB46" s="14">
        <v>223</v>
      </c>
      <c r="CC46" s="14">
        <v>16</v>
      </c>
      <c r="CD46" s="14">
        <v>10</v>
      </c>
      <c r="CE46" s="115">
        <v>382</v>
      </c>
      <c r="CF46" s="33" t="s">
        <v>68</v>
      </c>
      <c r="CG46" s="128">
        <v>6478</v>
      </c>
      <c r="CH46" s="128">
        <v>5415</v>
      </c>
      <c r="CI46" s="125">
        <v>653</v>
      </c>
      <c r="CJ46" s="125">
        <v>4264</v>
      </c>
      <c r="CK46" s="125">
        <v>4289</v>
      </c>
      <c r="CL46" s="125">
        <v>4511</v>
      </c>
      <c r="CM46" s="125">
        <v>1528</v>
      </c>
      <c r="CN46" s="125">
        <v>73</v>
      </c>
      <c r="CO46" s="125">
        <v>273</v>
      </c>
      <c r="CP46" s="125">
        <v>2312</v>
      </c>
      <c r="CQ46" s="125">
        <v>4013</v>
      </c>
    </row>
    <row r="47" spans="1:95" ht="16.5" customHeight="1">
      <c r="A47" s="33" t="s">
        <v>69</v>
      </c>
      <c r="B47" s="6">
        <v>1942</v>
      </c>
      <c r="C47" s="2">
        <v>1003</v>
      </c>
      <c r="D47" s="2">
        <v>1663</v>
      </c>
      <c r="E47" s="2">
        <v>810</v>
      </c>
      <c r="F47" s="2">
        <v>1610</v>
      </c>
      <c r="G47" s="2">
        <v>783</v>
      </c>
      <c r="H47" s="2">
        <v>1408</v>
      </c>
      <c r="I47" s="2">
        <v>688</v>
      </c>
      <c r="J47" s="2">
        <v>1068</v>
      </c>
      <c r="K47" s="2">
        <v>541</v>
      </c>
      <c r="L47" s="13">
        <v>7691</v>
      </c>
      <c r="M47" s="13">
        <v>3825</v>
      </c>
      <c r="N47" s="217">
        <v>0</v>
      </c>
      <c r="O47" s="217">
        <v>0</v>
      </c>
      <c r="P47" s="217">
        <v>0</v>
      </c>
      <c r="Q47" s="217">
        <v>0</v>
      </c>
      <c r="R47" s="217">
        <v>0</v>
      </c>
      <c r="S47" s="217">
        <v>0</v>
      </c>
      <c r="T47" s="33" t="s">
        <v>69</v>
      </c>
      <c r="U47" s="175">
        <v>209</v>
      </c>
      <c r="V47" s="175">
        <v>114</v>
      </c>
      <c r="W47" s="175">
        <v>234</v>
      </c>
      <c r="X47" s="175">
        <v>96</v>
      </c>
      <c r="Y47" s="175">
        <v>228</v>
      </c>
      <c r="Z47" s="175">
        <v>111</v>
      </c>
      <c r="AA47" s="175">
        <v>158</v>
      </c>
      <c r="AB47" s="175">
        <v>71</v>
      </c>
      <c r="AC47" s="175">
        <v>56</v>
      </c>
      <c r="AD47" s="175">
        <v>25</v>
      </c>
      <c r="AE47" s="8">
        <v>885</v>
      </c>
      <c r="AF47" s="8">
        <v>417</v>
      </c>
      <c r="AG47" s="175">
        <v>0</v>
      </c>
      <c r="AH47" s="175">
        <v>0</v>
      </c>
      <c r="AI47" s="175">
        <v>0</v>
      </c>
      <c r="AJ47" s="175">
        <v>0</v>
      </c>
      <c r="AK47" s="174">
        <v>0</v>
      </c>
      <c r="AL47" s="174">
        <v>0</v>
      </c>
      <c r="AM47" s="33" t="s">
        <v>69</v>
      </c>
      <c r="AN47" s="14">
        <v>90</v>
      </c>
      <c r="AO47" s="14">
        <v>88</v>
      </c>
      <c r="AP47" s="14">
        <v>88</v>
      </c>
      <c r="AQ47" s="14">
        <v>86</v>
      </c>
      <c r="AR47" s="14">
        <v>86</v>
      </c>
      <c r="AS47" s="74">
        <v>438</v>
      </c>
      <c r="AT47" s="15">
        <v>0</v>
      </c>
      <c r="AU47" s="15">
        <v>0</v>
      </c>
      <c r="AV47" s="74">
        <v>0</v>
      </c>
      <c r="AW47" s="14">
        <v>255</v>
      </c>
      <c r="AX47" s="14">
        <v>12</v>
      </c>
      <c r="AY47" s="14">
        <v>0</v>
      </c>
      <c r="AZ47" s="14">
        <v>0</v>
      </c>
      <c r="BA47" s="14">
        <v>7</v>
      </c>
      <c r="BB47" s="14">
        <v>0</v>
      </c>
      <c r="BC47" s="13">
        <v>88</v>
      </c>
      <c r="BD47" s="33" t="s">
        <v>69</v>
      </c>
      <c r="BE47" s="16">
        <v>89</v>
      </c>
      <c r="BF47" s="16">
        <v>1159</v>
      </c>
      <c r="BG47" s="16">
        <v>631</v>
      </c>
      <c r="BH47" s="16">
        <v>500</v>
      </c>
      <c r="BI47" s="16">
        <v>242</v>
      </c>
      <c r="BJ47" s="16">
        <v>206</v>
      </c>
      <c r="BK47" s="16">
        <v>97</v>
      </c>
      <c r="BL47" s="16">
        <v>327</v>
      </c>
      <c r="BM47" s="33" t="s">
        <v>69</v>
      </c>
      <c r="BN47" s="14">
        <v>1115</v>
      </c>
      <c r="BO47" s="14">
        <v>561</v>
      </c>
      <c r="BP47" s="14">
        <v>1102</v>
      </c>
      <c r="BQ47" s="14">
        <v>557</v>
      </c>
      <c r="BR47" s="14">
        <v>996</v>
      </c>
      <c r="BS47" s="14">
        <v>512</v>
      </c>
      <c r="BT47" s="14">
        <v>988</v>
      </c>
      <c r="BU47" s="14">
        <v>492</v>
      </c>
      <c r="BV47" s="14">
        <v>975</v>
      </c>
      <c r="BW47" s="14">
        <v>488</v>
      </c>
      <c r="BX47" s="14">
        <v>842</v>
      </c>
      <c r="BY47" s="148">
        <v>427</v>
      </c>
      <c r="BZ47" s="33" t="s">
        <v>69</v>
      </c>
      <c r="CA47" s="14">
        <v>249</v>
      </c>
      <c r="CB47" s="14">
        <v>150</v>
      </c>
      <c r="CC47" s="14">
        <v>12</v>
      </c>
      <c r="CD47" s="14">
        <v>3</v>
      </c>
      <c r="CE47" s="115">
        <v>261</v>
      </c>
      <c r="CF47" s="33" t="s">
        <v>69</v>
      </c>
      <c r="CG47" s="128">
        <v>3173</v>
      </c>
      <c r="CH47" s="128">
        <v>1779</v>
      </c>
      <c r="CI47" s="125">
        <v>587</v>
      </c>
      <c r="CJ47" s="125">
        <v>2397</v>
      </c>
      <c r="CK47" s="125">
        <v>1893</v>
      </c>
      <c r="CL47" s="125">
        <v>1572</v>
      </c>
      <c r="CM47" s="125">
        <v>1048</v>
      </c>
      <c r="CN47" s="125">
        <v>65</v>
      </c>
      <c r="CO47" s="125">
        <v>168</v>
      </c>
      <c r="CP47" s="125">
        <v>778</v>
      </c>
      <c r="CQ47" s="125">
        <v>1094</v>
      </c>
    </row>
    <row r="48" spans="1:95" ht="16.5" customHeight="1">
      <c r="A48" s="33" t="s">
        <v>70</v>
      </c>
      <c r="B48" s="6">
        <v>2618</v>
      </c>
      <c r="C48" s="2">
        <v>1283</v>
      </c>
      <c r="D48" s="2">
        <v>1913</v>
      </c>
      <c r="E48" s="2">
        <v>936</v>
      </c>
      <c r="F48" s="2">
        <v>1865</v>
      </c>
      <c r="G48" s="2">
        <v>904</v>
      </c>
      <c r="H48" s="2">
        <v>1502</v>
      </c>
      <c r="I48" s="2">
        <v>736</v>
      </c>
      <c r="J48" s="2">
        <v>1149</v>
      </c>
      <c r="K48" s="2">
        <v>591</v>
      </c>
      <c r="L48" s="13">
        <v>9047</v>
      </c>
      <c r="M48" s="13">
        <v>4450</v>
      </c>
      <c r="N48" s="217">
        <v>0</v>
      </c>
      <c r="O48" s="217">
        <v>0</v>
      </c>
      <c r="P48" s="217">
        <v>0</v>
      </c>
      <c r="Q48" s="217">
        <v>0</v>
      </c>
      <c r="R48" s="217">
        <v>0</v>
      </c>
      <c r="S48" s="217">
        <v>0</v>
      </c>
      <c r="T48" s="33" t="s">
        <v>70</v>
      </c>
      <c r="U48" s="175">
        <v>392</v>
      </c>
      <c r="V48" s="175">
        <v>196</v>
      </c>
      <c r="W48" s="175">
        <v>212</v>
      </c>
      <c r="X48" s="175">
        <v>98</v>
      </c>
      <c r="Y48" s="175">
        <v>255</v>
      </c>
      <c r="Z48" s="175">
        <v>122</v>
      </c>
      <c r="AA48" s="175">
        <v>170</v>
      </c>
      <c r="AB48" s="175">
        <v>73</v>
      </c>
      <c r="AC48" s="175">
        <v>95</v>
      </c>
      <c r="AD48" s="175">
        <v>39</v>
      </c>
      <c r="AE48" s="8">
        <v>1124</v>
      </c>
      <c r="AF48" s="8">
        <v>528</v>
      </c>
      <c r="AG48" s="175">
        <v>0</v>
      </c>
      <c r="AH48" s="175">
        <v>0</v>
      </c>
      <c r="AI48" s="175">
        <v>0</v>
      </c>
      <c r="AJ48" s="175">
        <v>0</v>
      </c>
      <c r="AK48" s="174">
        <v>0</v>
      </c>
      <c r="AL48" s="174">
        <v>0</v>
      </c>
      <c r="AM48" s="33" t="s">
        <v>70</v>
      </c>
      <c r="AN48" s="14">
        <v>101</v>
      </c>
      <c r="AO48" s="14">
        <v>99</v>
      </c>
      <c r="AP48" s="14">
        <v>98</v>
      </c>
      <c r="AQ48" s="14">
        <v>92</v>
      </c>
      <c r="AR48" s="14">
        <v>91</v>
      </c>
      <c r="AS48" s="74">
        <v>481</v>
      </c>
      <c r="AT48" s="15">
        <v>0</v>
      </c>
      <c r="AU48" s="15">
        <v>0</v>
      </c>
      <c r="AV48" s="74">
        <v>0</v>
      </c>
      <c r="AW48" s="14">
        <v>283</v>
      </c>
      <c r="AX48" s="14">
        <v>21</v>
      </c>
      <c r="AY48" s="14">
        <v>0</v>
      </c>
      <c r="AZ48" s="14">
        <v>0</v>
      </c>
      <c r="BA48" s="14">
        <v>34</v>
      </c>
      <c r="BB48" s="14">
        <v>0</v>
      </c>
      <c r="BC48" s="13">
        <v>97</v>
      </c>
      <c r="BD48" s="33" t="s">
        <v>70</v>
      </c>
      <c r="BE48" s="16">
        <v>4</v>
      </c>
      <c r="BF48" s="16">
        <v>1257</v>
      </c>
      <c r="BG48" s="16">
        <v>838</v>
      </c>
      <c r="BH48" s="16">
        <v>787</v>
      </c>
      <c r="BI48" s="16">
        <v>264</v>
      </c>
      <c r="BJ48" s="16">
        <v>206</v>
      </c>
      <c r="BK48" s="16">
        <v>116</v>
      </c>
      <c r="BL48" s="16">
        <v>362</v>
      </c>
      <c r="BM48" s="33" t="s">
        <v>70</v>
      </c>
      <c r="BN48" s="14">
        <v>1019</v>
      </c>
      <c r="BO48" s="14">
        <v>500</v>
      </c>
      <c r="BP48" s="14">
        <v>1007</v>
      </c>
      <c r="BQ48" s="14">
        <v>495</v>
      </c>
      <c r="BR48" s="14">
        <v>865</v>
      </c>
      <c r="BS48" s="14">
        <v>424</v>
      </c>
      <c r="BT48" s="14">
        <v>866</v>
      </c>
      <c r="BU48" s="14">
        <v>432</v>
      </c>
      <c r="BV48" s="14">
        <v>855</v>
      </c>
      <c r="BW48" s="14">
        <v>427</v>
      </c>
      <c r="BX48" s="14">
        <v>622</v>
      </c>
      <c r="BY48" s="148">
        <v>313</v>
      </c>
      <c r="BZ48" s="33" t="s">
        <v>70</v>
      </c>
      <c r="CA48" s="14">
        <v>270</v>
      </c>
      <c r="CB48" s="14">
        <v>160</v>
      </c>
      <c r="CC48" s="14">
        <v>18</v>
      </c>
      <c r="CD48" s="14">
        <v>10</v>
      </c>
      <c r="CE48" s="115">
        <v>288</v>
      </c>
      <c r="CF48" s="33" t="s">
        <v>70</v>
      </c>
      <c r="CG48" s="128">
        <v>3617</v>
      </c>
      <c r="CH48" s="128">
        <v>2433</v>
      </c>
      <c r="CI48" s="125">
        <v>656</v>
      </c>
      <c r="CJ48" s="125">
        <v>1880</v>
      </c>
      <c r="CK48" s="125">
        <v>1600</v>
      </c>
      <c r="CL48" s="125">
        <v>1549</v>
      </c>
      <c r="CM48" s="125">
        <v>793</v>
      </c>
      <c r="CN48" s="125">
        <v>141</v>
      </c>
      <c r="CO48" s="125">
        <v>206</v>
      </c>
      <c r="CP48" s="125">
        <v>468</v>
      </c>
      <c r="CQ48" s="125">
        <v>3021</v>
      </c>
    </row>
    <row r="49" spans="1:96" ht="16.5" customHeight="1">
      <c r="A49" s="33" t="s">
        <v>71</v>
      </c>
      <c r="B49" s="6">
        <v>10889</v>
      </c>
      <c r="C49" s="2">
        <v>5275</v>
      </c>
      <c r="D49" s="2">
        <v>9411</v>
      </c>
      <c r="E49" s="2">
        <v>4653</v>
      </c>
      <c r="F49" s="2">
        <v>9362</v>
      </c>
      <c r="G49" s="2">
        <v>4588</v>
      </c>
      <c r="H49" s="2">
        <v>8571</v>
      </c>
      <c r="I49" s="2">
        <v>4140</v>
      </c>
      <c r="J49" s="2">
        <v>7824</v>
      </c>
      <c r="K49" s="2">
        <v>3807</v>
      </c>
      <c r="L49" s="13">
        <v>46057</v>
      </c>
      <c r="M49" s="13">
        <v>22463</v>
      </c>
      <c r="N49" s="217">
        <v>0</v>
      </c>
      <c r="O49" s="217">
        <v>0</v>
      </c>
      <c r="P49" s="217">
        <v>0</v>
      </c>
      <c r="Q49" s="217">
        <v>0</v>
      </c>
      <c r="R49" s="217">
        <v>0</v>
      </c>
      <c r="S49" s="217">
        <v>0</v>
      </c>
      <c r="T49" s="33" t="s">
        <v>71</v>
      </c>
      <c r="U49" s="175">
        <v>469</v>
      </c>
      <c r="V49" s="175">
        <v>190</v>
      </c>
      <c r="W49" s="175">
        <v>444</v>
      </c>
      <c r="X49" s="175">
        <v>191</v>
      </c>
      <c r="Y49" s="175">
        <v>541</v>
      </c>
      <c r="Z49" s="175">
        <v>224</v>
      </c>
      <c r="AA49" s="175">
        <v>520</v>
      </c>
      <c r="AB49" s="175">
        <v>197</v>
      </c>
      <c r="AC49" s="175">
        <v>106</v>
      </c>
      <c r="AD49" s="175">
        <v>42</v>
      </c>
      <c r="AE49" s="8">
        <v>2080</v>
      </c>
      <c r="AF49" s="8">
        <v>844</v>
      </c>
      <c r="AG49" s="175">
        <v>0</v>
      </c>
      <c r="AH49" s="175">
        <v>0</v>
      </c>
      <c r="AI49" s="175">
        <v>0</v>
      </c>
      <c r="AJ49" s="175">
        <v>0</v>
      </c>
      <c r="AK49" s="174">
        <v>0</v>
      </c>
      <c r="AL49" s="174">
        <v>0</v>
      </c>
      <c r="AM49" s="33" t="s">
        <v>71</v>
      </c>
      <c r="AN49" s="14">
        <v>437</v>
      </c>
      <c r="AO49" s="14">
        <v>411</v>
      </c>
      <c r="AP49" s="14">
        <v>409</v>
      </c>
      <c r="AQ49" s="14">
        <v>395</v>
      </c>
      <c r="AR49" s="14">
        <v>384</v>
      </c>
      <c r="AS49" s="74">
        <v>2036</v>
      </c>
      <c r="AT49" s="15">
        <v>0</v>
      </c>
      <c r="AU49" s="15">
        <v>0</v>
      </c>
      <c r="AV49" s="74">
        <v>0</v>
      </c>
      <c r="AW49" s="14">
        <v>1842</v>
      </c>
      <c r="AX49" s="14">
        <v>1313</v>
      </c>
      <c r="AY49" s="14">
        <v>0</v>
      </c>
      <c r="AZ49" s="14">
        <v>0</v>
      </c>
      <c r="BA49" s="14">
        <v>2</v>
      </c>
      <c r="BB49" s="14">
        <v>2</v>
      </c>
      <c r="BC49" s="13">
        <v>391</v>
      </c>
      <c r="BD49" s="33" t="s">
        <v>71</v>
      </c>
      <c r="BE49" s="16">
        <v>1229</v>
      </c>
      <c r="BF49" s="16">
        <v>10608</v>
      </c>
      <c r="BG49" s="16">
        <v>6014</v>
      </c>
      <c r="BH49" s="16">
        <v>3319</v>
      </c>
      <c r="BI49" s="16">
        <v>1175</v>
      </c>
      <c r="BJ49" s="16">
        <v>1891</v>
      </c>
      <c r="BK49" s="16">
        <v>1109</v>
      </c>
      <c r="BL49" s="16">
        <v>2126</v>
      </c>
      <c r="BM49" s="33" t="s">
        <v>71</v>
      </c>
      <c r="BN49" s="14">
        <v>7438</v>
      </c>
      <c r="BO49" s="14">
        <v>3738</v>
      </c>
      <c r="BP49" s="14">
        <v>7401</v>
      </c>
      <c r="BQ49" s="14">
        <v>3720</v>
      </c>
      <c r="BR49" s="14">
        <v>7108</v>
      </c>
      <c r="BS49" s="14">
        <v>3597</v>
      </c>
      <c r="BT49" s="14">
        <v>5713</v>
      </c>
      <c r="BU49" s="14">
        <v>2863</v>
      </c>
      <c r="BV49" s="14">
        <v>5686</v>
      </c>
      <c r="BW49" s="14">
        <v>2849</v>
      </c>
      <c r="BX49" s="14">
        <v>3377</v>
      </c>
      <c r="BY49" s="148">
        <v>1764</v>
      </c>
      <c r="BZ49" s="33" t="s">
        <v>71</v>
      </c>
      <c r="CA49" s="14">
        <v>1821</v>
      </c>
      <c r="CB49" s="14">
        <v>1642</v>
      </c>
      <c r="CC49" s="14">
        <v>194</v>
      </c>
      <c r="CD49" s="14">
        <v>122</v>
      </c>
      <c r="CE49" s="115">
        <v>2015</v>
      </c>
      <c r="CF49" s="33" t="s">
        <v>71</v>
      </c>
      <c r="CG49" s="128">
        <v>13435</v>
      </c>
      <c r="CH49" s="128">
        <v>5370</v>
      </c>
      <c r="CI49" s="125">
        <v>1590</v>
      </c>
      <c r="CJ49" s="125">
        <v>7235</v>
      </c>
      <c r="CK49" s="125">
        <v>6224</v>
      </c>
      <c r="CL49" s="125">
        <v>5858</v>
      </c>
      <c r="CM49" s="125">
        <v>4102</v>
      </c>
      <c r="CN49" s="125">
        <v>138</v>
      </c>
      <c r="CO49" s="125">
        <v>330</v>
      </c>
      <c r="CP49" s="125">
        <v>1925</v>
      </c>
      <c r="CQ49" s="125">
        <v>4552</v>
      </c>
    </row>
    <row r="50" spans="1:96" ht="16.5" customHeight="1">
      <c r="A50" s="33" t="s">
        <v>72</v>
      </c>
      <c r="B50" s="6">
        <v>7349</v>
      </c>
      <c r="C50" s="2">
        <v>3531</v>
      </c>
      <c r="D50" s="2">
        <v>6678</v>
      </c>
      <c r="E50" s="2">
        <v>3190</v>
      </c>
      <c r="F50" s="2">
        <v>6726</v>
      </c>
      <c r="G50" s="2">
        <v>3304</v>
      </c>
      <c r="H50" s="2">
        <v>5931</v>
      </c>
      <c r="I50" s="2">
        <v>2870</v>
      </c>
      <c r="J50" s="2">
        <v>5286</v>
      </c>
      <c r="K50" s="2">
        <v>2652</v>
      </c>
      <c r="L50" s="13">
        <v>31970</v>
      </c>
      <c r="M50" s="13">
        <v>15547</v>
      </c>
      <c r="N50" s="217">
        <v>0</v>
      </c>
      <c r="O50" s="217">
        <v>0</v>
      </c>
      <c r="P50" s="217">
        <v>0</v>
      </c>
      <c r="Q50" s="217">
        <v>0</v>
      </c>
      <c r="R50" s="217">
        <v>0</v>
      </c>
      <c r="S50" s="217">
        <v>0</v>
      </c>
      <c r="T50" s="33" t="s">
        <v>72</v>
      </c>
      <c r="U50" s="175">
        <v>459</v>
      </c>
      <c r="V50" s="175">
        <v>185</v>
      </c>
      <c r="W50" s="175">
        <v>491</v>
      </c>
      <c r="X50" s="175">
        <v>201</v>
      </c>
      <c r="Y50" s="175">
        <v>653</v>
      </c>
      <c r="Z50" s="175">
        <v>262</v>
      </c>
      <c r="AA50" s="175">
        <v>508</v>
      </c>
      <c r="AB50" s="175">
        <v>226</v>
      </c>
      <c r="AC50" s="175">
        <v>156</v>
      </c>
      <c r="AD50" s="175">
        <v>57</v>
      </c>
      <c r="AE50" s="8">
        <v>2267</v>
      </c>
      <c r="AF50" s="8">
        <v>931</v>
      </c>
      <c r="AG50" s="175">
        <v>0</v>
      </c>
      <c r="AH50" s="175">
        <v>0</v>
      </c>
      <c r="AI50" s="175">
        <v>0</v>
      </c>
      <c r="AJ50" s="175">
        <v>0</v>
      </c>
      <c r="AK50" s="174">
        <v>0</v>
      </c>
      <c r="AL50" s="174">
        <v>0</v>
      </c>
      <c r="AM50" s="33" t="s">
        <v>72</v>
      </c>
      <c r="AN50" s="14">
        <v>326</v>
      </c>
      <c r="AO50" s="14">
        <v>315</v>
      </c>
      <c r="AP50" s="14">
        <v>322</v>
      </c>
      <c r="AQ50" s="14">
        <v>311</v>
      </c>
      <c r="AR50" s="14">
        <v>293</v>
      </c>
      <c r="AS50" s="74">
        <v>1567</v>
      </c>
      <c r="AT50" s="15">
        <v>0</v>
      </c>
      <c r="AU50" s="15">
        <v>0</v>
      </c>
      <c r="AV50" s="74">
        <v>0</v>
      </c>
      <c r="AW50" s="14">
        <v>1341</v>
      </c>
      <c r="AX50" s="14">
        <v>778</v>
      </c>
      <c r="AY50" s="14">
        <v>0</v>
      </c>
      <c r="AZ50" s="14">
        <v>0</v>
      </c>
      <c r="BA50" s="14">
        <v>5</v>
      </c>
      <c r="BB50" s="14">
        <v>1</v>
      </c>
      <c r="BC50" s="13">
        <v>299</v>
      </c>
      <c r="BD50" s="33" t="s">
        <v>72</v>
      </c>
      <c r="BE50" s="16">
        <v>410</v>
      </c>
      <c r="BF50" s="16">
        <v>7965</v>
      </c>
      <c r="BG50" s="16">
        <v>4361</v>
      </c>
      <c r="BH50" s="16">
        <v>1742</v>
      </c>
      <c r="BI50" s="16">
        <v>149</v>
      </c>
      <c r="BJ50" s="16">
        <v>1283</v>
      </c>
      <c r="BK50" s="16">
        <v>706</v>
      </c>
      <c r="BL50" s="16">
        <v>1564</v>
      </c>
      <c r="BM50" s="33" t="s">
        <v>72</v>
      </c>
      <c r="BN50" s="14">
        <v>5046</v>
      </c>
      <c r="BO50" s="14">
        <v>2547</v>
      </c>
      <c r="BP50" s="14">
        <v>5020</v>
      </c>
      <c r="BQ50" s="14">
        <v>2533</v>
      </c>
      <c r="BR50" s="14">
        <v>4770</v>
      </c>
      <c r="BS50" s="14">
        <v>2428</v>
      </c>
      <c r="BT50" s="14">
        <v>3338</v>
      </c>
      <c r="BU50" s="14">
        <v>1687</v>
      </c>
      <c r="BV50" s="14">
        <v>3317</v>
      </c>
      <c r="BW50" s="14">
        <v>1674</v>
      </c>
      <c r="BX50" s="14">
        <v>2391</v>
      </c>
      <c r="BY50" s="148">
        <v>1242</v>
      </c>
      <c r="BZ50" s="33" t="s">
        <v>72</v>
      </c>
      <c r="CA50" s="14">
        <v>1285</v>
      </c>
      <c r="CB50" s="14">
        <v>1156</v>
      </c>
      <c r="CC50" s="14">
        <v>284</v>
      </c>
      <c r="CD50" s="14">
        <v>193</v>
      </c>
      <c r="CE50" s="115">
        <v>1569</v>
      </c>
      <c r="CF50" s="33" t="s">
        <v>72</v>
      </c>
      <c r="CG50" s="128">
        <v>16484</v>
      </c>
      <c r="CH50" s="128">
        <v>7299</v>
      </c>
      <c r="CI50" s="125">
        <v>1044</v>
      </c>
      <c r="CJ50" s="125">
        <v>8188</v>
      </c>
      <c r="CK50" s="125">
        <v>6869</v>
      </c>
      <c r="CL50" s="125">
        <v>6162</v>
      </c>
      <c r="CM50" s="125">
        <v>2185</v>
      </c>
      <c r="CN50" s="125">
        <v>88</v>
      </c>
      <c r="CO50" s="125">
        <v>266</v>
      </c>
      <c r="CP50" s="125">
        <v>3172</v>
      </c>
      <c r="CQ50" s="125">
        <v>5159</v>
      </c>
    </row>
    <row r="51" spans="1:96" ht="16.5" customHeight="1">
      <c r="A51" s="33" t="s">
        <v>73</v>
      </c>
      <c r="B51" s="6">
        <v>20971</v>
      </c>
      <c r="C51" s="2">
        <v>10178</v>
      </c>
      <c r="D51" s="2">
        <v>19081</v>
      </c>
      <c r="E51" s="2">
        <v>9489</v>
      </c>
      <c r="F51" s="2">
        <v>18966</v>
      </c>
      <c r="G51" s="2">
        <v>9464</v>
      </c>
      <c r="H51" s="2">
        <v>16570</v>
      </c>
      <c r="I51" s="2">
        <v>8085</v>
      </c>
      <c r="J51" s="2">
        <v>15343</v>
      </c>
      <c r="K51" s="2">
        <v>7810</v>
      </c>
      <c r="L51" s="13">
        <v>90931</v>
      </c>
      <c r="M51" s="13">
        <v>45026</v>
      </c>
      <c r="N51" s="217">
        <v>0</v>
      </c>
      <c r="O51" s="217">
        <v>0</v>
      </c>
      <c r="P51" s="217">
        <v>0</v>
      </c>
      <c r="Q51" s="217">
        <v>0</v>
      </c>
      <c r="R51" s="217">
        <v>0</v>
      </c>
      <c r="S51" s="217">
        <v>0</v>
      </c>
      <c r="T51" s="33" t="s">
        <v>73</v>
      </c>
      <c r="U51" s="175">
        <v>1009</v>
      </c>
      <c r="V51" s="175">
        <v>395</v>
      </c>
      <c r="W51" s="175">
        <v>766</v>
      </c>
      <c r="X51" s="175">
        <v>335</v>
      </c>
      <c r="Y51" s="175">
        <v>919</v>
      </c>
      <c r="Z51" s="175">
        <v>376</v>
      </c>
      <c r="AA51" s="175">
        <v>759</v>
      </c>
      <c r="AB51" s="175">
        <v>299</v>
      </c>
      <c r="AC51" s="175">
        <v>326</v>
      </c>
      <c r="AD51" s="175">
        <v>146</v>
      </c>
      <c r="AE51" s="8">
        <v>3779</v>
      </c>
      <c r="AF51" s="8">
        <v>1551</v>
      </c>
      <c r="AG51" s="175">
        <v>0</v>
      </c>
      <c r="AH51" s="175">
        <v>0</v>
      </c>
      <c r="AI51" s="175">
        <v>0</v>
      </c>
      <c r="AJ51" s="175">
        <v>0</v>
      </c>
      <c r="AK51" s="174">
        <v>0</v>
      </c>
      <c r="AL51" s="174">
        <v>0</v>
      </c>
      <c r="AM51" s="33" t="s">
        <v>73</v>
      </c>
      <c r="AN51" s="14">
        <v>707</v>
      </c>
      <c r="AO51" s="14">
        <v>675</v>
      </c>
      <c r="AP51" s="14">
        <v>667</v>
      </c>
      <c r="AQ51" s="14">
        <v>628</v>
      </c>
      <c r="AR51" s="14">
        <v>616</v>
      </c>
      <c r="AS51" s="74">
        <v>3293</v>
      </c>
      <c r="AT51" s="15">
        <v>0</v>
      </c>
      <c r="AU51" s="15">
        <v>0</v>
      </c>
      <c r="AV51" s="74">
        <v>0</v>
      </c>
      <c r="AW51" s="14">
        <v>3105</v>
      </c>
      <c r="AX51" s="14">
        <v>2838</v>
      </c>
      <c r="AY51" s="14">
        <v>0</v>
      </c>
      <c r="AZ51" s="14">
        <v>0</v>
      </c>
      <c r="BA51" s="14">
        <v>18</v>
      </c>
      <c r="BB51" s="14">
        <v>18</v>
      </c>
      <c r="BC51" s="13">
        <v>564</v>
      </c>
      <c r="BD51" s="33" t="s">
        <v>73</v>
      </c>
      <c r="BE51" s="16">
        <v>3237</v>
      </c>
      <c r="BF51" s="16">
        <v>20189</v>
      </c>
      <c r="BG51" s="16">
        <v>11853</v>
      </c>
      <c r="BH51" s="16">
        <v>5388</v>
      </c>
      <c r="BI51" s="16">
        <v>1571</v>
      </c>
      <c r="BJ51" s="16">
        <v>4003</v>
      </c>
      <c r="BK51" s="16">
        <v>2401</v>
      </c>
      <c r="BL51" s="16">
        <v>3640</v>
      </c>
      <c r="BM51" s="33" t="s">
        <v>73</v>
      </c>
      <c r="BN51" s="14">
        <v>14935</v>
      </c>
      <c r="BO51" s="14">
        <v>7466</v>
      </c>
      <c r="BP51" s="14">
        <v>14873</v>
      </c>
      <c r="BQ51" s="14">
        <v>7447</v>
      </c>
      <c r="BR51" s="14">
        <v>14028</v>
      </c>
      <c r="BS51" s="14">
        <v>7021</v>
      </c>
      <c r="BT51" s="14">
        <v>12721</v>
      </c>
      <c r="BU51" s="14">
        <v>6342</v>
      </c>
      <c r="BV51" s="14">
        <v>12667</v>
      </c>
      <c r="BW51" s="14">
        <v>6324</v>
      </c>
      <c r="BX51" s="14">
        <v>7289</v>
      </c>
      <c r="BY51" s="148">
        <v>3753</v>
      </c>
      <c r="BZ51" s="33" t="s">
        <v>73</v>
      </c>
      <c r="CA51" s="14">
        <v>3197</v>
      </c>
      <c r="CB51" s="14">
        <v>2982</v>
      </c>
      <c r="CC51" s="14">
        <v>851</v>
      </c>
      <c r="CD51" s="14">
        <v>560</v>
      </c>
      <c r="CE51" s="115">
        <v>4048</v>
      </c>
      <c r="CF51" s="33" t="s">
        <v>73</v>
      </c>
      <c r="CG51" s="128">
        <v>33333</v>
      </c>
      <c r="CH51" s="128">
        <v>18194</v>
      </c>
      <c r="CI51" s="125">
        <v>4200</v>
      </c>
      <c r="CJ51" s="125">
        <v>13603</v>
      </c>
      <c r="CK51" s="125">
        <v>12636</v>
      </c>
      <c r="CL51" s="125">
        <v>12362</v>
      </c>
      <c r="CM51" s="125">
        <v>9178</v>
      </c>
      <c r="CN51" s="125">
        <v>1222</v>
      </c>
      <c r="CO51" s="125">
        <v>559</v>
      </c>
      <c r="CP51" s="125">
        <v>2145</v>
      </c>
      <c r="CQ51" s="125">
        <v>12115</v>
      </c>
    </row>
    <row r="52" spans="1:96" ht="16.5" customHeight="1">
      <c r="A52" s="33" t="s">
        <v>74</v>
      </c>
      <c r="B52" s="6">
        <v>2138</v>
      </c>
      <c r="C52" s="2">
        <v>1022</v>
      </c>
      <c r="D52" s="2">
        <v>1919</v>
      </c>
      <c r="E52" s="2">
        <v>910</v>
      </c>
      <c r="F52" s="2">
        <v>1990</v>
      </c>
      <c r="G52" s="2">
        <v>954</v>
      </c>
      <c r="H52" s="2">
        <v>1830</v>
      </c>
      <c r="I52" s="2">
        <v>889</v>
      </c>
      <c r="J52" s="2">
        <v>1466</v>
      </c>
      <c r="K52" s="2">
        <v>733</v>
      </c>
      <c r="L52" s="13">
        <v>9343</v>
      </c>
      <c r="M52" s="13">
        <v>4508</v>
      </c>
      <c r="N52" s="217">
        <v>0</v>
      </c>
      <c r="O52" s="217">
        <v>0</v>
      </c>
      <c r="P52" s="217">
        <v>0</v>
      </c>
      <c r="Q52" s="217">
        <v>0</v>
      </c>
      <c r="R52" s="217">
        <v>0</v>
      </c>
      <c r="S52" s="217">
        <v>0</v>
      </c>
      <c r="T52" s="33" t="s">
        <v>74</v>
      </c>
      <c r="U52" s="175">
        <v>257</v>
      </c>
      <c r="V52" s="175">
        <v>103</v>
      </c>
      <c r="W52" s="175">
        <v>231</v>
      </c>
      <c r="X52" s="175">
        <v>91</v>
      </c>
      <c r="Y52" s="175">
        <v>286</v>
      </c>
      <c r="Z52" s="175">
        <v>118</v>
      </c>
      <c r="AA52" s="175">
        <v>213</v>
      </c>
      <c r="AB52" s="175">
        <v>102</v>
      </c>
      <c r="AC52" s="175">
        <v>92</v>
      </c>
      <c r="AD52" s="175">
        <v>41</v>
      </c>
      <c r="AE52" s="8">
        <v>1079</v>
      </c>
      <c r="AF52" s="8">
        <v>455</v>
      </c>
      <c r="AG52" s="175">
        <v>0</v>
      </c>
      <c r="AH52" s="175">
        <v>0</v>
      </c>
      <c r="AI52" s="175">
        <v>0</v>
      </c>
      <c r="AJ52" s="175">
        <v>0</v>
      </c>
      <c r="AK52" s="174">
        <v>0</v>
      </c>
      <c r="AL52" s="174">
        <v>0</v>
      </c>
      <c r="AM52" s="33" t="s">
        <v>74</v>
      </c>
      <c r="AN52" s="14">
        <v>108</v>
      </c>
      <c r="AO52" s="14">
        <v>106</v>
      </c>
      <c r="AP52" s="14">
        <v>109</v>
      </c>
      <c r="AQ52" s="14">
        <v>108</v>
      </c>
      <c r="AR52" s="14">
        <v>102</v>
      </c>
      <c r="AS52" s="74">
        <v>533</v>
      </c>
      <c r="AT52" s="15">
        <v>0</v>
      </c>
      <c r="AU52" s="15">
        <v>0</v>
      </c>
      <c r="AV52" s="74">
        <v>0</v>
      </c>
      <c r="AW52" s="14">
        <v>379</v>
      </c>
      <c r="AX52" s="14">
        <v>101</v>
      </c>
      <c r="AY52" s="14">
        <v>0</v>
      </c>
      <c r="AZ52" s="14">
        <v>0</v>
      </c>
      <c r="BA52" s="14">
        <v>1</v>
      </c>
      <c r="BB52" s="14">
        <v>0</v>
      </c>
      <c r="BC52" s="13">
        <v>109</v>
      </c>
      <c r="BD52" s="33" t="s">
        <v>74</v>
      </c>
      <c r="BE52" s="16">
        <v>326</v>
      </c>
      <c r="BF52" s="16">
        <v>2380</v>
      </c>
      <c r="BG52" s="16">
        <v>1212</v>
      </c>
      <c r="BH52" s="16">
        <v>505</v>
      </c>
      <c r="BI52" s="16">
        <v>151</v>
      </c>
      <c r="BJ52" s="16">
        <v>355</v>
      </c>
      <c r="BK52" s="16">
        <v>200</v>
      </c>
      <c r="BL52" s="16">
        <v>515</v>
      </c>
      <c r="BM52" s="33" t="s">
        <v>74</v>
      </c>
      <c r="BN52" s="14">
        <v>1497</v>
      </c>
      <c r="BO52" s="14">
        <v>727</v>
      </c>
      <c r="BP52" s="14">
        <v>1492</v>
      </c>
      <c r="BQ52" s="14">
        <v>725</v>
      </c>
      <c r="BR52" s="14">
        <v>1411</v>
      </c>
      <c r="BS52" s="14">
        <v>694</v>
      </c>
      <c r="BT52" s="14">
        <v>1517</v>
      </c>
      <c r="BU52" s="14">
        <v>738</v>
      </c>
      <c r="BV52" s="14">
        <v>1512</v>
      </c>
      <c r="BW52" s="14">
        <v>736</v>
      </c>
      <c r="BX52" s="14">
        <v>1302</v>
      </c>
      <c r="BY52" s="148">
        <v>647</v>
      </c>
      <c r="BZ52" s="33" t="s">
        <v>74</v>
      </c>
      <c r="CA52" s="14">
        <v>364</v>
      </c>
      <c r="CB52" s="14">
        <v>273</v>
      </c>
      <c r="CC52" s="14">
        <v>19</v>
      </c>
      <c r="CD52" s="14">
        <v>13</v>
      </c>
      <c r="CE52" s="115">
        <v>383</v>
      </c>
      <c r="CF52" s="33" t="s">
        <v>74</v>
      </c>
      <c r="CG52" s="128">
        <v>3723</v>
      </c>
      <c r="CH52" s="128">
        <v>2136</v>
      </c>
      <c r="CI52" s="125">
        <v>706</v>
      </c>
      <c r="CJ52" s="125">
        <v>4335</v>
      </c>
      <c r="CK52" s="125">
        <v>2632</v>
      </c>
      <c r="CL52" s="125">
        <v>2634</v>
      </c>
      <c r="CM52" s="125">
        <v>453</v>
      </c>
      <c r="CN52" s="125">
        <v>6</v>
      </c>
      <c r="CO52" s="125">
        <v>193</v>
      </c>
      <c r="CP52" s="125">
        <v>1849</v>
      </c>
      <c r="CQ52" s="125">
        <v>1267</v>
      </c>
    </row>
    <row r="53" spans="1:96" ht="16.5" customHeight="1">
      <c r="A53" s="10" t="s">
        <v>38</v>
      </c>
      <c r="B53" s="6"/>
      <c r="C53" s="5"/>
      <c r="D53" s="2"/>
      <c r="E53" s="5"/>
      <c r="F53" s="2"/>
      <c r="G53" s="5"/>
      <c r="H53" s="2"/>
      <c r="I53" s="5"/>
      <c r="J53" s="2"/>
      <c r="K53" s="5"/>
      <c r="L53" s="13"/>
      <c r="M53" s="13"/>
      <c r="N53" s="217"/>
      <c r="O53" s="217"/>
      <c r="P53" s="217"/>
      <c r="Q53" s="217"/>
      <c r="R53" s="217"/>
      <c r="S53" s="217"/>
      <c r="T53" s="10" t="s">
        <v>38</v>
      </c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174"/>
      <c r="AH53" s="174"/>
      <c r="AI53" s="174"/>
      <c r="AJ53" s="174"/>
      <c r="AK53" s="174"/>
      <c r="AL53" s="174"/>
      <c r="AM53" s="10" t="s">
        <v>38</v>
      </c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10" t="s">
        <v>38</v>
      </c>
      <c r="BE53" s="12"/>
      <c r="BF53" s="12"/>
      <c r="BG53" s="12"/>
      <c r="BH53" s="12"/>
      <c r="BI53" s="12"/>
      <c r="BJ53" s="12"/>
      <c r="BK53" s="12"/>
      <c r="BL53" s="12"/>
      <c r="BM53" s="10" t="s">
        <v>38</v>
      </c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115"/>
      <c r="BZ53" s="10" t="s">
        <v>38</v>
      </c>
      <c r="CA53" s="8"/>
      <c r="CB53" s="8"/>
      <c r="CC53" s="115"/>
      <c r="CD53" s="115"/>
      <c r="CE53" s="115"/>
      <c r="CF53" s="10" t="s">
        <v>38</v>
      </c>
      <c r="CG53" s="115"/>
      <c r="CH53" s="115"/>
      <c r="CI53" s="125"/>
      <c r="CJ53" s="125"/>
      <c r="CK53" s="125"/>
      <c r="CL53" s="125"/>
      <c r="CM53" s="125"/>
      <c r="CN53" s="125"/>
      <c r="CO53" s="125"/>
      <c r="CP53" s="125"/>
      <c r="CQ53" s="125"/>
    </row>
    <row r="54" spans="1:96" ht="16.5" customHeight="1">
      <c r="A54" s="33" t="s">
        <v>75</v>
      </c>
      <c r="B54" s="6">
        <v>1608</v>
      </c>
      <c r="C54" s="2">
        <v>795</v>
      </c>
      <c r="D54" s="2">
        <v>1592</v>
      </c>
      <c r="E54" s="2">
        <v>818</v>
      </c>
      <c r="F54" s="2">
        <v>1669</v>
      </c>
      <c r="G54" s="2">
        <v>823</v>
      </c>
      <c r="H54" s="2">
        <v>1546</v>
      </c>
      <c r="I54" s="2">
        <v>783</v>
      </c>
      <c r="J54" s="2">
        <v>1367</v>
      </c>
      <c r="K54" s="2">
        <v>679</v>
      </c>
      <c r="L54" s="13">
        <v>7782</v>
      </c>
      <c r="M54" s="13">
        <v>3898</v>
      </c>
      <c r="N54" s="217">
        <v>0</v>
      </c>
      <c r="O54" s="217">
        <v>0</v>
      </c>
      <c r="P54" s="217">
        <v>0</v>
      </c>
      <c r="Q54" s="217">
        <v>0</v>
      </c>
      <c r="R54" s="217">
        <v>0</v>
      </c>
      <c r="S54" s="217">
        <v>0</v>
      </c>
      <c r="T54" s="33" t="s">
        <v>75</v>
      </c>
      <c r="U54" s="175">
        <v>220</v>
      </c>
      <c r="V54" s="175">
        <v>98</v>
      </c>
      <c r="W54" s="175">
        <v>195</v>
      </c>
      <c r="X54" s="175">
        <v>81</v>
      </c>
      <c r="Y54" s="175">
        <v>152</v>
      </c>
      <c r="Z54" s="175">
        <v>70</v>
      </c>
      <c r="AA54" s="175">
        <v>152</v>
      </c>
      <c r="AB54" s="175">
        <v>69</v>
      </c>
      <c r="AC54" s="175">
        <v>80</v>
      </c>
      <c r="AD54" s="175">
        <v>30</v>
      </c>
      <c r="AE54" s="8">
        <v>799</v>
      </c>
      <c r="AF54" s="8">
        <v>348</v>
      </c>
      <c r="AG54" s="175">
        <v>0</v>
      </c>
      <c r="AH54" s="175">
        <v>0</v>
      </c>
      <c r="AI54" s="175">
        <v>0</v>
      </c>
      <c r="AJ54" s="175">
        <v>0</v>
      </c>
      <c r="AK54" s="174">
        <v>0</v>
      </c>
      <c r="AL54" s="174">
        <v>0</v>
      </c>
      <c r="AM54" s="33" t="s">
        <v>75</v>
      </c>
      <c r="AN54" s="14">
        <v>57</v>
      </c>
      <c r="AO54" s="14">
        <v>56</v>
      </c>
      <c r="AP54" s="14">
        <v>58</v>
      </c>
      <c r="AQ54" s="14">
        <v>55</v>
      </c>
      <c r="AR54" s="14">
        <v>50</v>
      </c>
      <c r="AS54" s="74">
        <v>276</v>
      </c>
      <c r="AT54" s="15">
        <v>0</v>
      </c>
      <c r="AU54" s="15">
        <v>0</v>
      </c>
      <c r="AV54" s="74">
        <v>0</v>
      </c>
      <c r="AW54" s="14">
        <v>217</v>
      </c>
      <c r="AX54" s="14">
        <v>65</v>
      </c>
      <c r="AY54" s="14">
        <v>0</v>
      </c>
      <c r="AZ54" s="14">
        <v>0</v>
      </c>
      <c r="BA54" s="14">
        <v>49</v>
      </c>
      <c r="BB54" s="14">
        <v>3</v>
      </c>
      <c r="BC54" s="13">
        <v>52</v>
      </c>
      <c r="BD54" s="33" t="s">
        <v>75</v>
      </c>
      <c r="BE54" s="16">
        <v>47</v>
      </c>
      <c r="BF54" s="16">
        <v>1591</v>
      </c>
      <c r="BG54" s="16">
        <v>1122</v>
      </c>
      <c r="BH54" s="16">
        <v>44</v>
      </c>
      <c r="BI54" s="16">
        <v>26</v>
      </c>
      <c r="BJ54" s="16">
        <v>187</v>
      </c>
      <c r="BK54" s="16">
        <v>62</v>
      </c>
      <c r="BL54" s="16">
        <v>257</v>
      </c>
      <c r="BM54" s="33" t="s">
        <v>75</v>
      </c>
      <c r="BN54" s="14">
        <v>1330</v>
      </c>
      <c r="BO54" s="14">
        <v>693</v>
      </c>
      <c r="BP54" s="14">
        <v>1310</v>
      </c>
      <c r="BQ54" s="14">
        <v>684</v>
      </c>
      <c r="BR54" s="14">
        <v>1140</v>
      </c>
      <c r="BS54" s="14">
        <v>597</v>
      </c>
      <c r="BT54" s="14">
        <v>1294</v>
      </c>
      <c r="BU54" s="14">
        <v>682</v>
      </c>
      <c r="BV54" s="14">
        <v>1278</v>
      </c>
      <c r="BW54" s="14">
        <v>677</v>
      </c>
      <c r="BX54" s="14">
        <v>1008</v>
      </c>
      <c r="BY54" s="148">
        <v>538</v>
      </c>
      <c r="BZ54" s="33" t="s">
        <v>75</v>
      </c>
      <c r="CA54" s="14">
        <v>224</v>
      </c>
      <c r="CB54" s="14">
        <v>144</v>
      </c>
      <c r="CC54" s="14">
        <v>32</v>
      </c>
      <c r="CD54" s="14">
        <v>14</v>
      </c>
      <c r="CE54" s="115">
        <v>256</v>
      </c>
      <c r="CF54" s="33" t="s">
        <v>75</v>
      </c>
      <c r="CG54" s="128">
        <v>1049</v>
      </c>
      <c r="CH54" s="128">
        <v>256</v>
      </c>
      <c r="CI54" s="125">
        <v>381</v>
      </c>
      <c r="CJ54" s="125">
        <v>156</v>
      </c>
      <c r="CK54" s="125">
        <v>303</v>
      </c>
      <c r="CL54" s="125">
        <v>280</v>
      </c>
      <c r="CM54" s="125">
        <v>103</v>
      </c>
      <c r="CN54" s="125">
        <v>0</v>
      </c>
      <c r="CO54" s="125">
        <v>14</v>
      </c>
      <c r="CP54" s="125">
        <v>24</v>
      </c>
      <c r="CQ54" s="125">
        <v>535</v>
      </c>
    </row>
    <row r="55" spans="1:96" ht="16.5" customHeight="1">
      <c r="A55" s="33" t="s">
        <v>76</v>
      </c>
      <c r="B55" s="6">
        <v>538</v>
      </c>
      <c r="C55" s="2">
        <v>259</v>
      </c>
      <c r="D55" s="2">
        <v>581</v>
      </c>
      <c r="E55" s="2">
        <v>271</v>
      </c>
      <c r="F55" s="2">
        <v>618</v>
      </c>
      <c r="G55" s="2">
        <v>291</v>
      </c>
      <c r="H55" s="2">
        <v>631</v>
      </c>
      <c r="I55" s="2">
        <v>287</v>
      </c>
      <c r="J55" s="2">
        <v>567</v>
      </c>
      <c r="K55" s="2">
        <v>285</v>
      </c>
      <c r="L55" s="13">
        <v>2935</v>
      </c>
      <c r="M55" s="13">
        <v>1393</v>
      </c>
      <c r="N55" s="217">
        <v>0</v>
      </c>
      <c r="O55" s="217">
        <v>0</v>
      </c>
      <c r="P55" s="217">
        <v>0</v>
      </c>
      <c r="Q55" s="217">
        <v>0</v>
      </c>
      <c r="R55" s="217">
        <v>0</v>
      </c>
      <c r="S55" s="217">
        <v>0</v>
      </c>
      <c r="T55" s="33" t="s">
        <v>76</v>
      </c>
      <c r="U55" s="175">
        <v>77</v>
      </c>
      <c r="V55" s="175">
        <v>30</v>
      </c>
      <c r="W55" s="175">
        <v>55</v>
      </c>
      <c r="X55" s="175">
        <v>16</v>
      </c>
      <c r="Y55" s="175">
        <v>56</v>
      </c>
      <c r="Z55" s="175">
        <v>18</v>
      </c>
      <c r="AA55" s="175">
        <v>45</v>
      </c>
      <c r="AB55" s="175">
        <v>18</v>
      </c>
      <c r="AC55" s="175">
        <v>67</v>
      </c>
      <c r="AD55" s="175">
        <v>21</v>
      </c>
      <c r="AE55" s="8">
        <v>300</v>
      </c>
      <c r="AF55" s="8">
        <v>103</v>
      </c>
      <c r="AG55" s="175">
        <v>0</v>
      </c>
      <c r="AH55" s="175">
        <v>0</v>
      </c>
      <c r="AI55" s="175">
        <v>0</v>
      </c>
      <c r="AJ55" s="175">
        <v>0</v>
      </c>
      <c r="AK55" s="174">
        <v>0</v>
      </c>
      <c r="AL55" s="174">
        <v>0</v>
      </c>
      <c r="AM55" s="33" t="s">
        <v>76</v>
      </c>
      <c r="AN55" s="14">
        <v>17</v>
      </c>
      <c r="AO55" s="14">
        <v>18</v>
      </c>
      <c r="AP55" s="14">
        <v>18</v>
      </c>
      <c r="AQ55" s="14">
        <v>17</v>
      </c>
      <c r="AR55" s="14">
        <v>17</v>
      </c>
      <c r="AS55" s="74">
        <v>87</v>
      </c>
      <c r="AT55" s="15">
        <v>0</v>
      </c>
      <c r="AU55" s="15">
        <v>0</v>
      </c>
      <c r="AV55" s="74">
        <v>0</v>
      </c>
      <c r="AW55" s="14">
        <v>76</v>
      </c>
      <c r="AX55" s="14">
        <v>30</v>
      </c>
      <c r="AY55" s="14">
        <v>0</v>
      </c>
      <c r="AZ55" s="14">
        <v>0</v>
      </c>
      <c r="BA55" s="14">
        <v>14</v>
      </c>
      <c r="BB55" s="14">
        <v>0</v>
      </c>
      <c r="BC55" s="13">
        <v>15</v>
      </c>
      <c r="BD55" s="33" t="s">
        <v>76</v>
      </c>
      <c r="BE55" s="16">
        <v>0</v>
      </c>
      <c r="BF55" s="16">
        <v>307</v>
      </c>
      <c r="BG55" s="16">
        <v>639</v>
      </c>
      <c r="BH55" s="16">
        <v>131</v>
      </c>
      <c r="BI55" s="16">
        <v>0</v>
      </c>
      <c r="BJ55" s="16">
        <v>71</v>
      </c>
      <c r="BK55" s="16">
        <v>20</v>
      </c>
      <c r="BL55" s="16">
        <v>77</v>
      </c>
      <c r="BM55" s="33" t="s">
        <v>76</v>
      </c>
      <c r="BN55" s="14">
        <v>592</v>
      </c>
      <c r="BO55" s="14">
        <v>303</v>
      </c>
      <c r="BP55" s="14">
        <v>498</v>
      </c>
      <c r="BQ55" s="14">
        <v>246</v>
      </c>
      <c r="BR55" s="14">
        <v>414</v>
      </c>
      <c r="BS55" s="14">
        <v>208</v>
      </c>
      <c r="BT55" s="14">
        <v>535</v>
      </c>
      <c r="BU55" s="14">
        <v>277</v>
      </c>
      <c r="BV55" s="14">
        <v>468</v>
      </c>
      <c r="BW55" s="14">
        <v>237</v>
      </c>
      <c r="BX55" s="14">
        <v>360</v>
      </c>
      <c r="BY55" s="148">
        <v>181</v>
      </c>
      <c r="BZ55" s="33" t="s">
        <v>76</v>
      </c>
      <c r="CA55" s="14">
        <v>68</v>
      </c>
      <c r="CB55" s="14">
        <v>45</v>
      </c>
      <c r="CC55" s="14">
        <v>13</v>
      </c>
      <c r="CD55" s="14">
        <v>5</v>
      </c>
      <c r="CE55" s="115">
        <v>81</v>
      </c>
      <c r="CF55" s="33" t="s">
        <v>76</v>
      </c>
      <c r="CG55" s="128">
        <v>1505</v>
      </c>
      <c r="CH55" s="128">
        <v>402</v>
      </c>
      <c r="CI55" s="125">
        <v>231</v>
      </c>
      <c r="CJ55" s="125">
        <v>392</v>
      </c>
      <c r="CK55" s="125">
        <v>380</v>
      </c>
      <c r="CL55" s="125">
        <v>202</v>
      </c>
      <c r="CM55" s="125">
        <v>190</v>
      </c>
      <c r="CN55" s="125">
        <v>0</v>
      </c>
      <c r="CO55" s="125">
        <v>10</v>
      </c>
      <c r="CP55" s="125">
        <v>0</v>
      </c>
      <c r="CQ55" s="125">
        <v>138</v>
      </c>
    </row>
    <row r="56" spans="1:96" ht="16.5" customHeight="1">
      <c r="A56" s="33" t="s">
        <v>77</v>
      </c>
      <c r="B56" s="6">
        <v>589</v>
      </c>
      <c r="C56" s="2">
        <v>307</v>
      </c>
      <c r="D56" s="2">
        <v>586</v>
      </c>
      <c r="E56" s="2">
        <v>259</v>
      </c>
      <c r="F56" s="2">
        <v>617</v>
      </c>
      <c r="G56" s="2">
        <v>311</v>
      </c>
      <c r="H56" s="2">
        <v>568</v>
      </c>
      <c r="I56" s="2">
        <v>288</v>
      </c>
      <c r="J56" s="2">
        <v>509</v>
      </c>
      <c r="K56" s="2">
        <v>254</v>
      </c>
      <c r="L56" s="13">
        <v>2869</v>
      </c>
      <c r="M56" s="13">
        <v>1419</v>
      </c>
      <c r="N56" s="217">
        <v>0</v>
      </c>
      <c r="O56" s="217">
        <v>0</v>
      </c>
      <c r="P56" s="217">
        <v>0</v>
      </c>
      <c r="Q56" s="217">
        <v>0</v>
      </c>
      <c r="R56" s="217">
        <v>0</v>
      </c>
      <c r="S56" s="217">
        <v>0</v>
      </c>
      <c r="T56" s="33" t="s">
        <v>77</v>
      </c>
      <c r="U56" s="175">
        <v>59</v>
      </c>
      <c r="V56" s="175">
        <v>24</v>
      </c>
      <c r="W56" s="175">
        <v>65</v>
      </c>
      <c r="X56" s="175">
        <v>26</v>
      </c>
      <c r="Y56" s="175">
        <v>61</v>
      </c>
      <c r="Z56" s="175">
        <v>27</v>
      </c>
      <c r="AA56" s="175">
        <v>35</v>
      </c>
      <c r="AB56" s="175">
        <v>19</v>
      </c>
      <c r="AC56" s="175">
        <v>5</v>
      </c>
      <c r="AD56" s="175">
        <v>1</v>
      </c>
      <c r="AE56" s="8">
        <v>225</v>
      </c>
      <c r="AF56" s="8">
        <v>97</v>
      </c>
      <c r="AG56" s="175">
        <v>0</v>
      </c>
      <c r="AH56" s="175">
        <v>0</v>
      </c>
      <c r="AI56" s="175">
        <v>0</v>
      </c>
      <c r="AJ56" s="175">
        <v>0</v>
      </c>
      <c r="AK56" s="174">
        <v>0</v>
      </c>
      <c r="AL56" s="174">
        <v>0</v>
      </c>
      <c r="AM56" s="33" t="s">
        <v>77</v>
      </c>
      <c r="AN56" s="14">
        <v>14</v>
      </c>
      <c r="AO56" s="14">
        <v>15</v>
      </c>
      <c r="AP56" s="14">
        <v>14</v>
      </c>
      <c r="AQ56" s="14">
        <v>15</v>
      </c>
      <c r="AR56" s="14">
        <v>12</v>
      </c>
      <c r="AS56" s="74">
        <v>70</v>
      </c>
      <c r="AT56" s="15">
        <v>0</v>
      </c>
      <c r="AU56" s="15">
        <v>0</v>
      </c>
      <c r="AV56" s="74">
        <v>0</v>
      </c>
      <c r="AW56" s="14">
        <v>63</v>
      </c>
      <c r="AX56" s="14">
        <v>29</v>
      </c>
      <c r="AY56" s="14">
        <v>0</v>
      </c>
      <c r="AZ56" s="14">
        <v>0</v>
      </c>
      <c r="BA56" s="14">
        <v>5</v>
      </c>
      <c r="BB56" s="14">
        <v>1</v>
      </c>
      <c r="BC56" s="13">
        <v>11</v>
      </c>
      <c r="BD56" s="33" t="s">
        <v>77</v>
      </c>
      <c r="BE56" s="16">
        <v>11</v>
      </c>
      <c r="BF56" s="16">
        <v>491</v>
      </c>
      <c r="BG56" s="16">
        <v>415</v>
      </c>
      <c r="BH56" s="16">
        <v>61</v>
      </c>
      <c r="BI56" s="16">
        <v>113</v>
      </c>
      <c r="BJ56" s="16">
        <v>46</v>
      </c>
      <c r="BK56" s="16">
        <v>19</v>
      </c>
      <c r="BL56" s="16">
        <v>62</v>
      </c>
      <c r="BM56" s="33" t="s">
        <v>77</v>
      </c>
      <c r="BN56" s="14">
        <v>482</v>
      </c>
      <c r="BO56" s="14">
        <v>248</v>
      </c>
      <c r="BP56" s="14">
        <v>478</v>
      </c>
      <c r="BQ56" s="14">
        <v>247</v>
      </c>
      <c r="BR56" s="14">
        <v>467</v>
      </c>
      <c r="BS56" s="14">
        <v>242</v>
      </c>
      <c r="BT56" s="14">
        <v>482</v>
      </c>
      <c r="BU56" s="14">
        <v>248</v>
      </c>
      <c r="BV56" s="14">
        <v>479</v>
      </c>
      <c r="BW56" s="14">
        <v>247</v>
      </c>
      <c r="BX56" s="14">
        <v>324</v>
      </c>
      <c r="BY56" s="148">
        <v>165</v>
      </c>
      <c r="BZ56" s="33" t="s">
        <v>77</v>
      </c>
      <c r="CA56" s="14">
        <v>68</v>
      </c>
      <c r="CB56" s="14">
        <v>35</v>
      </c>
      <c r="CC56" s="14">
        <v>10</v>
      </c>
      <c r="CD56" s="14">
        <v>5</v>
      </c>
      <c r="CE56" s="115">
        <v>78</v>
      </c>
      <c r="CF56" s="33" t="s">
        <v>77</v>
      </c>
      <c r="CG56" s="128">
        <v>0</v>
      </c>
      <c r="CH56" s="128">
        <v>0</v>
      </c>
      <c r="CI56" s="125">
        <v>0</v>
      </c>
      <c r="CJ56" s="125">
        <v>0</v>
      </c>
      <c r="CK56" s="125">
        <v>0</v>
      </c>
      <c r="CL56" s="125">
        <v>0</v>
      </c>
      <c r="CM56" s="125">
        <v>0</v>
      </c>
      <c r="CN56" s="125">
        <v>0</v>
      </c>
      <c r="CO56" s="125">
        <v>0</v>
      </c>
      <c r="CP56" s="125">
        <v>0</v>
      </c>
      <c r="CQ56" s="125">
        <v>0</v>
      </c>
    </row>
    <row r="57" spans="1:96" ht="16.5" customHeight="1">
      <c r="A57" s="33" t="s">
        <v>78</v>
      </c>
      <c r="B57" s="6">
        <v>184</v>
      </c>
      <c r="C57" s="2">
        <v>85</v>
      </c>
      <c r="D57" s="2">
        <v>192</v>
      </c>
      <c r="E57" s="2">
        <v>90</v>
      </c>
      <c r="F57" s="2">
        <v>159</v>
      </c>
      <c r="G57" s="2">
        <v>87</v>
      </c>
      <c r="H57" s="2">
        <v>151</v>
      </c>
      <c r="I57" s="2">
        <v>74</v>
      </c>
      <c r="J57" s="2">
        <v>104</v>
      </c>
      <c r="K57" s="2">
        <v>59</v>
      </c>
      <c r="L57" s="13">
        <v>790</v>
      </c>
      <c r="M57" s="13">
        <v>395</v>
      </c>
      <c r="N57" s="217">
        <v>0</v>
      </c>
      <c r="O57" s="217">
        <v>0</v>
      </c>
      <c r="P57" s="217">
        <v>0</v>
      </c>
      <c r="Q57" s="217">
        <v>0</v>
      </c>
      <c r="R57" s="217">
        <v>0</v>
      </c>
      <c r="S57" s="217">
        <v>0</v>
      </c>
      <c r="T57" s="33" t="s">
        <v>78</v>
      </c>
      <c r="U57" s="175">
        <v>17</v>
      </c>
      <c r="V57" s="175">
        <v>4</v>
      </c>
      <c r="W57" s="175">
        <v>16</v>
      </c>
      <c r="X57" s="175">
        <v>7</v>
      </c>
      <c r="Y57" s="175">
        <v>15</v>
      </c>
      <c r="Z57" s="175">
        <v>5</v>
      </c>
      <c r="AA57" s="175">
        <v>13</v>
      </c>
      <c r="AB57" s="175">
        <v>4</v>
      </c>
      <c r="AC57" s="175">
        <v>0</v>
      </c>
      <c r="AD57" s="175">
        <v>0</v>
      </c>
      <c r="AE57" s="8">
        <v>61</v>
      </c>
      <c r="AF57" s="8">
        <v>20</v>
      </c>
      <c r="AG57" s="175">
        <v>0</v>
      </c>
      <c r="AH57" s="175">
        <v>0</v>
      </c>
      <c r="AI57" s="175">
        <v>0</v>
      </c>
      <c r="AJ57" s="175">
        <v>0</v>
      </c>
      <c r="AK57" s="174">
        <v>0</v>
      </c>
      <c r="AL57" s="174">
        <v>0</v>
      </c>
      <c r="AM57" s="33" t="s">
        <v>78</v>
      </c>
      <c r="AN57" s="14">
        <v>8</v>
      </c>
      <c r="AO57" s="14">
        <v>8</v>
      </c>
      <c r="AP57" s="14">
        <v>8</v>
      </c>
      <c r="AQ57" s="14">
        <v>8</v>
      </c>
      <c r="AR57" s="14">
        <v>7</v>
      </c>
      <c r="AS57" s="74">
        <v>39</v>
      </c>
      <c r="AT57" s="15">
        <v>0</v>
      </c>
      <c r="AU57" s="15">
        <v>0</v>
      </c>
      <c r="AV57" s="74">
        <v>0</v>
      </c>
      <c r="AW57" s="14">
        <v>31</v>
      </c>
      <c r="AX57" s="14">
        <v>19</v>
      </c>
      <c r="AY57" s="14">
        <v>0</v>
      </c>
      <c r="AZ57" s="14">
        <v>0</v>
      </c>
      <c r="BA57" s="14">
        <v>1</v>
      </c>
      <c r="BB57" s="14">
        <v>0</v>
      </c>
      <c r="BC57" s="13">
        <v>7</v>
      </c>
      <c r="BD57" s="33" t="s">
        <v>78</v>
      </c>
      <c r="BE57" s="16">
        <v>0</v>
      </c>
      <c r="BF57" s="16">
        <v>368</v>
      </c>
      <c r="BG57" s="16">
        <v>33</v>
      </c>
      <c r="BH57" s="16">
        <v>0</v>
      </c>
      <c r="BI57" s="16">
        <v>0</v>
      </c>
      <c r="BJ57" s="16">
        <v>27</v>
      </c>
      <c r="BK57" s="16">
        <v>28</v>
      </c>
      <c r="BL57" s="16">
        <v>47</v>
      </c>
      <c r="BM57" s="33" t="s">
        <v>78</v>
      </c>
      <c r="BN57" s="14">
        <v>143</v>
      </c>
      <c r="BO57" s="14">
        <v>73</v>
      </c>
      <c r="BP57" s="14">
        <v>143</v>
      </c>
      <c r="BQ57" s="14">
        <v>73</v>
      </c>
      <c r="BR57" s="14">
        <v>143</v>
      </c>
      <c r="BS57" s="14">
        <v>73</v>
      </c>
      <c r="BT57" s="14">
        <v>143</v>
      </c>
      <c r="BU57" s="14">
        <v>73</v>
      </c>
      <c r="BV57" s="14">
        <v>143</v>
      </c>
      <c r="BW57" s="14">
        <v>73</v>
      </c>
      <c r="BX57" s="14">
        <v>131</v>
      </c>
      <c r="BY57" s="148">
        <v>66</v>
      </c>
      <c r="BZ57" s="33" t="s">
        <v>78</v>
      </c>
      <c r="CA57" s="14">
        <v>25</v>
      </c>
      <c r="CB57" s="14">
        <v>18</v>
      </c>
      <c r="CC57" s="14">
        <v>5</v>
      </c>
      <c r="CD57" s="14">
        <v>3</v>
      </c>
      <c r="CE57" s="115">
        <v>30</v>
      </c>
      <c r="CF57" s="33" t="s">
        <v>78</v>
      </c>
      <c r="CG57" s="128">
        <v>0</v>
      </c>
      <c r="CH57" s="128">
        <v>65</v>
      </c>
      <c r="CI57" s="125">
        <v>0</v>
      </c>
      <c r="CJ57" s="125">
        <v>26</v>
      </c>
      <c r="CK57" s="125">
        <v>30</v>
      </c>
      <c r="CL57" s="125">
        <v>0</v>
      </c>
      <c r="CM57" s="125">
        <v>0</v>
      </c>
      <c r="CN57" s="125">
        <v>0</v>
      </c>
      <c r="CO57" s="125">
        <v>0</v>
      </c>
      <c r="CP57" s="125">
        <v>10</v>
      </c>
      <c r="CQ57" s="125">
        <v>4</v>
      </c>
    </row>
    <row r="58" spans="1:96" ht="16.5" customHeight="1">
      <c r="A58" s="33" t="s">
        <v>79</v>
      </c>
      <c r="B58" s="6">
        <v>423</v>
      </c>
      <c r="C58" s="2">
        <v>209</v>
      </c>
      <c r="D58" s="2">
        <v>366</v>
      </c>
      <c r="E58" s="2">
        <v>195</v>
      </c>
      <c r="F58" s="2">
        <v>388</v>
      </c>
      <c r="G58" s="2">
        <v>180</v>
      </c>
      <c r="H58" s="2">
        <v>334</v>
      </c>
      <c r="I58" s="2">
        <v>166</v>
      </c>
      <c r="J58" s="2">
        <v>329</v>
      </c>
      <c r="K58" s="2">
        <v>175</v>
      </c>
      <c r="L58" s="13">
        <v>1840</v>
      </c>
      <c r="M58" s="13">
        <v>925</v>
      </c>
      <c r="N58" s="217">
        <v>0</v>
      </c>
      <c r="O58" s="217">
        <v>0</v>
      </c>
      <c r="P58" s="217">
        <v>0</v>
      </c>
      <c r="Q58" s="217">
        <v>0</v>
      </c>
      <c r="R58" s="217">
        <v>0</v>
      </c>
      <c r="S58" s="217">
        <v>0</v>
      </c>
      <c r="T58" s="33" t="s">
        <v>79</v>
      </c>
      <c r="U58" s="175">
        <v>47</v>
      </c>
      <c r="V58" s="175">
        <v>17</v>
      </c>
      <c r="W58" s="175">
        <v>42</v>
      </c>
      <c r="X58" s="175">
        <v>17</v>
      </c>
      <c r="Y58" s="175">
        <v>41</v>
      </c>
      <c r="Z58" s="175">
        <v>13</v>
      </c>
      <c r="AA58" s="175">
        <v>10</v>
      </c>
      <c r="AB58" s="175">
        <v>3</v>
      </c>
      <c r="AC58" s="175">
        <v>14</v>
      </c>
      <c r="AD58" s="175">
        <v>4</v>
      </c>
      <c r="AE58" s="8">
        <v>154</v>
      </c>
      <c r="AF58" s="8">
        <v>54</v>
      </c>
      <c r="AG58" s="175">
        <v>0</v>
      </c>
      <c r="AH58" s="175">
        <v>0</v>
      </c>
      <c r="AI58" s="175">
        <v>0</v>
      </c>
      <c r="AJ58" s="175">
        <v>0</v>
      </c>
      <c r="AK58" s="174">
        <v>0</v>
      </c>
      <c r="AL58" s="174">
        <v>0</v>
      </c>
      <c r="AM58" s="33" t="s">
        <v>79</v>
      </c>
      <c r="AN58" s="14">
        <v>15</v>
      </c>
      <c r="AO58" s="14">
        <v>15</v>
      </c>
      <c r="AP58" s="14">
        <v>15</v>
      </c>
      <c r="AQ58" s="14">
        <v>15</v>
      </c>
      <c r="AR58" s="14">
        <v>15</v>
      </c>
      <c r="AS58" s="74">
        <v>75</v>
      </c>
      <c r="AT58" s="15">
        <v>0</v>
      </c>
      <c r="AU58" s="15">
        <v>0</v>
      </c>
      <c r="AV58" s="74">
        <v>0</v>
      </c>
      <c r="AW58" s="14">
        <v>63</v>
      </c>
      <c r="AX58" s="14">
        <v>24</v>
      </c>
      <c r="AY58" s="14">
        <v>0</v>
      </c>
      <c r="AZ58" s="14">
        <v>0</v>
      </c>
      <c r="BA58" s="14">
        <v>1</v>
      </c>
      <c r="BB58" s="14">
        <v>0</v>
      </c>
      <c r="BC58" s="13">
        <v>13</v>
      </c>
      <c r="BD58" s="33" t="s">
        <v>79</v>
      </c>
      <c r="BE58" s="16">
        <v>1</v>
      </c>
      <c r="BF58" s="16">
        <v>723</v>
      </c>
      <c r="BG58" s="16">
        <v>80</v>
      </c>
      <c r="BH58" s="16">
        <v>41</v>
      </c>
      <c r="BI58" s="16">
        <v>69</v>
      </c>
      <c r="BJ58" s="16">
        <v>58</v>
      </c>
      <c r="BK58" s="16">
        <v>24</v>
      </c>
      <c r="BL58" s="16">
        <v>69</v>
      </c>
      <c r="BM58" s="33" t="s">
        <v>79</v>
      </c>
      <c r="BN58" s="14">
        <v>339</v>
      </c>
      <c r="BO58" s="14">
        <v>179</v>
      </c>
      <c r="BP58" s="14">
        <v>333</v>
      </c>
      <c r="BQ58" s="14">
        <v>175</v>
      </c>
      <c r="BR58" s="14">
        <v>330</v>
      </c>
      <c r="BS58" s="14">
        <v>175</v>
      </c>
      <c r="BT58" s="14">
        <v>329</v>
      </c>
      <c r="BU58" s="14">
        <v>173</v>
      </c>
      <c r="BV58" s="14">
        <v>324</v>
      </c>
      <c r="BW58" s="14">
        <v>169</v>
      </c>
      <c r="BX58" s="14">
        <v>322</v>
      </c>
      <c r="BY58" s="148">
        <v>169</v>
      </c>
      <c r="BZ58" s="33" t="s">
        <v>79</v>
      </c>
      <c r="CA58" s="14">
        <v>63</v>
      </c>
      <c r="CB58" s="14">
        <v>39</v>
      </c>
      <c r="CC58" s="14">
        <v>14</v>
      </c>
      <c r="CD58" s="14">
        <v>10</v>
      </c>
      <c r="CE58" s="115">
        <v>77</v>
      </c>
      <c r="CF58" s="33" t="s">
        <v>79</v>
      </c>
      <c r="CG58" s="128">
        <v>282</v>
      </c>
      <c r="CH58" s="128">
        <v>156</v>
      </c>
      <c r="CI58" s="125">
        <v>79</v>
      </c>
      <c r="CJ58" s="125">
        <v>75</v>
      </c>
      <c r="CK58" s="125">
        <v>219</v>
      </c>
      <c r="CL58" s="125">
        <v>215</v>
      </c>
      <c r="CM58" s="125">
        <v>0</v>
      </c>
      <c r="CN58" s="125">
        <v>0</v>
      </c>
      <c r="CO58" s="125">
        <v>1</v>
      </c>
      <c r="CP58" s="125">
        <v>155</v>
      </c>
      <c r="CQ58" s="125">
        <v>61</v>
      </c>
    </row>
    <row r="59" spans="1:96" ht="16.5" customHeight="1">
      <c r="A59" s="33" t="s">
        <v>80</v>
      </c>
      <c r="B59" s="6">
        <v>607</v>
      </c>
      <c r="C59" s="2">
        <v>288</v>
      </c>
      <c r="D59" s="2">
        <v>530</v>
      </c>
      <c r="E59" s="2">
        <v>267</v>
      </c>
      <c r="F59" s="2">
        <v>557</v>
      </c>
      <c r="G59" s="2">
        <v>309</v>
      </c>
      <c r="H59" s="2">
        <v>410</v>
      </c>
      <c r="I59" s="2">
        <v>202</v>
      </c>
      <c r="J59" s="2">
        <v>465</v>
      </c>
      <c r="K59" s="2">
        <v>229</v>
      </c>
      <c r="L59" s="13">
        <v>2569</v>
      </c>
      <c r="M59" s="13">
        <v>1295</v>
      </c>
      <c r="N59" s="217">
        <v>0</v>
      </c>
      <c r="O59" s="217">
        <v>0</v>
      </c>
      <c r="P59" s="217">
        <v>0</v>
      </c>
      <c r="Q59" s="217">
        <v>0</v>
      </c>
      <c r="R59" s="217">
        <v>0</v>
      </c>
      <c r="S59" s="217">
        <v>0</v>
      </c>
      <c r="T59" s="33" t="s">
        <v>80</v>
      </c>
      <c r="U59" s="175">
        <v>43</v>
      </c>
      <c r="V59" s="175">
        <v>23</v>
      </c>
      <c r="W59" s="175">
        <v>49</v>
      </c>
      <c r="X59" s="175">
        <v>22</v>
      </c>
      <c r="Y59" s="175">
        <v>38</v>
      </c>
      <c r="Z59" s="175">
        <v>12</v>
      </c>
      <c r="AA59" s="175">
        <v>16</v>
      </c>
      <c r="AB59" s="175">
        <v>10</v>
      </c>
      <c r="AC59" s="175">
        <v>43</v>
      </c>
      <c r="AD59" s="175">
        <v>25</v>
      </c>
      <c r="AE59" s="8">
        <v>189</v>
      </c>
      <c r="AF59" s="8">
        <v>92</v>
      </c>
      <c r="AG59" s="175">
        <v>0</v>
      </c>
      <c r="AH59" s="175">
        <v>0</v>
      </c>
      <c r="AI59" s="175">
        <v>0</v>
      </c>
      <c r="AJ59" s="175">
        <v>0</v>
      </c>
      <c r="AK59" s="174">
        <v>0</v>
      </c>
      <c r="AL59" s="174">
        <v>0</v>
      </c>
      <c r="AM59" s="33" t="s">
        <v>80</v>
      </c>
      <c r="AN59" s="14">
        <v>20</v>
      </c>
      <c r="AO59" s="14">
        <v>20</v>
      </c>
      <c r="AP59" s="14">
        <v>20</v>
      </c>
      <c r="AQ59" s="14">
        <v>17</v>
      </c>
      <c r="AR59" s="14">
        <v>20</v>
      </c>
      <c r="AS59" s="74">
        <v>97</v>
      </c>
      <c r="AT59" s="15">
        <v>0</v>
      </c>
      <c r="AU59" s="15">
        <v>0</v>
      </c>
      <c r="AV59" s="74">
        <v>0</v>
      </c>
      <c r="AW59" s="14">
        <v>78</v>
      </c>
      <c r="AX59" s="14">
        <v>26</v>
      </c>
      <c r="AY59" s="14">
        <v>0</v>
      </c>
      <c r="AZ59" s="14">
        <v>0</v>
      </c>
      <c r="BA59" s="14">
        <v>0</v>
      </c>
      <c r="BB59" s="14">
        <v>0</v>
      </c>
      <c r="BC59" s="13">
        <v>19</v>
      </c>
      <c r="BD59" s="33" t="s">
        <v>80</v>
      </c>
      <c r="BE59" s="16">
        <v>2</v>
      </c>
      <c r="BF59" s="16">
        <v>668</v>
      </c>
      <c r="BG59" s="16">
        <v>195</v>
      </c>
      <c r="BH59" s="16">
        <v>67</v>
      </c>
      <c r="BI59" s="16">
        <v>32</v>
      </c>
      <c r="BJ59" s="16">
        <v>53</v>
      </c>
      <c r="BK59" s="16">
        <v>17</v>
      </c>
      <c r="BL59" s="16">
        <v>94</v>
      </c>
      <c r="BM59" s="33" t="s">
        <v>80</v>
      </c>
      <c r="BN59" s="14">
        <v>450</v>
      </c>
      <c r="BO59" s="14">
        <v>241</v>
      </c>
      <c r="BP59" s="14">
        <v>443</v>
      </c>
      <c r="BQ59" s="14">
        <v>240</v>
      </c>
      <c r="BR59" s="14">
        <v>381</v>
      </c>
      <c r="BS59" s="14">
        <v>206</v>
      </c>
      <c r="BT59" s="14">
        <v>411</v>
      </c>
      <c r="BU59" s="14">
        <v>211</v>
      </c>
      <c r="BV59" s="14">
        <v>402</v>
      </c>
      <c r="BW59" s="14">
        <v>210</v>
      </c>
      <c r="BX59" s="14">
        <v>330</v>
      </c>
      <c r="BY59" s="148">
        <v>175</v>
      </c>
      <c r="BZ59" s="33" t="s">
        <v>80</v>
      </c>
      <c r="CA59" s="14">
        <v>73</v>
      </c>
      <c r="CB59" s="14">
        <v>35</v>
      </c>
      <c r="CC59" s="14">
        <v>19</v>
      </c>
      <c r="CD59" s="14">
        <v>12</v>
      </c>
      <c r="CE59" s="115">
        <v>92</v>
      </c>
      <c r="CF59" s="33" t="s">
        <v>80</v>
      </c>
      <c r="CG59" s="128">
        <v>341</v>
      </c>
      <c r="CH59" s="128">
        <v>250</v>
      </c>
      <c r="CI59" s="125">
        <v>0</v>
      </c>
      <c r="CJ59" s="125">
        <v>36</v>
      </c>
      <c r="CK59" s="125">
        <v>175</v>
      </c>
      <c r="CL59" s="125">
        <v>20</v>
      </c>
      <c r="CM59" s="125">
        <v>0</v>
      </c>
      <c r="CN59" s="125">
        <v>50</v>
      </c>
      <c r="CO59" s="125">
        <v>5</v>
      </c>
      <c r="CP59" s="125">
        <v>0</v>
      </c>
      <c r="CQ59" s="125">
        <v>26</v>
      </c>
    </row>
    <row r="60" spans="1:96" ht="16.5" customHeight="1">
      <c r="A60" s="10" t="s">
        <v>39</v>
      </c>
      <c r="B60" s="6"/>
      <c r="C60" s="5"/>
      <c r="D60" s="2"/>
      <c r="E60" s="5"/>
      <c r="F60" s="2"/>
      <c r="G60" s="5"/>
      <c r="H60" s="2"/>
      <c r="I60" s="5"/>
      <c r="J60" s="2"/>
      <c r="K60" s="5"/>
      <c r="L60" s="13"/>
      <c r="M60" s="13"/>
      <c r="N60" s="217"/>
      <c r="O60" s="217"/>
      <c r="P60" s="217"/>
      <c r="Q60" s="217"/>
      <c r="R60" s="217"/>
      <c r="S60" s="217"/>
      <c r="T60" s="10" t="s">
        <v>39</v>
      </c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174"/>
      <c r="AH60" s="174"/>
      <c r="AI60" s="174"/>
      <c r="AJ60" s="174"/>
      <c r="AK60" s="174"/>
      <c r="AL60" s="174"/>
      <c r="AM60" s="10" t="s">
        <v>39</v>
      </c>
      <c r="AN60" s="74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74"/>
      <c r="BB60" s="74"/>
      <c r="BC60" s="74"/>
      <c r="BD60" s="10" t="s">
        <v>39</v>
      </c>
      <c r="BE60" s="12"/>
      <c r="BF60" s="12"/>
      <c r="BG60" s="12"/>
      <c r="BH60" s="12"/>
      <c r="BI60" s="12"/>
      <c r="BJ60" s="12"/>
      <c r="BK60" s="12"/>
      <c r="BL60" s="12"/>
      <c r="BM60" s="10" t="s">
        <v>39</v>
      </c>
      <c r="BN60" s="75"/>
      <c r="BO60" s="75"/>
      <c r="BP60" s="75"/>
      <c r="BQ60" s="75"/>
      <c r="BR60" s="75"/>
      <c r="BS60" s="75"/>
      <c r="BT60" s="75"/>
      <c r="BU60" s="75"/>
      <c r="BV60" s="75"/>
      <c r="BW60" s="75"/>
      <c r="BX60" s="75"/>
      <c r="BY60" s="115"/>
      <c r="BZ60" s="10" t="s">
        <v>39</v>
      </c>
      <c r="CA60" s="8"/>
      <c r="CB60" s="8"/>
      <c r="CC60" s="115"/>
      <c r="CD60" s="115"/>
      <c r="CE60" s="115"/>
      <c r="CF60" s="10" t="s">
        <v>39</v>
      </c>
      <c r="CG60" s="115"/>
      <c r="CH60" s="115"/>
      <c r="CI60" s="125"/>
      <c r="CJ60" s="125"/>
      <c r="CK60" s="125"/>
      <c r="CL60" s="125"/>
      <c r="CM60" s="125"/>
      <c r="CN60" s="125"/>
      <c r="CO60" s="125"/>
      <c r="CP60" s="125"/>
      <c r="CQ60" s="125"/>
    </row>
    <row r="61" spans="1:96" ht="16.5" customHeight="1">
      <c r="A61" s="33" t="s">
        <v>81</v>
      </c>
      <c r="B61" s="6">
        <v>2562</v>
      </c>
      <c r="C61" s="2">
        <v>1377</v>
      </c>
      <c r="D61" s="2">
        <v>1397</v>
      </c>
      <c r="E61" s="2">
        <v>756</v>
      </c>
      <c r="F61" s="2">
        <v>1298</v>
      </c>
      <c r="G61" s="2">
        <v>715</v>
      </c>
      <c r="H61" s="2">
        <v>462</v>
      </c>
      <c r="I61" s="2">
        <v>241</v>
      </c>
      <c r="J61" s="2">
        <v>454</v>
      </c>
      <c r="K61" s="2">
        <v>237</v>
      </c>
      <c r="L61" s="13">
        <v>6173</v>
      </c>
      <c r="M61" s="13">
        <v>3326</v>
      </c>
      <c r="N61" s="217">
        <v>0</v>
      </c>
      <c r="O61" s="217">
        <v>0</v>
      </c>
      <c r="P61" s="217">
        <v>0</v>
      </c>
      <c r="Q61" s="217">
        <v>0</v>
      </c>
      <c r="R61" s="217">
        <v>0</v>
      </c>
      <c r="S61" s="217">
        <v>0</v>
      </c>
      <c r="T61" s="33" t="s">
        <v>81</v>
      </c>
      <c r="U61" s="175">
        <v>504</v>
      </c>
      <c r="V61" s="175">
        <v>240</v>
      </c>
      <c r="W61" s="175">
        <v>188</v>
      </c>
      <c r="X61" s="175">
        <v>89</v>
      </c>
      <c r="Y61" s="175">
        <v>155</v>
      </c>
      <c r="Z61" s="175">
        <v>82</v>
      </c>
      <c r="AA61" s="175">
        <v>69</v>
      </c>
      <c r="AB61" s="175">
        <v>36</v>
      </c>
      <c r="AC61" s="175">
        <v>19</v>
      </c>
      <c r="AD61" s="175">
        <v>13</v>
      </c>
      <c r="AE61" s="8">
        <v>935</v>
      </c>
      <c r="AF61" s="8">
        <v>460</v>
      </c>
      <c r="AG61" s="175">
        <v>0</v>
      </c>
      <c r="AH61" s="175">
        <v>0</v>
      </c>
      <c r="AI61" s="175">
        <v>0</v>
      </c>
      <c r="AJ61" s="175">
        <v>0</v>
      </c>
      <c r="AK61" s="174">
        <v>0</v>
      </c>
      <c r="AL61" s="174">
        <v>0</v>
      </c>
      <c r="AM61" s="33" t="s">
        <v>81</v>
      </c>
      <c r="AN61" s="14">
        <v>54</v>
      </c>
      <c r="AO61" s="14">
        <v>51</v>
      </c>
      <c r="AP61" s="14">
        <v>55</v>
      </c>
      <c r="AQ61" s="14">
        <v>21</v>
      </c>
      <c r="AR61" s="14">
        <v>17</v>
      </c>
      <c r="AS61" s="74">
        <v>198</v>
      </c>
      <c r="AT61" s="19">
        <v>0</v>
      </c>
      <c r="AU61" s="19">
        <v>0</v>
      </c>
      <c r="AV61" s="74">
        <v>0</v>
      </c>
      <c r="AW61" s="14">
        <v>102</v>
      </c>
      <c r="AX61" s="14">
        <v>0</v>
      </c>
      <c r="AY61" s="14">
        <v>0</v>
      </c>
      <c r="AZ61" s="14">
        <v>0</v>
      </c>
      <c r="BA61" s="14">
        <v>2</v>
      </c>
      <c r="BB61" s="14">
        <v>0</v>
      </c>
      <c r="BC61" s="13">
        <v>51</v>
      </c>
      <c r="BD61" s="33" t="s">
        <v>81</v>
      </c>
      <c r="BE61" s="16">
        <v>4</v>
      </c>
      <c r="BF61" s="16">
        <v>809</v>
      </c>
      <c r="BG61" s="16">
        <v>681</v>
      </c>
      <c r="BH61" s="16">
        <v>210</v>
      </c>
      <c r="BI61" s="16">
        <v>66</v>
      </c>
      <c r="BJ61" s="16">
        <v>82</v>
      </c>
      <c r="BK61" s="16">
        <v>57</v>
      </c>
      <c r="BL61" s="16">
        <v>138</v>
      </c>
      <c r="BM61" s="33" t="s">
        <v>81</v>
      </c>
      <c r="BN61" s="14">
        <v>415</v>
      </c>
      <c r="BO61" s="14">
        <v>223</v>
      </c>
      <c r="BP61" s="14">
        <v>415</v>
      </c>
      <c r="BQ61" s="14">
        <v>223</v>
      </c>
      <c r="BR61" s="14">
        <v>362</v>
      </c>
      <c r="BS61" s="14">
        <v>186</v>
      </c>
      <c r="BT61" s="14">
        <v>408</v>
      </c>
      <c r="BU61" s="14">
        <v>221</v>
      </c>
      <c r="BV61" s="14">
        <v>408</v>
      </c>
      <c r="BW61" s="14">
        <v>221</v>
      </c>
      <c r="BX61" s="14">
        <v>324</v>
      </c>
      <c r="BY61" s="148">
        <v>168</v>
      </c>
      <c r="BZ61" s="33" t="s">
        <v>81</v>
      </c>
      <c r="CA61" s="14">
        <v>101</v>
      </c>
      <c r="CB61" s="14">
        <v>37</v>
      </c>
      <c r="CC61" s="14">
        <v>4</v>
      </c>
      <c r="CD61" s="14">
        <v>2</v>
      </c>
      <c r="CE61" s="115">
        <v>105</v>
      </c>
      <c r="CF61" s="33" t="s">
        <v>81</v>
      </c>
      <c r="CG61" s="128">
        <v>548</v>
      </c>
      <c r="CH61" s="128">
        <v>787</v>
      </c>
      <c r="CI61" s="125">
        <v>372</v>
      </c>
      <c r="CJ61" s="125">
        <v>412</v>
      </c>
      <c r="CK61" s="125">
        <v>342</v>
      </c>
      <c r="CL61" s="125">
        <v>332</v>
      </c>
      <c r="CM61" s="125">
        <v>183</v>
      </c>
      <c r="CN61" s="125">
        <v>63</v>
      </c>
      <c r="CO61" s="125">
        <v>23</v>
      </c>
      <c r="CP61" s="125">
        <v>62</v>
      </c>
      <c r="CQ61" s="125">
        <v>685</v>
      </c>
    </row>
    <row r="62" spans="1:96" ht="16.5" customHeight="1">
      <c r="A62" s="33" t="s">
        <v>82</v>
      </c>
      <c r="B62" s="6">
        <v>631</v>
      </c>
      <c r="C62" s="2">
        <v>313</v>
      </c>
      <c r="D62" s="2">
        <v>393</v>
      </c>
      <c r="E62" s="2">
        <v>186</v>
      </c>
      <c r="F62" s="2">
        <v>398</v>
      </c>
      <c r="G62" s="2">
        <v>192</v>
      </c>
      <c r="H62" s="2">
        <v>211</v>
      </c>
      <c r="I62" s="2">
        <v>111</v>
      </c>
      <c r="J62" s="2">
        <v>143</v>
      </c>
      <c r="K62" s="2">
        <v>82</v>
      </c>
      <c r="L62" s="13">
        <v>1776</v>
      </c>
      <c r="M62" s="13">
        <v>884</v>
      </c>
      <c r="N62" s="217">
        <v>0</v>
      </c>
      <c r="O62" s="217">
        <v>0</v>
      </c>
      <c r="P62" s="217">
        <v>0</v>
      </c>
      <c r="Q62" s="217">
        <v>0</v>
      </c>
      <c r="R62" s="217">
        <v>0</v>
      </c>
      <c r="S62" s="217">
        <v>0</v>
      </c>
      <c r="T62" s="33" t="s">
        <v>82</v>
      </c>
      <c r="U62" s="175">
        <v>126</v>
      </c>
      <c r="V62" s="175">
        <v>65</v>
      </c>
      <c r="W62" s="175">
        <v>43</v>
      </c>
      <c r="X62" s="175">
        <v>24</v>
      </c>
      <c r="Y62" s="175">
        <v>28</v>
      </c>
      <c r="Z62" s="175">
        <v>15</v>
      </c>
      <c r="AA62" s="175">
        <v>13</v>
      </c>
      <c r="AB62" s="175">
        <v>8</v>
      </c>
      <c r="AC62" s="175">
        <v>2</v>
      </c>
      <c r="AD62" s="175">
        <v>1</v>
      </c>
      <c r="AE62" s="8">
        <v>212</v>
      </c>
      <c r="AF62" s="8">
        <v>113</v>
      </c>
      <c r="AG62" s="175">
        <v>0</v>
      </c>
      <c r="AH62" s="175">
        <v>0</v>
      </c>
      <c r="AI62" s="175">
        <v>0</v>
      </c>
      <c r="AJ62" s="175">
        <v>0</v>
      </c>
      <c r="AK62" s="174">
        <v>0</v>
      </c>
      <c r="AL62" s="174">
        <v>0</v>
      </c>
      <c r="AM62" s="33" t="s">
        <v>82</v>
      </c>
      <c r="AN62" s="14">
        <v>17</v>
      </c>
      <c r="AO62" s="14">
        <v>17</v>
      </c>
      <c r="AP62" s="14">
        <v>17</v>
      </c>
      <c r="AQ62" s="14">
        <v>10</v>
      </c>
      <c r="AR62" s="14">
        <v>8</v>
      </c>
      <c r="AS62" s="74">
        <v>69</v>
      </c>
      <c r="AT62" s="19">
        <v>0</v>
      </c>
      <c r="AU62" s="19">
        <v>0</v>
      </c>
      <c r="AV62" s="74">
        <v>0</v>
      </c>
      <c r="AW62" s="14">
        <v>40</v>
      </c>
      <c r="AX62" s="14">
        <v>13</v>
      </c>
      <c r="AY62" s="14">
        <v>0</v>
      </c>
      <c r="AZ62" s="14">
        <v>0</v>
      </c>
      <c r="BA62" s="14">
        <v>1</v>
      </c>
      <c r="BB62" s="14">
        <v>0</v>
      </c>
      <c r="BC62" s="13">
        <v>15</v>
      </c>
      <c r="BD62" s="33" t="s">
        <v>82</v>
      </c>
      <c r="BE62" s="16">
        <v>0</v>
      </c>
      <c r="BF62" s="16">
        <v>626</v>
      </c>
      <c r="BG62" s="16">
        <v>45</v>
      </c>
      <c r="BH62" s="16">
        <v>29</v>
      </c>
      <c r="BI62" s="16">
        <v>13</v>
      </c>
      <c r="BJ62" s="16">
        <v>35</v>
      </c>
      <c r="BK62" s="16">
        <v>26</v>
      </c>
      <c r="BL62" s="16">
        <v>60</v>
      </c>
      <c r="BM62" s="33" t="s">
        <v>82</v>
      </c>
      <c r="BN62" s="14">
        <v>123</v>
      </c>
      <c r="BO62" s="14">
        <v>63</v>
      </c>
      <c r="BP62" s="14">
        <v>123</v>
      </c>
      <c r="BQ62" s="14">
        <v>63</v>
      </c>
      <c r="BR62" s="14">
        <v>114</v>
      </c>
      <c r="BS62" s="14">
        <v>57</v>
      </c>
      <c r="BT62" s="14">
        <v>122</v>
      </c>
      <c r="BU62" s="14">
        <v>63</v>
      </c>
      <c r="BV62" s="14">
        <v>122</v>
      </c>
      <c r="BW62" s="14">
        <v>63</v>
      </c>
      <c r="BX62" s="14">
        <v>113</v>
      </c>
      <c r="BY62" s="148">
        <v>57</v>
      </c>
      <c r="BZ62" s="33" t="s">
        <v>82</v>
      </c>
      <c r="CA62" s="14">
        <v>40</v>
      </c>
      <c r="CB62" s="14">
        <v>18</v>
      </c>
      <c r="CC62" s="14">
        <v>3</v>
      </c>
      <c r="CD62" s="14">
        <v>3</v>
      </c>
      <c r="CE62" s="115">
        <v>43</v>
      </c>
      <c r="CF62" s="33" t="s">
        <v>82</v>
      </c>
      <c r="CG62" s="128">
        <v>237</v>
      </c>
      <c r="CH62" s="128">
        <v>194</v>
      </c>
      <c r="CI62" s="125">
        <v>194</v>
      </c>
      <c r="CJ62" s="125">
        <v>113</v>
      </c>
      <c r="CK62" s="125">
        <v>724</v>
      </c>
      <c r="CL62" s="125">
        <v>520</v>
      </c>
      <c r="CM62" s="125">
        <v>303</v>
      </c>
      <c r="CN62" s="125">
        <v>0</v>
      </c>
      <c r="CO62" s="125">
        <v>13</v>
      </c>
      <c r="CP62" s="125">
        <v>0</v>
      </c>
      <c r="CQ62" s="125">
        <v>348</v>
      </c>
    </row>
    <row r="63" spans="1:96" ht="16.5" customHeight="1">
      <c r="A63" s="33" t="s">
        <v>83</v>
      </c>
      <c r="B63" s="6">
        <v>387</v>
      </c>
      <c r="C63" s="2">
        <v>220</v>
      </c>
      <c r="D63" s="2">
        <v>210</v>
      </c>
      <c r="E63" s="2">
        <v>117</v>
      </c>
      <c r="F63" s="2">
        <v>214</v>
      </c>
      <c r="G63" s="2">
        <v>122</v>
      </c>
      <c r="H63" s="2">
        <v>52</v>
      </c>
      <c r="I63" s="2">
        <v>29</v>
      </c>
      <c r="J63" s="2">
        <v>49</v>
      </c>
      <c r="K63" s="2">
        <v>25</v>
      </c>
      <c r="L63" s="13">
        <v>912</v>
      </c>
      <c r="M63" s="13">
        <v>513</v>
      </c>
      <c r="N63" s="217">
        <v>0</v>
      </c>
      <c r="O63" s="217">
        <v>0</v>
      </c>
      <c r="P63" s="217">
        <v>0</v>
      </c>
      <c r="Q63" s="217">
        <v>0</v>
      </c>
      <c r="R63" s="217">
        <v>0</v>
      </c>
      <c r="S63" s="217">
        <v>0</v>
      </c>
      <c r="T63" s="33" t="s">
        <v>83</v>
      </c>
      <c r="U63" s="175">
        <v>124</v>
      </c>
      <c r="V63" s="175">
        <v>67</v>
      </c>
      <c r="W63" s="175">
        <v>44</v>
      </c>
      <c r="X63" s="175">
        <v>25</v>
      </c>
      <c r="Y63" s="175">
        <v>35</v>
      </c>
      <c r="Z63" s="175">
        <v>20</v>
      </c>
      <c r="AA63" s="175">
        <v>18</v>
      </c>
      <c r="AB63" s="175">
        <v>10</v>
      </c>
      <c r="AC63" s="175">
        <v>0</v>
      </c>
      <c r="AD63" s="175">
        <v>0</v>
      </c>
      <c r="AE63" s="8">
        <v>221</v>
      </c>
      <c r="AF63" s="8">
        <v>122</v>
      </c>
      <c r="AG63" s="175">
        <v>0</v>
      </c>
      <c r="AH63" s="175">
        <v>0</v>
      </c>
      <c r="AI63" s="175">
        <v>0</v>
      </c>
      <c r="AJ63" s="175">
        <v>0</v>
      </c>
      <c r="AK63" s="174">
        <v>0</v>
      </c>
      <c r="AL63" s="174">
        <v>0</v>
      </c>
      <c r="AM63" s="33" t="s">
        <v>83</v>
      </c>
      <c r="AN63" s="14">
        <v>7</v>
      </c>
      <c r="AO63" s="14">
        <v>6</v>
      </c>
      <c r="AP63" s="14">
        <v>7</v>
      </c>
      <c r="AQ63" s="14">
        <v>2</v>
      </c>
      <c r="AR63" s="14">
        <v>1</v>
      </c>
      <c r="AS63" s="74">
        <v>23</v>
      </c>
      <c r="AT63" s="19">
        <v>0</v>
      </c>
      <c r="AU63" s="19">
        <v>0</v>
      </c>
      <c r="AV63" s="74">
        <v>0</v>
      </c>
      <c r="AW63" s="14">
        <v>15</v>
      </c>
      <c r="AX63" s="14">
        <v>7</v>
      </c>
      <c r="AY63" s="14">
        <v>0</v>
      </c>
      <c r="AZ63" s="14">
        <v>0</v>
      </c>
      <c r="BA63" s="14">
        <v>0</v>
      </c>
      <c r="BB63" s="14">
        <v>0</v>
      </c>
      <c r="BC63" s="13">
        <v>6</v>
      </c>
      <c r="BD63" s="33" t="s">
        <v>83</v>
      </c>
      <c r="BE63" s="16">
        <v>0</v>
      </c>
      <c r="BF63" s="16">
        <v>155</v>
      </c>
      <c r="BG63" s="16">
        <v>88</v>
      </c>
      <c r="BH63" s="16">
        <v>29</v>
      </c>
      <c r="BI63" s="16">
        <v>1</v>
      </c>
      <c r="BJ63" s="16">
        <v>14</v>
      </c>
      <c r="BK63" s="16">
        <v>9</v>
      </c>
      <c r="BL63" s="16">
        <v>17</v>
      </c>
      <c r="BM63" s="33" t="s">
        <v>83</v>
      </c>
      <c r="BN63" s="14">
        <v>59</v>
      </c>
      <c r="BO63" s="14">
        <v>41</v>
      </c>
      <c r="BP63" s="14">
        <v>59</v>
      </c>
      <c r="BQ63" s="14">
        <v>41</v>
      </c>
      <c r="BR63" s="14">
        <v>59</v>
      </c>
      <c r="BS63" s="14">
        <v>41</v>
      </c>
      <c r="BT63" s="14">
        <v>59</v>
      </c>
      <c r="BU63" s="14">
        <v>41</v>
      </c>
      <c r="BV63" s="14">
        <v>59</v>
      </c>
      <c r="BW63" s="14">
        <v>41</v>
      </c>
      <c r="BX63" s="14">
        <v>59</v>
      </c>
      <c r="BY63" s="148">
        <v>41</v>
      </c>
      <c r="BZ63" s="33" t="s">
        <v>83</v>
      </c>
      <c r="CA63" s="14">
        <v>13</v>
      </c>
      <c r="CB63" s="14">
        <v>10</v>
      </c>
      <c r="CC63" s="14">
        <v>2</v>
      </c>
      <c r="CD63" s="14">
        <v>2</v>
      </c>
      <c r="CE63" s="115">
        <v>15</v>
      </c>
      <c r="CF63" s="33" t="s">
        <v>83</v>
      </c>
      <c r="CG63" s="128">
        <v>1</v>
      </c>
      <c r="CH63" s="128">
        <v>11</v>
      </c>
      <c r="CI63" s="125">
        <v>0</v>
      </c>
      <c r="CJ63" s="125">
        <v>0</v>
      </c>
      <c r="CK63" s="125">
        <v>8</v>
      </c>
      <c r="CL63" s="125">
        <v>20</v>
      </c>
      <c r="CM63" s="125">
        <v>20</v>
      </c>
      <c r="CN63" s="125">
        <v>0</v>
      </c>
      <c r="CO63" s="125">
        <v>0</v>
      </c>
      <c r="CP63" s="125">
        <v>0</v>
      </c>
      <c r="CQ63" s="125">
        <v>43</v>
      </c>
    </row>
    <row r="64" spans="1:96" s="237" customFormat="1" ht="16.5" customHeight="1">
      <c r="A64" s="33" t="s">
        <v>84</v>
      </c>
      <c r="B64" s="6">
        <v>353</v>
      </c>
      <c r="C64" s="2">
        <v>175</v>
      </c>
      <c r="D64" s="2">
        <v>221</v>
      </c>
      <c r="E64" s="2">
        <v>115</v>
      </c>
      <c r="F64" s="2">
        <v>243</v>
      </c>
      <c r="G64" s="2">
        <v>140</v>
      </c>
      <c r="H64" s="2">
        <v>46</v>
      </c>
      <c r="I64" s="2">
        <v>18</v>
      </c>
      <c r="J64" s="2">
        <v>93</v>
      </c>
      <c r="K64" s="2">
        <v>41</v>
      </c>
      <c r="L64" s="235">
        <v>956</v>
      </c>
      <c r="M64" s="235">
        <v>489</v>
      </c>
      <c r="N64" s="217">
        <v>0</v>
      </c>
      <c r="O64" s="217">
        <v>0</v>
      </c>
      <c r="P64" s="217">
        <v>0</v>
      </c>
      <c r="Q64" s="217">
        <v>0</v>
      </c>
      <c r="R64" s="217">
        <v>0</v>
      </c>
      <c r="S64" s="217">
        <v>0</v>
      </c>
      <c r="T64" s="33" t="s">
        <v>84</v>
      </c>
      <c r="U64" s="228">
        <v>64</v>
      </c>
      <c r="V64" s="228">
        <v>26</v>
      </c>
      <c r="W64" s="228">
        <v>0</v>
      </c>
      <c r="X64" s="228">
        <v>0</v>
      </c>
      <c r="Y64" s="228">
        <v>0</v>
      </c>
      <c r="Z64" s="228">
        <v>0</v>
      </c>
      <c r="AA64" s="228">
        <v>0</v>
      </c>
      <c r="AB64" s="228">
        <v>0</v>
      </c>
      <c r="AC64" s="228">
        <v>0</v>
      </c>
      <c r="AD64" s="228">
        <v>0</v>
      </c>
      <c r="AE64" s="8">
        <v>64</v>
      </c>
      <c r="AF64" s="8">
        <v>26</v>
      </c>
      <c r="AG64" s="228">
        <v>0</v>
      </c>
      <c r="AH64" s="228">
        <v>0</v>
      </c>
      <c r="AI64" s="228">
        <v>0</v>
      </c>
      <c r="AJ64" s="228">
        <v>0</v>
      </c>
      <c r="AK64" s="234">
        <v>0</v>
      </c>
      <c r="AL64" s="234">
        <v>0</v>
      </c>
      <c r="AM64" s="33" t="s">
        <v>84</v>
      </c>
      <c r="AN64" s="148">
        <v>7</v>
      </c>
      <c r="AO64" s="148">
        <v>7</v>
      </c>
      <c r="AP64" s="148">
        <v>8</v>
      </c>
      <c r="AQ64" s="148">
        <v>1</v>
      </c>
      <c r="AR64" s="148">
        <v>2</v>
      </c>
      <c r="AS64" s="234">
        <v>25</v>
      </c>
      <c r="AT64" s="19">
        <v>0</v>
      </c>
      <c r="AU64" s="19">
        <v>0</v>
      </c>
      <c r="AV64" s="234">
        <v>0</v>
      </c>
      <c r="AW64" s="148">
        <v>17</v>
      </c>
      <c r="AX64" s="148">
        <v>13</v>
      </c>
      <c r="AY64" s="148">
        <v>0</v>
      </c>
      <c r="AZ64" s="148">
        <v>0</v>
      </c>
      <c r="BA64" s="148">
        <v>0</v>
      </c>
      <c r="BB64" s="148">
        <v>0</v>
      </c>
      <c r="BC64" s="235">
        <v>6</v>
      </c>
      <c r="BD64" s="33" t="s">
        <v>84</v>
      </c>
      <c r="BE64" s="16">
        <v>0</v>
      </c>
      <c r="BF64" s="16">
        <v>339</v>
      </c>
      <c r="BG64" s="16">
        <v>38</v>
      </c>
      <c r="BH64" s="16">
        <v>22</v>
      </c>
      <c r="BI64" s="16">
        <v>20</v>
      </c>
      <c r="BJ64" s="16">
        <v>15</v>
      </c>
      <c r="BK64" s="16">
        <v>15</v>
      </c>
      <c r="BL64" s="16">
        <v>21</v>
      </c>
      <c r="BM64" s="33" t="s">
        <v>84</v>
      </c>
      <c r="BN64" s="148">
        <v>58</v>
      </c>
      <c r="BO64" s="148">
        <v>31</v>
      </c>
      <c r="BP64" s="148">
        <v>58</v>
      </c>
      <c r="BQ64" s="148">
        <v>31</v>
      </c>
      <c r="BR64" s="148">
        <v>58</v>
      </c>
      <c r="BS64" s="148">
        <v>31</v>
      </c>
      <c r="BT64" s="148">
        <v>58</v>
      </c>
      <c r="BU64" s="148">
        <v>31</v>
      </c>
      <c r="BV64" s="148">
        <v>58</v>
      </c>
      <c r="BW64" s="148">
        <v>31</v>
      </c>
      <c r="BX64" s="148">
        <v>58</v>
      </c>
      <c r="BY64" s="148">
        <v>31</v>
      </c>
      <c r="BZ64" s="33" t="s">
        <v>84</v>
      </c>
      <c r="CA64" s="148">
        <v>17</v>
      </c>
      <c r="CB64" s="148">
        <v>6</v>
      </c>
      <c r="CC64" s="148">
        <v>1</v>
      </c>
      <c r="CD64" s="148">
        <v>1</v>
      </c>
      <c r="CE64" s="115">
        <v>18</v>
      </c>
      <c r="CF64" s="33" t="s">
        <v>84</v>
      </c>
      <c r="CG64" s="148">
        <v>42</v>
      </c>
      <c r="CH64" s="148">
        <v>67</v>
      </c>
      <c r="CI64" s="228">
        <v>25</v>
      </c>
      <c r="CJ64" s="228">
        <v>18</v>
      </c>
      <c r="CK64" s="228">
        <v>18</v>
      </c>
      <c r="CL64" s="228">
        <v>21</v>
      </c>
      <c r="CM64" s="228">
        <v>0</v>
      </c>
      <c r="CN64" s="228">
        <v>5</v>
      </c>
      <c r="CO64" s="228">
        <v>0</v>
      </c>
      <c r="CP64" s="228">
        <v>15</v>
      </c>
      <c r="CQ64" s="228">
        <v>24</v>
      </c>
      <c r="CR64" s="236"/>
    </row>
    <row r="65" spans="1:95">
      <c r="A65" s="292" t="s">
        <v>519</v>
      </c>
      <c r="B65" s="292"/>
      <c r="C65" s="292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 t="s">
        <v>422</v>
      </c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 t="s">
        <v>521</v>
      </c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3" t="s">
        <v>526</v>
      </c>
      <c r="BE65" s="293"/>
      <c r="BF65" s="293"/>
      <c r="BG65" s="293"/>
      <c r="BH65" s="293"/>
      <c r="BI65" s="293"/>
      <c r="BJ65" s="293"/>
      <c r="BK65" s="293"/>
      <c r="BL65" s="293"/>
      <c r="BM65" s="282" t="s">
        <v>529</v>
      </c>
      <c r="BN65" s="282"/>
      <c r="BO65" s="282"/>
      <c r="BP65" s="282"/>
      <c r="BQ65" s="282"/>
      <c r="BR65" s="282"/>
      <c r="BS65" s="282"/>
      <c r="BT65" s="282"/>
      <c r="BU65" s="282"/>
      <c r="BV65" s="282"/>
      <c r="BW65" s="282"/>
      <c r="BX65" s="282"/>
      <c r="BY65" s="282"/>
      <c r="BZ65" s="292" t="s">
        <v>500</v>
      </c>
      <c r="CA65" s="292"/>
      <c r="CB65" s="292"/>
      <c r="CC65" s="292"/>
      <c r="CD65" s="292"/>
      <c r="CE65" s="292"/>
      <c r="CF65" s="292" t="s">
        <v>531</v>
      </c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</row>
    <row r="66" spans="1:95">
      <c r="A66" s="290" t="s">
        <v>0</v>
      </c>
      <c r="B66" s="290"/>
      <c r="C66" s="290"/>
      <c r="D66" s="290"/>
      <c r="E66" s="290"/>
      <c r="F66" s="290"/>
      <c r="G66" s="290"/>
      <c r="H66" s="290"/>
      <c r="I66" s="290"/>
      <c r="J66" s="290"/>
      <c r="K66" s="290"/>
      <c r="L66" s="290"/>
      <c r="M66" s="290"/>
      <c r="N66" s="290"/>
      <c r="O66" s="290"/>
      <c r="P66" s="290"/>
      <c r="Q66" s="290"/>
      <c r="R66" s="92"/>
      <c r="S66" s="92"/>
      <c r="T66" s="290" t="s">
        <v>0</v>
      </c>
      <c r="U66" s="290"/>
      <c r="V66" s="290"/>
      <c r="W66" s="290"/>
      <c r="X66" s="290"/>
      <c r="Y66" s="290"/>
      <c r="Z66" s="290"/>
      <c r="AA66" s="290"/>
      <c r="AB66" s="290"/>
      <c r="AC66" s="290"/>
      <c r="AD66" s="290"/>
      <c r="AE66" s="290"/>
      <c r="AF66" s="290"/>
      <c r="AG66" s="290"/>
      <c r="AH66" s="290"/>
      <c r="AI66" s="290"/>
      <c r="AJ66" s="290"/>
      <c r="AK66" s="77"/>
      <c r="AL66" s="77"/>
      <c r="AM66" s="283" t="s">
        <v>0</v>
      </c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93" t="s">
        <v>232</v>
      </c>
      <c r="BE66" s="293"/>
      <c r="BF66" s="293"/>
      <c r="BG66" s="293"/>
      <c r="BH66" s="293"/>
      <c r="BI66" s="293"/>
      <c r="BJ66" s="293"/>
      <c r="BK66" s="293"/>
      <c r="BL66" s="293"/>
      <c r="BM66" s="282" t="s">
        <v>232</v>
      </c>
      <c r="BN66" s="282"/>
      <c r="BO66" s="282"/>
      <c r="BP66" s="282"/>
      <c r="BQ66" s="282"/>
      <c r="BR66" s="282"/>
      <c r="BS66" s="282"/>
      <c r="BT66" s="282"/>
      <c r="BU66" s="282"/>
      <c r="BV66" s="78"/>
      <c r="BW66" s="78"/>
      <c r="BX66" s="78"/>
      <c r="BY66" s="164"/>
      <c r="BZ66" s="281" t="s">
        <v>0</v>
      </c>
      <c r="CA66" s="281"/>
      <c r="CB66" s="281"/>
      <c r="CC66" s="281"/>
      <c r="CD66" s="281"/>
      <c r="CE66" s="281"/>
      <c r="CF66" s="281" t="s">
        <v>0</v>
      </c>
      <c r="CG66" s="281"/>
      <c r="CH66" s="281"/>
      <c r="CI66" s="281"/>
      <c r="CJ66" s="281"/>
      <c r="CK66" s="281"/>
      <c r="CL66" s="281"/>
      <c r="CM66" s="281"/>
      <c r="CN66" s="281"/>
      <c r="CO66" s="281"/>
      <c r="CP66" s="281"/>
      <c r="CQ66" s="281"/>
    </row>
    <row r="67" spans="1:95" ht="23.25" customHeight="1">
      <c r="A67" s="279" t="s">
        <v>179</v>
      </c>
      <c r="B67" s="302" t="s">
        <v>192</v>
      </c>
      <c r="C67" s="302"/>
      <c r="D67" s="302" t="s">
        <v>193</v>
      </c>
      <c r="E67" s="302"/>
      <c r="F67" s="302" t="s">
        <v>194</v>
      </c>
      <c r="G67" s="302"/>
      <c r="H67" s="302" t="s">
        <v>195</v>
      </c>
      <c r="I67" s="302"/>
      <c r="J67" s="302" t="s">
        <v>196</v>
      </c>
      <c r="K67" s="302"/>
      <c r="L67" s="275" t="s">
        <v>197</v>
      </c>
      <c r="M67" s="275"/>
      <c r="N67" s="275" t="s">
        <v>449</v>
      </c>
      <c r="O67" s="275"/>
      <c r="P67" s="275" t="s">
        <v>494</v>
      </c>
      <c r="Q67" s="275"/>
      <c r="R67" s="332" t="s">
        <v>452</v>
      </c>
      <c r="S67" s="333"/>
      <c r="T67" s="279" t="s">
        <v>179</v>
      </c>
      <c r="U67" s="302" t="s">
        <v>192</v>
      </c>
      <c r="V67" s="302"/>
      <c r="W67" s="302" t="s">
        <v>193</v>
      </c>
      <c r="X67" s="302"/>
      <c r="Y67" s="302" t="s">
        <v>194</v>
      </c>
      <c r="Z67" s="302"/>
      <c r="AA67" s="302" t="s">
        <v>195</v>
      </c>
      <c r="AB67" s="302"/>
      <c r="AC67" s="302" t="s">
        <v>196</v>
      </c>
      <c r="AD67" s="302"/>
      <c r="AE67" s="275" t="s">
        <v>197</v>
      </c>
      <c r="AF67" s="275"/>
      <c r="AG67" s="275" t="s">
        <v>449</v>
      </c>
      <c r="AH67" s="275"/>
      <c r="AI67" s="275" t="s">
        <v>494</v>
      </c>
      <c r="AJ67" s="275"/>
      <c r="AK67" s="332" t="s">
        <v>452</v>
      </c>
      <c r="AL67" s="333"/>
      <c r="AM67" s="279" t="s">
        <v>179</v>
      </c>
      <c r="AN67" s="276" t="s">
        <v>173</v>
      </c>
      <c r="AO67" s="276"/>
      <c r="AP67" s="276"/>
      <c r="AQ67" s="276"/>
      <c r="AR67" s="276"/>
      <c r="AS67" s="276"/>
      <c r="AT67" s="276"/>
      <c r="AU67" s="276"/>
      <c r="AV67" s="276"/>
      <c r="AW67" s="279" t="s">
        <v>9</v>
      </c>
      <c r="AX67" s="279"/>
      <c r="AY67" s="279"/>
      <c r="AZ67" s="279"/>
      <c r="BA67" s="279"/>
      <c r="BB67" s="279"/>
      <c r="BC67" s="276" t="s">
        <v>198</v>
      </c>
      <c r="BD67" s="279" t="s">
        <v>179</v>
      </c>
      <c r="BE67" s="279" t="s">
        <v>431</v>
      </c>
      <c r="BF67" s="279"/>
      <c r="BG67" s="279"/>
      <c r="BH67" s="279"/>
      <c r="BI67" s="279"/>
      <c r="BJ67" s="279"/>
      <c r="BK67" s="279"/>
      <c r="BL67" s="279"/>
      <c r="BM67" s="279" t="s">
        <v>179</v>
      </c>
      <c r="BN67" s="279" t="s">
        <v>439</v>
      </c>
      <c r="BO67" s="279"/>
      <c r="BP67" s="279" t="s">
        <v>440</v>
      </c>
      <c r="BQ67" s="279"/>
      <c r="BR67" s="279" t="s">
        <v>441</v>
      </c>
      <c r="BS67" s="279"/>
      <c r="BT67" s="279" t="s">
        <v>453</v>
      </c>
      <c r="BU67" s="279"/>
      <c r="BV67" s="279" t="s">
        <v>442</v>
      </c>
      <c r="BW67" s="279"/>
      <c r="BX67" s="276" t="s">
        <v>443</v>
      </c>
      <c r="BY67" s="276"/>
      <c r="BZ67" s="279" t="s">
        <v>179</v>
      </c>
      <c r="CA67" s="279" t="s">
        <v>428</v>
      </c>
      <c r="CB67" s="279"/>
      <c r="CC67" s="279"/>
      <c r="CD67" s="279"/>
      <c r="CE67" s="279"/>
      <c r="CF67" s="279" t="s">
        <v>179</v>
      </c>
      <c r="CG67" s="308" t="s">
        <v>235</v>
      </c>
      <c r="CH67" s="309"/>
      <c r="CI67" s="309"/>
      <c r="CJ67" s="309"/>
      <c r="CK67" s="309"/>
      <c r="CL67" s="309"/>
      <c r="CM67" s="309"/>
      <c r="CN67" s="309"/>
      <c r="CO67" s="309"/>
      <c r="CP67" s="309"/>
      <c r="CQ67" s="310"/>
    </row>
    <row r="68" spans="1:95" ht="48">
      <c r="A68" s="279"/>
      <c r="B68" s="76" t="s">
        <v>10</v>
      </c>
      <c r="C68" s="76" t="s">
        <v>11</v>
      </c>
      <c r="D68" s="76" t="s">
        <v>10</v>
      </c>
      <c r="E68" s="76" t="s">
        <v>11</v>
      </c>
      <c r="F68" s="76" t="s">
        <v>10</v>
      </c>
      <c r="G68" s="76" t="s">
        <v>11</v>
      </c>
      <c r="H68" s="76" t="s">
        <v>10</v>
      </c>
      <c r="I68" s="76" t="s">
        <v>11</v>
      </c>
      <c r="J68" s="76" t="s">
        <v>10</v>
      </c>
      <c r="K68" s="76" t="s">
        <v>11</v>
      </c>
      <c r="L68" s="76" t="s">
        <v>10</v>
      </c>
      <c r="M68" s="76" t="s">
        <v>11</v>
      </c>
      <c r="N68" s="76" t="s">
        <v>10</v>
      </c>
      <c r="O68" s="76" t="s">
        <v>11</v>
      </c>
      <c r="P68" s="76" t="s">
        <v>10</v>
      </c>
      <c r="Q68" s="76" t="s">
        <v>11</v>
      </c>
      <c r="R68" s="90" t="s">
        <v>10</v>
      </c>
      <c r="S68" s="90" t="s">
        <v>11</v>
      </c>
      <c r="T68" s="279"/>
      <c r="U68" s="76" t="s">
        <v>10</v>
      </c>
      <c r="V68" s="76" t="s">
        <v>11</v>
      </c>
      <c r="W68" s="76" t="s">
        <v>10</v>
      </c>
      <c r="X68" s="76" t="s">
        <v>11</v>
      </c>
      <c r="Y68" s="76" t="s">
        <v>10</v>
      </c>
      <c r="Z68" s="76" t="s">
        <v>11</v>
      </c>
      <c r="AA68" s="76" t="s">
        <v>10</v>
      </c>
      <c r="AB68" s="76" t="s">
        <v>11</v>
      </c>
      <c r="AC68" s="76" t="s">
        <v>10</v>
      </c>
      <c r="AD68" s="76" t="s">
        <v>11</v>
      </c>
      <c r="AE68" s="76" t="s">
        <v>10</v>
      </c>
      <c r="AF68" s="76" t="s">
        <v>11</v>
      </c>
      <c r="AG68" s="76" t="s">
        <v>10</v>
      </c>
      <c r="AH68" s="76" t="s">
        <v>11</v>
      </c>
      <c r="AI68" s="76" t="s">
        <v>10</v>
      </c>
      <c r="AJ68" s="76" t="s">
        <v>11</v>
      </c>
      <c r="AK68" s="76" t="s">
        <v>10</v>
      </c>
      <c r="AL68" s="76" t="s">
        <v>11</v>
      </c>
      <c r="AM68" s="279"/>
      <c r="AN68" s="74" t="s">
        <v>192</v>
      </c>
      <c r="AO68" s="74" t="s">
        <v>193</v>
      </c>
      <c r="AP68" s="74" t="s">
        <v>194</v>
      </c>
      <c r="AQ68" s="74" t="s">
        <v>195</v>
      </c>
      <c r="AR68" s="74" t="s">
        <v>196</v>
      </c>
      <c r="AS68" s="74" t="s">
        <v>6</v>
      </c>
      <c r="AT68" s="74" t="s">
        <v>200</v>
      </c>
      <c r="AU68" s="74" t="s">
        <v>201</v>
      </c>
      <c r="AV68" s="74" t="s">
        <v>6</v>
      </c>
      <c r="AW68" s="74" t="s">
        <v>202</v>
      </c>
      <c r="AX68" s="74" t="s">
        <v>203</v>
      </c>
      <c r="AY68" s="74" t="s">
        <v>204</v>
      </c>
      <c r="AZ68" s="74" t="s">
        <v>203</v>
      </c>
      <c r="BA68" s="74" t="s">
        <v>205</v>
      </c>
      <c r="BB68" s="74" t="s">
        <v>176</v>
      </c>
      <c r="BC68" s="276"/>
      <c r="BD68" s="279"/>
      <c r="BE68" s="74" t="s">
        <v>206</v>
      </c>
      <c r="BF68" s="74" t="s">
        <v>207</v>
      </c>
      <c r="BG68" s="74" t="s">
        <v>208</v>
      </c>
      <c r="BH68" s="74" t="s">
        <v>209</v>
      </c>
      <c r="BI68" s="74" t="s">
        <v>210</v>
      </c>
      <c r="BJ68" s="74" t="s">
        <v>33</v>
      </c>
      <c r="BK68" s="74" t="s">
        <v>32</v>
      </c>
      <c r="BL68" s="74" t="s">
        <v>34</v>
      </c>
      <c r="BM68" s="279"/>
      <c r="BN68" s="110" t="s">
        <v>10</v>
      </c>
      <c r="BO68" s="110" t="s">
        <v>11</v>
      </c>
      <c r="BP68" s="110" t="s">
        <v>10</v>
      </c>
      <c r="BQ68" s="110" t="s">
        <v>11</v>
      </c>
      <c r="BR68" s="110" t="s">
        <v>10</v>
      </c>
      <c r="BS68" s="110" t="s">
        <v>11</v>
      </c>
      <c r="BT68" s="110" t="s">
        <v>10</v>
      </c>
      <c r="BU68" s="110" t="s">
        <v>11</v>
      </c>
      <c r="BV68" s="110" t="s">
        <v>10</v>
      </c>
      <c r="BW68" s="110" t="s">
        <v>11</v>
      </c>
      <c r="BX68" s="110" t="s">
        <v>10</v>
      </c>
      <c r="BY68" s="145" t="s">
        <v>11</v>
      </c>
      <c r="BZ68" s="279"/>
      <c r="CA68" s="74" t="s">
        <v>24</v>
      </c>
      <c r="CB68" s="74" t="s">
        <v>236</v>
      </c>
      <c r="CC68" s="74" t="s">
        <v>25</v>
      </c>
      <c r="CD68" s="74" t="s">
        <v>237</v>
      </c>
      <c r="CE68" s="74" t="s">
        <v>238</v>
      </c>
      <c r="CF68" s="279"/>
      <c r="CG68" s="124" t="s">
        <v>239</v>
      </c>
      <c r="CH68" s="124" t="s">
        <v>240</v>
      </c>
      <c r="CI68" s="124" t="s">
        <v>241</v>
      </c>
      <c r="CJ68" s="124" t="s">
        <v>242</v>
      </c>
      <c r="CK68" s="124" t="s">
        <v>243</v>
      </c>
      <c r="CL68" s="124" t="s">
        <v>244</v>
      </c>
      <c r="CM68" s="124" t="s">
        <v>245</v>
      </c>
      <c r="CN68" s="124" t="s">
        <v>246</v>
      </c>
      <c r="CO68" s="124" t="s">
        <v>247</v>
      </c>
      <c r="CP68" s="124" t="s">
        <v>248</v>
      </c>
      <c r="CQ68" s="124" t="s">
        <v>23</v>
      </c>
    </row>
    <row r="69" spans="1:95" ht="16.5" customHeight="1">
      <c r="A69" s="22" t="s">
        <v>40</v>
      </c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O69" s="74"/>
      <c r="P69" s="74"/>
      <c r="Q69" s="74"/>
      <c r="R69" s="93"/>
      <c r="S69" s="93"/>
      <c r="T69" s="22" t="s">
        <v>40</v>
      </c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174"/>
      <c r="AH69" s="174"/>
      <c r="AI69" s="174"/>
      <c r="AJ69" s="174"/>
      <c r="AK69" s="174"/>
      <c r="AL69" s="174"/>
      <c r="AM69" s="22" t="s">
        <v>40</v>
      </c>
      <c r="AN69" s="74"/>
      <c r="AO69" s="74"/>
      <c r="AP69" s="74"/>
      <c r="AQ69" s="74"/>
      <c r="AR69" s="74"/>
      <c r="AS69" s="74"/>
      <c r="AT69" s="74"/>
      <c r="AU69" s="74"/>
      <c r="AV69" s="74"/>
      <c r="AW69" s="74"/>
      <c r="AX69" s="74"/>
      <c r="AY69" s="74"/>
      <c r="AZ69" s="74"/>
      <c r="BA69" s="74"/>
      <c r="BB69" s="74"/>
      <c r="BC69" s="74"/>
      <c r="BD69" s="22" t="s">
        <v>40</v>
      </c>
      <c r="BE69" s="12"/>
      <c r="BF69" s="12"/>
      <c r="BG69" s="12"/>
      <c r="BH69" s="12"/>
      <c r="BI69" s="12"/>
      <c r="BJ69" s="12"/>
      <c r="BK69" s="12"/>
      <c r="BL69" s="12"/>
      <c r="BM69" s="22" t="s">
        <v>40</v>
      </c>
      <c r="BN69" s="75"/>
      <c r="BO69" s="75"/>
      <c r="BP69" s="75"/>
      <c r="BQ69" s="75"/>
      <c r="BR69" s="75"/>
      <c r="BS69" s="75"/>
      <c r="BT69" s="75"/>
      <c r="BU69" s="75"/>
      <c r="BV69" s="75"/>
      <c r="BW69" s="75"/>
      <c r="BX69" s="75"/>
      <c r="BY69" s="115"/>
      <c r="BZ69" s="22" t="s">
        <v>40</v>
      </c>
      <c r="CA69" s="8"/>
      <c r="CB69" s="8"/>
      <c r="CC69" s="115"/>
      <c r="CD69" s="115"/>
      <c r="CE69" s="115"/>
      <c r="CF69" s="22" t="s">
        <v>40</v>
      </c>
      <c r="CG69" s="115"/>
      <c r="CH69" s="115"/>
      <c r="CI69" s="125"/>
      <c r="CJ69" s="125"/>
      <c r="CK69" s="125"/>
      <c r="CL69" s="125"/>
      <c r="CM69" s="125"/>
      <c r="CN69" s="125"/>
      <c r="CO69" s="125"/>
      <c r="CP69" s="125"/>
      <c r="CQ69" s="125"/>
    </row>
    <row r="70" spans="1:95" ht="16.5" customHeight="1">
      <c r="A70" s="33" t="s">
        <v>85</v>
      </c>
      <c r="B70" s="75">
        <v>596</v>
      </c>
      <c r="C70" s="14">
        <v>298</v>
      </c>
      <c r="D70" s="14">
        <v>418</v>
      </c>
      <c r="E70" s="14">
        <v>228</v>
      </c>
      <c r="F70" s="14">
        <v>437</v>
      </c>
      <c r="G70" s="14">
        <v>223</v>
      </c>
      <c r="H70" s="14">
        <v>270</v>
      </c>
      <c r="I70" s="14">
        <v>135</v>
      </c>
      <c r="J70" s="14">
        <v>246</v>
      </c>
      <c r="K70" s="14">
        <v>139</v>
      </c>
      <c r="L70" s="13">
        <v>1967</v>
      </c>
      <c r="M70" s="13">
        <v>1023</v>
      </c>
      <c r="N70" s="217">
        <v>0</v>
      </c>
      <c r="O70" s="217">
        <v>0</v>
      </c>
      <c r="P70" s="217">
        <v>0</v>
      </c>
      <c r="Q70" s="217">
        <v>0</v>
      </c>
      <c r="R70" s="217">
        <v>0</v>
      </c>
      <c r="S70" s="216">
        <v>0</v>
      </c>
      <c r="T70" s="33" t="s">
        <v>85</v>
      </c>
      <c r="U70" s="175">
        <v>157</v>
      </c>
      <c r="V70" s="175">
        <v>91</v>
      </c>
      <c r="W70" s="175">
        <v>64</v>
      </c>
      <c r="X70" s="175">
        <v>34</v>
      </c>
      <c r="Y70" s="175">
        <v>56</v>
      </c>
      <c r="Z70" s="175">
        <v>27</v>
      </c>
      <c r="AA70" s="175">
        <v>44</v>
      </c>
      <c r="AB70" s="175">
        <v>19</v>
      </c>
      <c r="AC70" s="175">
        <v>3</v>
      </c>
      <c r="AD70" s="175">
        <v>2</v>
      </c>
      <c r="AE70" s="8">
        <v>324</v>
      </c>
      <c r="AF70" s="8">
        <v>173</v>
      </c>
      <c r="AG70" s="175">
        <v>0</v>
      </c>
      <c r="AH70" s="175">
        <v>0</v>
      </c>
      <c r="AI70" s="175">
        <v>0</v>
      </c>
      <c r="AJ70" s="175">
        <v>0</v>
      </c>
      <c r="AK70" s="174">
        <v>0</v>
      </c>
      <c r="AL70" s="174">
        <v>0</v>
      </c>
      <c r="AM70" s="33" t="s">
        <v>85</v>
      </c>
      <c r="AN70" s="14">
        <v>14</v>
      </c>
      <c r="AO70" s="14">
        <v>13</v>
      </c>
      <c r="AP70" s="14">
        <v>14</v>
      </c>
      <c r="AQ70" s="14">
        <v>11</v>
      </c>
      <c r="AR70" s="14">
        <v>11</v>
      </c>
      <c r="AS70" s="74">
        <v>63</v>
      </c>
      <c r="AT70" s="19"/>
      <c r="AU70" s="19"/>
      <c r="AV70" s="74">
        <v>0</v>
      </c>
      <c r="AW70" s="14">
        <v>58</v>
      </c>
      <c r="AX70" s="14">
        <v>24</v>
      </c>
      <c r="AY70" s="14">
        <v>0</v>
      </c>
      <c r="AZ70" s="14">
        <v>0</v>
      </c>
      <c r="BA70" s="14">
        <v>1</v>
      </c>
      <c r="BB70" s="14">
        <v>1</v>
      </c>
      <c r="BC70" s="13">
        <v>13</v>
      </c>
      <c r="BD70" s="33" t="s">
        <v>85</v>
      </c>
      <c r="BE70" s="23">
        <v>23</v>
      </c>
      <c r="BF70" s="23">
        <v>576</v>
      </c>
      <c r="BG70" s="23">
        <v>199</v>
      </c>
      <c r="BH70" s="23">
        <v>79</v>
      </c>
      <c r="BI70" s="23">
        <v>20</v>
      </c>
      <c r="BJ70" s="23">
        <v>54</v>
      </c>
      <c r="BK70" s="23">
        <v>37</v>
      </c>
      <c r="BL70" s="23">
        <v>63</v>
      </c>
      <c r="BM70" s="33" t="s">
        <v>85</v>
      </c>
      <c r="BN70" s="14">
        <v>210</v>
      </c>
      <c r="BO70" s="14">
        <v>109</v>
      </c>
      <c r="BP70" s="14">
        <v>208</v>
      </c>
      <c r="BQ70" s="14">
        <v>109</v>
      </c>
      <c r="BR70" s="14">
        <v>201</v>
      </c>
      <c r="BS70" s="14">
        <v>105</v>
      </c>
      <c r="BT70" s="14">
        <v>208</v>
      </c>
      <c r="BU70" s="14">
        <v>109</v>
      </c>
      <c r="BV70" s="14">
        <v>206</v>
      </c>
      <c r="BW70" s="14">
        <v>109</v>
      </c>
      <c r="BX70" s="14">
        <v>199</v>
      </c>
      <c r="BY70" s="148">
        <v>105</v>
      </c>
      <c r="BZ70" s="33" t="s">
        <v>85</v>
      </c>
      <c r="CA70" s="14">
        <v>53</v>
      </c>
      <c r="CB70" s="14">
        <v>24</v>
      </c>
      <c r="CC70" s="14">
        <v>4</v>
      </c>
      <c r="CD70" s="14">
        <v>1</v>
      </c>
      <c r="CE70" s="115">
        <v>57</v>
      </c>
      <c r="CF70" s="33" t="s">
        <v>85</v>
      </c>
      <c r="CG70" s="128">
        <v>271</v>
      </c>
      <c r="CH70" s="128">
        <v>124</v>
      </c>
      <c r="CI70" s="125">
        <v>258</v>
      </c>
      <c r="CJ70" s="125">
        <v>617</v>
      </c>
      <c r="CK70" s="125">
        <v>14</v>
      </c>
      <c r="CL70" s="125">
        <v>4</v>
      </c>
      <c r="CM70" s="125">
        <v>0</v>
      </c>
      <c r="CN70" s="125">
        <v>0</v>
      </c>
      <c r="CO70" s="125">
        <v>23</v>
      </c>
      <c r="CP70" s="125">
        <v>0</v>
      </c>
      <c r="CQ70" s="125">
        <v>160</v>
      </c>
    </row>
    <row r="71" spans="1:95" ht="16.5" customHeight="1">
      <c r="A71" s="33" t="s">
        <v>86</v>
      </c>
      <c r="B71" s="75">
        <v>906</v>
      </c>
      <c r="C71" s="14">
        <v>457</v>
      </c>
      <c r="D71" s="14">
        <v>703</v>
      </c>
      <c r="E71" s="14">
        <v>341</v>
      </c>
      <c r="F71" s="14">
        <v>921</v>
      </c>
      <c r="G71" s="14">
        <v>440</v>
      </c>
      <c r="H71" s="14">
        <v>624</v>
      </c>
      <c r="I71" s="14">
        <v>343</v>
      </c>
      <c r="J71" s="14">
        <v>470</v>
      </c>
      <c r="K71" s="14">
        <v>238</v>
      </c>
      <c r="L71" s="13">
        <v>3624</v>
      </c>
      <c r="M71" s="13">
        <v>1819</v>
      </c>
      <c r="N71" s="217">
        <v>0</v>
      </c>
      <c r="O71" s="217">
        <v>0</v>
      </c>
      <c r="P71" s="217">
        <v>0</v>
      </c>
      <c r="Q71" s="217">
        <v>0</v>
      </c>
      <c r="R71" s="217">
        <v>0</v>
      </c>
      <c r="S71" s="216">
        <v>0</v>
      </c>
      <c r="T71" s="33" t="s">
        <v>86</v>
      </c>
      <c r="U71" s="175">
        <v>103</v>
      </c>
      <c r="V71" s="175">
        <v>49</v>
      </c>
      <c r="W71" s="175">
        <v>57</v>
      </c>
      <c r="X71" s="175">
        <v>18</v>
      </c>
      <c r="Y71" s="175">
        <v>56</v>
      </c>
      <c r="Z71" s="175">
        <v>16</v>
      </c>
      <c r="AA71" s="175">
        <v>31</v>
      </c>
      <c r="AB71" s="175">
        <v>20</v>
      </c>
      <c r="AC71" s="175">
        <v>1</v>
      </c>
      <c r="AD71" s="175"/>
      <c r="AE71" s="8">
        <v>248</v>
      </c>
      <c r="AF71" s="8">
        <v>103</v>
      </c>
      <c r="AG71" s="175">
        <v>0</v>
      </c>
      <c r="AH71" s="175">
        <v>0</v>
      </c>
      <c r="AI71" s="175">
        <v>0</v>
      </c>
      <c r="AJ71" s="175">
        <v>0</v>
      </c>
      <c r="AK71" s="174">
        <v>0</v>
      </c>
      <c r="AL71" s="174">
        <v>0</v>
      </c>
      <c r="AM71" s="33" t="s">
        <v>86</v>
      </c>
      <c r="AN71" s="14">
        <v>36</v>
      </c>
      <c r="AO71" s="14">
        <v>32</v>
      </c>
      <c r="AP71" s="14">
        <v>35</v>
      </c>
      <c r="AQ71" s="14">
        <v>29</v>
      </c>
      <c r="AR71" s="14">
        <v>25</v>
      </c>
      <c r="AS71" s="74">
        <v>157</v>
      </c>
      <c r="AT71" s="19"/>
      <c r="AU71" s="19"/>
      <c r="AV71" s="74">
        <v>0</v>
      </c>
      <c r="AW71" s="14">
        <v>124</v>
      </c>
      <c r="AX71" s="14">
        <v>17</v>
      </c>
      <c r="AY71" s="14">
        <v>0</v>
      </c>
      <c r="AZ71" s="14">
        <v>0</v>
      </c>
      <c r="BA71" s="14">
        <v>2</v>
      </c>
      <c r="BB71" s="14">
        <v>1</v>
      </c>
      <c r="BC71" s="13">
        <v>28</v>
      </c>
      <c r="BD71" s="33" t="s">
        <v>86</v>
      </c>
      <c r="BE71" s="23">
        <v>116</v>
      </c>
      <c r="BF71" s="23">
        <v>1298</v>
      </c>
      <c r="BG71" s="23">
        <v>215</v>
      </c>
      <c r="BH71" s="23">
        <v>52</v>
      </c>
      <c r="BI71" s="23">
        <v>24</v>
      </c>
      <c r="BJ71" s="23">
        <v>102</v>
      </c>
      <c r="BK71" s="23">
        <v>69</v>
      </c>
      <c r="BL71" s="23">
        <v>125</v>
      </c>
      <c r="BM71" s="33" t="s">
        <v>86</v>
      </c>
      <c r="BN71" s="14">
        <v>464</v>
      </c>
      <c r="BO71" s="14">
        <v>237</v>
      </c>
      <c r="BP71" s="14">
        <v>462</v>
      </c>
      <c r="BQ71" s="14">
        <v>236</v>
      </c>
      <c r="BR71" s="14">
        <v>462</v>
      </c>
      <c r="BS71" s="14">
        <v>236</v>
      </c>
      <c r="BT71" s="14">
        <v>474</v>
      </c>
      <c r="BU71" s="14">
        <v>241</v>
      </c>
      <c r="BV71" s="14">
        <v>472</v>
      </c>
      <c r="BW71" s="14">
        <v>240</v>
      </c>
      <c r="BX71" s="14">
        <v>462</v>
      </c>
      <c r="BY71" s="148">
        <v>236</v>
      </c>
      <c r="BZ71" s="33" t="s">
        <v>86</v>
      </c>
      <c r="CA71" s="14">
        <v>113</v>
      </c>
      <c r="CB71" s="14">
        <v>75</v>
      </c>
      <c r="CC71" s="14">
        <v>2</v>
      </c>
      <c r="CD71" s="14">
        <v>1</v>
      </c>
      <c r="CE71" s="115">
        <v>115</v>
      </c>
      <c r="CF71" s="33" t="s">
        <v>86</v>
      </c>
      <c r="CG71" s="128">
        <v>896</v>
      </c>
      <c r="CH71" s="128">
        <v>621</v>
      </c>
      <c r="CI71" s="125">
        <v>227</v>
      </c>
      <c r="CJ71" s="125">
        <v>2210</v>
      </c>
      <c r="CK71" s="125">
        <v>366</v>
      </c>
      <c r="CL71" s="125">
        <v>326</v>
      </c>
      <c r="CM71" s="125">
        <v>231</v>
      </c>
      <c r="CN71" s="125">
        <v>0</v>
      </c>
      <c r="CO71" s="125">
        <v>57</v>
      </c>
      <c r="CP71" s="125">
        <v>67</v>
      </c>
      <c r="CQ71" s="125">
        <v>652</v>
      </c>
    </row>
    <row r="72" spans="1:95" ht="16.5" customHeight="1">
      <c r="A72" s="33" t="s">
        <v>87</v>
      </c>
      <c r="B72" s="75">
        <v>1563</v>
      </c>
      <c r="C72" s="14">
        <v>780</v>
      </c>
      <c r="D72" s="14">
        <v>1191</v>
      </c>
      <c r="E72" s="14">
        <v>583</v>
      </c>
      <c r="F72" s="14">
        <v>1433</v>
      </c>
      <c r="G72" s="14">
        <v>691</v>
      </c>
      <c r="H72" s="14">
        <v>705</v>
      </c>
      <c r="I72" s="14">
        <v>347</v>
      </c>
      <c r="J72" s="14">
        <v>681</v>
      </c>
      <c r="K72" s="14">
        <v>340</v>
      </c>
      <c r="L72" s="13">
        <v>5573</v>
      </c>
      <c r="M72" s="13">
        <v>2741</v>
      </c>
      <c r="N72" s="217">
        <v>0</v>
      </c>
      <c r="O72" s="217">
        <v>0</v>
      </c>
      <c r="P72" s="217">
        <v>0</v>
      </c>
      <c r="Q72" s="217">
        <v>0</v>
      </c>
      <c r="R72" s="217">
        <v>0</v>
      </c>
      <c r="S72" s="216">
        <v>0</v>
      </c>
      <c r="T72" s="33" t="s">
        <v>87</v>
      </c>
      <c r="U72" s="175">
        <v>212</v>
      </c>
      <c r="V72" s="175">
        <v>101</v>
      </c>
      <c r="W72" s="175">
        <v>146</v>
      </c>
      <c r="X72" s="175">
        <v>72</v>
      </c>
      <c r="Y72" s="175">
        <v>189</v>
      </c>
      <c r="Z72" s="175">
        <v>95</v>
      </c>
      <c r="AA72" s="175">
        <v>107</v>
      </c>
      <c r="AB72" s="175">
        <v>53</v>
      </c>
      <c r="AC72" s="175">
        <v>13</v>
      </c>
      <c r="AD72" s="175">
        <v>6</v>
      </c>
      <c r="AE72" s="8">
        <v>667</v>
      </c>
      <c r="AF72" s="8">
        <v>327</v>
      </c>
      <c r="AG72" s="175">
        <v>0</v>
      </c>
      <c r="AH72" s="175">
        <v>0</v>
      </c>
      <c r="AI72" s="175">
        <v>0</v>
      </c>
      <c r="AJ72" s="175">
        <v>0</v>
      </c>
      <c r="AK72" s="174">
        <v>0</v>
      </c>
      <c r="AL72" s="174">
        <v>0</v>
      </c>
      <c r="AM72" s="33" t="s">
        <v>87</v>
      </c>
      <c r="AN72" s="14">
        <v>42</v>
      </c>
      <c r="AO72" s="14">
        <v>41</v>
      </c>
      <c r="AP72" s="14">
        <v>47</v>
      </c>
      <c r="AQ72" s="14">
        <v>29</v>
      </c>
      <c r="AR72" s="14">
        <v>26</v>
      </c>
      <c r="AS72" s="74">
        <v>185</v>
      </c>
      <c r="AT72" s="19"/>
      <c r="AU72" s="19"/>
      <c r="AV72" s="74">
        <v>0</v>
      </c>
      <c r="AW72" s="14">
        <v>156</v>
      </c>
      <c r="AX72" s="14">
        <v>71</v>
      </c>
      <c r="AY72" s="14">
        <v>0</v>
      </c>
      <c r="AZ72" s="14">
        <v>0</v>
      </c>
      <c r="BA72" s="14">
        <v>27</v>
      </c>
      <c r="BB72" s="14">
        <v>11</v>
      </c>
      <c r="BC72" s="13">
        <v>36</v>
      </c>
      <c r="BD72" s="33" t="s">
        <v>87</v>
      </c>
      <c r="BE72" s="23">
        <v>87</v>
      </c>
      <c r="BF72" s="23">
        <v>1753</v>
      </c>
      <c r="BG72" s="23">
        <v>378</v>
      </c>
      <c r="BH72" s="23">
        <v>194</v>
      </c>
      <c r="BI72" s="23">
        <v>59</v>
      </c>
      <c r="BJ72" s="23">
        <v>144</v>
      </c>
      <c r="BK72" s="23">
        <v>95</v>
      </c>
      <c r="BL72" s="23">
        <v>191</v>
      </c>
      <c r="BM72" s="33" t="s">
        <v>87</v>
      </c>
      <c r="BN72" s="14">
        <v>604</v>
      </c>
      <c r="BO72" s="14">
        <v>319</v>
      </c>
      <c r="BP72" s="14">
        <v>603</v>
      </c>
      <c r="BQ72" s="14">
        <v>319</v>
      </c>
      <c r="BR72" s="14">
        <v>584</v>
      </c>
      <c r="BS72" s="14">
        <v>308</v>
      </c>
      <c r="BT72" s="14">
        <v>592</v>
      </c>
      <c r="BU72" s="14">
        <v>310</v>
      </c>
      <c r="BV72" s="14">
        <v>591</v>
      </c>
      <c r="BW72" s="14">
        <v>310</v>
      </c>
      <c r="BX72" s="14">
        <v>571</v>
      </c>
      <c r="BY72" s="148">
        <v>301</v>
      </c>
      <c r="BZ72" s="33" t="s">
        <v>87</v>
      </c>
      <c r="CA72" s="14">
        <v>139</v>
      </c>
      <c r="CB72" s="14">
        <v>81</v>
      </c>
      <c r="CC72" s="14">
        <v>11</v>
      </c>
      <c r="CD72" s="14">
        <v>9</v>
      </c>
      <c r="CE72" s="115">
        <v>150</v>
      </c>
      <c r="CF72" s="33" t="s">
        <v>87</v>
      </c>
      <c r="CG72" s="128">
        <v>862</v>
      </c>
      <c r="CH72" s="128">
        <v>162</v>
      </c>
      <c r="CI72" s="125">
        <v>133</v>
      </c>
      <c r="CJ72" s="125">
        <v>250</v>
      </c>
      <c r="CK72" s="125">
        <v>346</v>
      </c>
      <c r="CL72" s="125">
        <v>341</v>
      </c>
      <c r="CM72" s="125">
        <v>120</v>
      </c>
      <c r="CN72" s="125">
        <v>172</v>
      </c>
      <c r="CO72" s="125">
        <v>1</v>
      </c>
      <c r="CP72" s="125">
        <v>98</v>
      </c>
      <c r="CQ72" s="125">
        <v>260</v>
      </c>
    </row>
    <row r="73" spans="1:95" ht="16.5" customHeight="1">
      <c r="A73" s="10" t="s">
        <v>41</v>
      </c>
      <c r="B73" s="75"/>
      <c r="C73" s="13"/>
      <c r="D73" s="14"/>
      <c r="E73" s="13"/>
      <c r="F73" s="14"/>
      <c r="G73" s="13"/>
      <c r="H73" s="14"/>
      <c r="I73" s="13"/>
      <c r="J73" s="14"/>
      <c r="K73" s="13"/>
      <c r="L73" s="13"/>
      <c r="M73" s="13"/>
      <c r="N73" s="217"/>
      <c r="O73" s="217"/>
      <c r="P73" s="217"/>
      <c r="Q73" s="217"/>
      <c r="R73" s="216"/>
      <c r="S73" s="216"/>
      <c r="T73" s="10" t="s">
        <v>41</v>
      </c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174"/>
      <c r="AH73" s="174"/>
      <c r="AI73" s="174"/>
      <c r="AJ73" s="174"/>
      <c r="AK73" s="174"/>
      <c r="AL73" s="174"/>
      <c r="AM73" s="10" t="s">
        <v>41</v>
      </c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10" t="s">
        <v>41</v>
      </c>
      <c r="BE73" s="12"/>
      <c r="BF73" s="12"/>
      <c r="BG73" s="12"/>
      <c r="BH73" s="12"/>
      <c r="BI73" s="12"/>
      <c r="BJ73" s="12"/>
      <c r="BK73" s="12"/>
      <c r="BL73" s="12"/>
      <c r="BM73" s="10" t="s">
        <v>41</v>
      </c>
      <c r="BN73" s="75"/>
      <c r="BO73" s="75"/>
      <c r="BP73" s="75"/>
      <c r="BQ73" s="75"/>
      <c r="BR73" s="75"/>
      <c r="BS73" s="75"/>
      <c r="BT73" s="75"/>
      <c r="BU73" s="75"/>
      <c r="BV73" s="75"/>
      <c r="BW73" s="75"/>
      <c r="BX73" s="75"/>
      <c r="BY73" s="115"/>
      <c r="BZ73" s="10" t="s">
        <v>41</v>
      </c>
      <c r="CA73" s="8"/>
      <c r="CB73" s="8"/>
      <c r="CC73" s="115"/>
      <c r="CD73" s="115"/>
      <c r="CE73" s="115"/>
      <c r="CF73" s="10" t="s">
        <v>41</v>
      </c>
      <c r="CG73" s="115"/>
      <c r="CH73" s="115"/>
      <c r="CI73" s="125"/>
      <c r="CJ73" s="125"/>
      <c r="CK73" s="125"/>
      <c r="CL73" s="125"/>
      <c r="CM73" s="125"/>
      <c r="CN73" s="125"/>
      <c r="CO73" s="125"/>
      <c r="CP73" s="125"/>
      <c r="CQ73" s="125"/>
    </row>
    <row r="74" spans="1:95" ht="16.5" customHeight="1">
      <c r="A74" s="33" t="s">
        <v>88</v>
      </c>
      <c r="B74" s="75">
        <v>2008</v>
      </c>
      <c r="C74" s="14">
        <v>1061</v>
      </c>
      <c r="D74" s="14">
        <v>1383</v>
      </c>
      <c r="E74" s="14">
        <v>704</v>
      </c>
      <c r="F74" s="14">
        <v>1027</v>
      </c>
      <c r="G74" s="14">
        <v>561</v>
      </c>
      <c r="H74" s="14">
        <v>664</v>
      </c>
      <c r="I74" s="14">
        <v>329</v>
      </c>
      <c r="J74" s="14">
        <v>542</v>
      </c>
      <c r="K74" s="14">
        <v>302</v>
      </c>
      <c r="L74" s="13">
        <v>5624</v>
      </c>
      <c r="M74" s="13">
        <v>2957</v>
      </c>
      <c r="N74" s="217">
        <v>0</v>
      </c>
      <c r="O74" s="217">
        <v>0</v>
      </c>
      <c r="P74" s="217">
        <v>0</v>
      </c>
      <c r="Q74" s="217">
        <v>0</v>
      </c>
      <c r="R74" s="216">
        <v>0</v>
      </c>
      <c r="S74" s="216">
        <v>0</v>
      </c>
      <c r="T74" s="33" t="s">
        <v>88</v>
      </c>
      <c r="U74" s="175">
        <v>419</v>
      </c>
      <c r="V74" s="175">
        <v>208</v>
      </c>
      <c r="W74" s="175">
        <v>189</v>
      </c>
      <c r="X74" s="175">
        <v>88</v>
      </c>
      <c r="Y74" s="175">
        <v>164</v>
      </c>
      <c r="Z74" s="175">
        <v>84</v>
      </c>
      <c r="AA74" s="175">
        <v>69</v>
      </c>
      <c r="AB74" s="175">
        <v>45</v>
      </c>
      <c r="AC74" s="175">
        <v>62</v>
      </c>
      <c r="AD74" s="175">
        <v>28</v>
      </c>
      <c r="AE74" s="8">
        <v>903</v>
      </c>
      <c r="AF74" s="8">
        <v>453</v>
      </c>
      <c r="AG74" s="175">
        <v>0</v>
      </c>
      <c r="AH74" s="175">
        <v>0</v>
      </c>
      <c r="AI74" s="175">
        <v>0</v>
      </c>
      <c r="AJ74" s="175">
        <v>0</v>
      </c>
      <c r="AK74" s="174">
        <v>0</v>
      </c>
      <c r="AL74" s="174">
        <v>0</v>
      </c>
      <c r="AM74" s="33" t="s">
        <v>88</v>
      </c>
      <c r="AN74" s="14">
        <v>44</v>
      </c>
      <c r="AO74" s="14">
        <v>43</v>
      </c>
      <c r="AP74" s="14">
        <v>38</v>
      </c>
      <c r="AQ74" s="14">
        <v>35</v>
      </c>
      <c r="AR74" s="14">
        <v>35</v>
      </c>
      <c r="AS74" s="74">
        <v>195</v>
      </c>
      <c r="AT74" s="19">
        <v>0</v>
      </c>
      <c r="AU74" s="19">
        <v>0</v>
      </c>
      <c r="AV74" s="74">
        <v>0</v>
      </c>
      <c r="AW74" s="14">
        <v>105</v>
      </c>
      <c r="AX74" s="14">
        <v>12</v>
      </c>
      <c r="AY74" s="14">
        <v>0</v>
      </c>
      <c r="AZ74" s="14">
        <v>0</v>
      </c>
      <c r="BA74" s="14">
        <v>4</v>
      </c>
      <c r="BB74" s="14">
        <v>0</v>
      </c>
      <c r="BC74" s="13">
        <v>40</v>
      </c>
      <c r="BD74" s="33" t="s">
        <v>88</v>
      </c>
      <c r="BE74" s="23">
        <v>52</v>
      </c>
      <c r="BF74" s="23">
        <v>157</v>
      </c>
      <c r="BG74" s="23">
        <v>404</v>
      </c>
      <c r="BH74" s="23">
        <v>524</v>
      </c>
      <c r="BI74" s="23">
        <v>171</v>
      </c>
      <c r="BJ74" s="23">
        <v>100</v>
      </c>
      <c r="BK74" s="23">
        <v>41</v>
      </c>
      <c r="BL74" s="23">
        <v>121</v>
      </c>
      <c r="BM74" s="33" t="s">
        <v>88</v>
      </c>
      <c r="BN74" s="14">
        <v>399</v>
      </c>
      <c r="BO74" s="14">
        <v>212</v>
      </c>
      <c r="BP74" s="14">
        <v>399</v>
      </c>
      <c r="BQ74" s="14">
        <v>212</v>
      </c>
      <c r="BR74" s="14">
        <v>321</v>
      </c>
      <c r="BS74" s="14">
        <v>172</v>
      </c>
      <c r="BT74" s="14">
        <v>399</v>
      </c>
      <c r="BU74" s="14">
        <v>212</v>
      </c>
      <c r="BV74" s="14">
        <v>399</v>
      </c>
      <c r="BW74" s="14">
        <v>212</v>
      </c>
      <c r="BX74" s="14">
        <v>321</v>
      </c>
      <c r="BY74" s="148">
        <v>172</v>
      </c>
      <c r="BZ74" s="33" t="s">
        <v>88</v>
      </c>
      <c r="CA74" s="14">
        <v>88</v>
      </c>
      <c r="CB74" s="14">
        <v>46</v>
      </c>
      <c r="CC74" s="14">
        <v>6</v>
      </c>
      <c r="CD74" s="14">
        <v>4</v>
      </c>
      <c r="CE74" s="115">
        <v>94</v>
      </c>
      <c r="CF74" s="33" t="s">
        <v>88</v>
      </c>
      <c r="CG74" s="128">
        <v>264</v>
      </c>
      <c r="CH74" s="128">
        <v>291</v>
      </c>
      <c r="CI74" s="125">
        <v>91</v>
      </c>
      <c r="CJ74" s="125">
        <v>339</v>
      </c>
      <c r="CK74" s="125">
        <v>374</v>
      </c>
      <c r="CL74" s="125">
        <v>442</v>
      </c>
      <c r="CM74" s="125">
        <v>86</v>
      </c>
      <c r="CN74" s="125">
        <v>60</v>
      </c>
      <c r="CO74" s="125">
        <v>5</v>
      </c>
      <c r="CP74" s="125">
        <v>84</v>
      </c>
      <c r="CQ74" s="125">
        <v>247</v>
      </c>
    </row>
    <row r="75" spans="1:95" ht="16.5" customHeight="1">
      <c r="A75" s="33" t="s">
        <v>89</v>
      </c>
      <c r="B75" s="75">
        <v>488</v>
      </c>
      <c r="C75" s="14">
        <v>252</v>
      </c>
      <c r="D75" s="14">
        <v>361</v>
      </c>
      <c r="E75" s="14">
        <v>174</v>
      </c>
      <c r="F75" s="14">
        <v>307</v>
      </c>
      <c r="G75" s="14">
        <v>144</v>
      </c>
      <c r="H75" s="14">
        <v>176</v>
      </c>
      <c r="I75" s="14">
        <v>94</v>
      </c>
      <c r="J75" s="14">
        <v>175</v>
      </c>
      <c r="K75" s="14">
        <v>85</v>
      </c>
      <c r="L75" s="13">
        <v>1507</v>
      </c>
      <c r="M75" s="13">
        <v>749</v>
      </c>
      <c r="N75" s="217">
        <v>0</v>
      </c>
      <c r="O75" s="217">
        <v>0</v>
      </c>
      <c r="P75" s="217">
        <v>0</v>
      </c>
      <c r="Q75" s="217">
        <v>0</v>
      </c>
      <c r="R75" s="216">
        <v>0</v>
      </c>
      <c r="S75" s="216">
        <v>0</v>
      </c>
      <c r="T75" s="33" t="s">
        <v>89</v>
      </c>
      <c r="U75" s="175">
        <v>84</v>
      </c>
      <c r="V75" s="175">
        <v>46</v>
      </c>
      <c r="W75" s="175">
        <v>60</v>
      </c>
      <c r="X75" s="175">
        <v>24</v>
      </c>
      <c r="Y75" s="175">
        <v>51</v>
      </c>
      <c r="Z75" s="175">
        <v>21</v>
      </c>
      <c r="AA75" s="175">
        <v>16</v>
      </c>
      <c r="AB75" s="175">
        <v>5</v>
      </c>
      <c r="AC75" s="175">
        <v>14</v>
      </c>
      <c r="AD75" s="175">
        <v>8</v>
      </c>
      <c r="AE75" s="8">
        <v>225</v>
      </c>
      <c r="AF75" s="8">
        <v>104</v>
      </c>
      <c r="AG75" s="175">
        <v>0</v>
      </c>
      <c r="AH75" s="175">
        <v>0</v>
      </c>
      <c r="AI75" s="175">
        <v>0</v>
      </c>
      <c r="AJ75" s="175">
        <v>0</v>
      </c>
      <c r="AK75" s="174">
        <v>0</v>
      </c>
      <c r="AL75" s="174">
        <v>0</v>
      </c>
      <c r="AM75" s="33" t="s">
        <v>89</v>
      </c>
      <c r="AN75" s="14">
        <v>17</v>
      </c>
      <c r="AO75" s="14">
        <v>17</v>
      </c>
      <c r="AP75" s="14">
        <v>16</v>
      </c>
      <c r="AQ75" s="14">
        <v>12</v>
      </c>
      <c r="AR75" s="14">
        <v>10</v>
      </c>
      <c r="AS75" s="74">
        <v>72</v>
      </c>
      <c r="AT75" s="19">
        <v>0</v>
      </c>
      <c r="AU75" s="19">
        <v>0</v>
      </c>
      <c r="AV75" s="74">
        <v>0</v>
      </c>
      <c r="AW75" s="14">
        <v>38</v>
      </c>
      <c r="AX75" s="14">
        <v>16</v>
      </c>
      <c r="AY75" s="14">
        <v>0</v>
      </c>
      <c r="AZ75" s="14">
        <v>0</v>
      </c>
      <c r="BA75" s="14">
        <v>7</v>
      </c>
      <c r="BB75" s="14">
        <v>0</v>
      </c>
      <c r="BC75" s="13">
        <v>15</v>
      </c>
      <c r="BD75" s="33" t="s">
        <v>89</v>
      </c>
      <c r="BE75" s="23">
        <v>1</v>
      </c>
      <c r="BF75" s="23">
        <v>125</v>
      </c>
      <c r="BG75" s="23">
        <v>339</v>
      </c>
      <c r="BH75" s="23">
        <v>173</v>
      </c>
      <c r="BI75" s="23">
        <v>0</v>
      </c>
      <c r="BJ75" s="23">
        <v>40</v>
      </c>
      <c r="BK75" s="23">
        <v>25</v>
      </c>
      <c r="BL75" s="23">
        <v>62</v>
      </c>
      <c r="BM75" s="33" t="s">
        <v>89</v>
      </c>
      <c r="BN75" s="14">
        <v>127</v>
      </c>
      <c r="BO75" s="14">
        <v>76</v>
      </c>
      <c r="BP75" s="14">
        <v>127</v>
      </c>
      <c r="BQ75" s="14">
        <v>76</v>
      </c>
      <c r="BR75" s="14">
        <v>111</v>
      </c>
      <c r="BS75" s="14">
        <v>68</v>
      </c>
      <c r="BT75" s="14">
        <v>126</v>
      </c>
      <c r="BU75" s="14">
        <v>76</v>
      </c>
      <c r="BV75" s="14">
        <v>126</v>
      </c>
      <c r="BW75" s="14">
        <v>76</v>
      </c>
      <c r="BX75" s="14">
        <v>110</v>
      </c>
      <c r="BY75" s="148">
        <v>68</v>
      </c>
      <c r="BZ75" s="33" t="s">
        <v>89</v>
      </c>
      <c r="CA75" s="14">
        <v>41</v>
      </c>
      <c r="CB75" s="14">
        <v>19</v>
      </c>
      <c r="CC75" s="14">
        <v>6</v>
      </c>
      <c r="CD75" s="14">
        <v>4</v>
      </c>
      <c r="CE75" s="115">
        <v>47</v>
      </c>
      <c r="CF75" s="33" t="s">
        <v>89</v>
      </c>
      <c r="CG75" s="128">
        <v>234</v>
      </c>
      <c r="CH75" s="128">
        <v>233</v>
      </c>
      <c r="CI75" s="125">
        <v>1</v>
      </c>
      <c r="CJ75" s="125">
        <v>174</v>
      </c>
      <c r="CK75" s="125">
        <v>75</v>
      </c>
      <c r="CL75" s="125">
        <v>63</v>
      </c>
      <c r="CM75" s="125">
        <v>47</v>
      </c>
      <c r="CN75" s="125">
        <v>1</v>
      </c>
      <c r="CO75" s="125">
        <v>6</v>
      </c>
      <c r="CP75" s="125">
        <v>8</v>
      </c>
      <c r="CQ75" s="125">
        <v>32</v>
      </c>
    </row>
    <row r="76" spans="1:95" ht="16.5" customHeight="1">
      <c r="A76" s="33" t="s">
        <v>90</v>
      </c>
      <c r="B76" s="75">
        <v>42</v>
      </c>
      <c r="C76" s="14">
        <v>23</v>
      </c>
      <c r="D76" s="14">
        <v>53</v>
      </c>
      <c r="E76" s="14">
        <v>27</v>
      </c>
      <c r="F76" s="14">
        <v>34</v>
      </c>
      <c r="G76" s="14">
        <v>20</v>
      </c>
      <c r="H76" s="14">
        <v>15</v>
      </c>
      <c r="I76" s="14">
        <v>6</v>
      </c>
      <c r="J76" s="14">
        <v>13</v>
      </c>
      <c r="K76" s="14">
        <v>5</v>
      </c>
      <c r="L76" s="13">
        <v>157</v>
      </c>
      <c r="M76" s="13">
        <v>81</v>
      </c>
      <c r="N76" s="217">
        <v>0</v>
      </c>
      <c r="O76" s="217">
        <v>0</v>
      </c>
      <c r="P76" s="217">
        <v>0</v>
      </c>
      <c r="Q76" s="217">
        <v>0</v>
      </c>
      <c r="R76" s="216">
        <v>0</v>
      </c>
      <c r="S76" s="216">
        <v>0</v>
      </c>
      <c r="T76" s="33" t="s">
        <v>90</v>
      </c>
      <c r="U76" s="175">
        <v>7</v>
      </c>
      <c r="V76" s="175">
        <v>6</v>
      </c>
      <c r="W76" s="175">
        <v>13</v>
      </c>
      <c r="X76" s="175">
        <v>5</v>
      </c>
      <c r="Y76" s="175">
        <v>2</v>
      </c>
      <c r="Z76" s="175">
        <v>0</v>
      </c>
      <c r="AA76" s="175">
        <v>0</v>
      </c>
      <c r="AB76" s="175">
        <v>0</v>
      </c>
      <c r="AC76" s="175">
        <v>0</v>
      </c>
      <c r="AD76" s="175">
        <v>0</v>
      </c>
      <c r="AE76" s="8">
        <v>22</v>
      </c>
      <c r="AF76" s="8">
        <v>11</v>
      </c>
      <c r="AG76" s="175">
        <v>0</v>
      </c>
      <c r="AH76" s="175">
        <v>0</v>
      </c>
      <c r="AI76" s="175">
        <v>0</v>
      </c>
      <c r="AJ76" s="175">
        <v>0</v>
      </c>
      <c r="AK76" s="174">
        <v>0</v>
      </c>
      <c r="AL76" s="174">
        <v>0</v>
      </c>
      <c r="AM76" s="33" t="s">
        <v>90</v>
      </c>
      <c r="AN76" s="14">
        <v>2</v>
      </c>
      <c r="AO76" s="14">
        <v>2</v>
      </c>
      <c r="AP76" s="14">
        <v>2</v>
      </c>
      <c r="AQ76" s="14">
        <v>1</v>
      </c>
      <c r="AR76" s="14">
        <v>2</v>
      </c>
      <c r="AS76" s="74">
        <v>9</v>
      </c>
      <c r="AT76" s="19">
        <v>0</v>
      </c>
      <c r="AU76" s="19">
        <v>0</v>
      </c>
      <c r="AV76" s="74">
        <v>0</v>
      </c>
      <c r="AW76" s="14">
        <v>9</v>
      </c>
      <c r="AX76" s="14">
        <v>2</v>
      </c>
      <c r="AY76" s="14">
        <v>0</v>
      </c>
      <c r="AZ76" s="14">
        <v>0</v>
      </c>
      <c r="BA76" s="14">
        <v>0</v>
      </c>
      <c r="BB76" s="14">
        <v>0</v>
      </c>
      <c r="BC76" s="13">
        <v>2</v>
      </c>
      <c r="BD76" s="33" t="s">
        <v>90</v>
      </c>
      <c r="BE76" s="23">
        <v>0</v>
      </c>
      <c r="BF76" s="23">
        <v>106</v>
      </c>
      <c r="BG76" s="23">
        <v>0</v>
      </c>
      <c r="BH76" s="23">
        <v>0</v>
      </c>
      <c r="BI76" s="23">
        <v>0</v>
      </c>
      <c r="BJ76" s="23">
        <v>5</v>
      </c>
      <c r="BK76" s="23">
        <v>5</v>
      </c>
      <c r="BL76" s="23">
        <v>9</v>
      </c>
      <c r="BM76" s="33" t="s">
        <v>90</v>
      </c>
      <c r="BN76" s="14">
        <v>11</v>
      </c>
      <c r="BO76" s="14">
        <v>6</v>
      </c>
      <c r="BP76" s="14">
        <v>11</v>
      </c>
      <c r="BQ76" s="14">
        <v>6</v>
      </c>
      <c r="BR76" s="14">
        <v>11</v>
      </c>
      <c r="BS76" s="14">
        <v>6</v>
      </c>
      <c r="BT76" s="14">
        <v>11</v>
      </c>
      <c r="BU76" s="14">
        <v>6</v>
      </c>
      <c r="BV76" s="14">
        <v>11</v>
      </c>
      <c r="BW76" s="14">
        <v>6</v>
      </c>
      <c r="BX76" s="14">
        <v>11</v>
      </c>
      <c r="BY76" s="148">
        <v>6</v>
      </c>
      <c r="BZ76" s="33" t="s">
        <v>90</v>
      </c>
      <c r="CA76" s="14">
        <v>7</v>
      </c>
      <c r="CB76" s="14">
        <v>3</v>
      </c>
      <c r="CC76" s="14">
        <v>2</v>
      </c>
      <c r="CD76" s="14">
        <v>2</v>
      </c>
      <c r="CE76" s="115">
        <v>9</v>
      </c>
      <c r="CF76" s="33" t="s">
        <v>90</v>
      </c>
      <c r="CG76" s="128">
        <v>235</v>
      </c>
      <c r="CH76" s="128">
        <v>80</v>
      </c>
      <c r="CI76" s="125">
        <v>131</v>
      </c>
      <c r="CJ76" s="125">
        <v>0</v>
      </c>
      <c r="CK76" s="125">
        <v>0</v>
      </c>
      <c r="CL76" s="125">
        <v>0</v>
      </c>
      <c r="CM76" s="125">
        <v>0</v>
      </c>
      <c r="CN76" s="125">
        <v>87</v>
      </c>
      <c r="CO76" s="125">
        <v>5</v>
      </c>
      <c r="CP76" s="125">
        <v>0</v>
      </c>
      <c r="CQ76" s="125">
        <v>17</v>
      </c>
    </row>
    <row r="77" spans="1:95" ht="16.5" customHeight="1">
      <c r="A77" s="150" t="s">
        <v>91</v>
      </c>
      <c r="B77" s="75">
        <v>289</v>
      </c>
      <c r="C77" s="14">
        <v>142</v>
      </c>
      <c r="D77" s="14">
        <v>141</v>
      </c>
      <c r="E77" s="14">
        <v>68</v>
      </c>
      <c r="F77" s="14">
        <v>101</v>
      </c>
      <c r="G77" s="14">
        <v>62</v>
      </c>
      <c r="H77" s="14">
        <v>87</v>
      </c>
      <c r="I77" s="14">
        <v>50</v>
      </c>
      <c r="J77" s="14">
        <v>86</v>
      </c>
      <c r="K77" s="14">
        <v>42</v>
      </c>
      <c r="L77" s="13">
        <v>704</v>
      </c>
      <c r="M77" s="13">
        <v>364</v>
      </c>
      <c r="N77" s="217">
        <v>0</v>
      </c>
      <c r="O77" s="217">
        <v>0</v>
      </c>
      <c r="P77" s="217">
        <v>0</v>
      </c>
      <c r="Q77" s="217">
        <v>0</v>
      </c>
      <c r="R77" s="216">
        <v>0</v>
      </c>
      <c r="S77" s="216">
        <v>0</v>
      </c>
      <c r="T77" s="150" t="s">
        <v>91</v>
      </c>
      <c r="U77" s="175">
        <v>47</v>
      </c>
      <c r="V77" s="175">
        <v>24</v>
      </c>
      <c r="W77" s="175">
        <v>15</v>
      </c>
      <c r="X77" s="175">
        <v>6</v>
      </c>
      <c r="Y77" s="175">
        <v>10</v>
      </c>
      <c r="Z77" s="175">
        <v>7</v>
      </c>
      <c r="AA77" s="175">
        <v>11</v>
      </c>
      <c r="AB77" s="175">
        <v>7</v>
      </c>
      <c r="AC77" s="175">
        <v>21</v>
      </c>
      <c r="AD77" s="175">
        <v>8</v>
      </c>
      <c r="AE77" s="8">
        <v>104</v>
      </c>
      <c r="AF77" s="8">
        <v>52</v>
      </c>
      <c r="AG77" s="175">
        <v>0</v>
      </c>
      <c r="AH77" s="175">
        <v>0</v>
      </c>
      <c r="AI77" s="175">
        <v>0</v>
      </c>
      <c r="AJ77" s="175">
        <v>0</v>
      </c>
      <c r="AK77" s="174">
        <v>0</v>
      </c>
      <c r="AL77" s="174">
        <v>0</v>
      </c>
      <c r="AM77" s="150" t="s">
        <v>91</v>
      </c>
      <c r="AN77" s="14">
        <v>5</v>
      </c>
      <c r="AO77" s="14">
        <v>4</v>
      </c>
      <c r="AP77" s="14">
        <v>3</v>
      </c>
      <c r="AQ77" s="14">
        <v>3</v>
      </c>
      <c r="AR77" s="14">
        <v>3</v>
      </c>
      <c r="AS77" s="74">
        <v>18</v>
      </c>
      <c r="AT77" s="19">
        <v>0</v>
      </c>
      <c r="AU77" s="19">
        <v>0</v>
      </c>
      <c r="AV77" s="74">
        <v>0</v>
      </c>
      <c r="AW77" s="14">
        <v>14</v>
      </c>
      <c r="AX77" s="14">
        <v>0</v>
      </c>
      <c r="AY77" s="14">
        <v>0</v>
      </c>
      <c r="AZ77" s="14">
        <v>0</v>
      </c>
      <c r="BA77" s="14">
        <v>0</v>
      </c>
      <c r="BB77" s="14">
        <v>0</v>
      </c>
      <c r="BC77" s="13">
        <v>4</v>
      </c>
      <c r="BD77" s="150" t="s">
        <v>91</v>
      </c>
      <c r="BE77" s="23">
        <v>0</v>
      </c>
      <c r="BF77" s="23">
        <v>144</v>
      </c>
      <c r="BG77" s="23">
        <v>20</v>
      </c>
      <c r="BH77" s="23">
        <v>8</v>
      </c>
      <c r="BI77" s="23">
        <v>6</v>
      </c>
      <c r="BJ77" s="23">
        <v>6</v>
      </c>
      <c r="BK77" s="23">
        <v>0</v>
      </c>
      <c r="BL77" s="23">
        <v>18</v>
      </c>
      <c r="BM77" s="150" t="s">
        <v>91</v>
      </c>
      <c r="BN77" s="14">
        <v>72</v>
      </c>
      <c r="BO77" s="14">
        <v>41</v>
      </c>
      <c r="BP77" s="14">
        <v>72</v>
      </c>
      <c r="BQ77" s="14">
        <v>41</v>
      </c>
      <c r="BR77" s="14">
        <v>62</v>
      </c>
      <c r="BS77" s="14">
        <v>37</v>
      </c>
      <c r="BT77" s="14">
        <v>72</v>
      </c>
      <c r="BU77" s="14">
        <v>41</v>
      </c>
      <c r="BV77" s="14">
        <v>72</v>
      </c>
      <c r="BW77" s="14">
        <v>41</v>
      </c>
      <c r="BX77" s="14">
        <v>62</v>
      </c>
      <c r="BY77" s="148">
        <v>37</v>
      </c>
      <c r="BZ77" s="150" t="s">
        <v>91</v>
      </c>
      <c r="CA77" s="14">
        <v>16</v>
      </c>
      <c r="CB77" s="14">
        <v>7</v>
      </c>
      <c r="CC77" s="14">
        <v>1</v>
      </c>
      <c r="CD77" s="14">
        <v>0</v>
      </c>
      <c r="CE77" s="115">
        <v>17</v>
      </c>
      <c r="CF77" s="150" t="s">
        <v>91</v>
      </c>
      <c r="CG77" s="128">
        <v>13</v>
      </c>
      <c r="CH77" s="128">
        <v>2</v>
      </c>
      <c r="CI77" s="125">
        <v>0</v>
      </c>
      <c r="CJ77" s="125">
        <v>0</v>
      </c>
      <c r="CK77" s="125">
        <v>0</v>
      </c>
      <c r="CL77" s="125">
        <v>0</v>
      </c>
      <c r="CM77" s="125">
        <v>0</v>
      </c>
      <c r="CN77" s="125">
        <v>0</v>
      </c>
      <c r="CO77" s="125">
        <v>0</v>
      </c>
      <c r="CP77" s="125">
        <v>0</v>
      </c>
      <c r="CQ77" s="125">
        <v>0</v>
      </c>
    </row>
    <row r="78" spans="1:95" ht="16.5" customHeight="1">
      <c r="A78" s="150" t="s">
        <v>92</v>
      </c>
      <c r="B78" s="75">
        <v>742</v>
      </c>
      <c r="C78" s="14">
        <v>364</v>
      </c>
      <c r="D78" s="14">
        <v>590</v>
      </c>
      <c r="E78" s="14">
        <v>290</v>
      </c>
      <c r="F78" s="14">
        <v>513</v>
      </c>
      <c r="G78" s="14">
        <v>260</v>
      </c>
      <c r="H78" s="14">
        <v>370</v>
      </c>
      <c r="I78" s="14">
        <v>184</v>
      </c>
      <c r="J78" s="14">
        <v>358</v>
      </c>
      <c r="K78" s="14">
        <v>198</v>
      </c>
      <c r="L78" s="13">
        <v>2573</v>
      </c>
      <c r="M78" s="13">
        <v>1296</v>
      </c>
      <c r="N78" s="217">
        <v>0</v>
      </c>
      <c r="O78" s="217">
        <v>0</v>
      </c>
      <c r="P78" s="217">
        <v>0</v>
      </c>
      <c r="Q78" s="217">
        <v>0</v>
      </c>
      <c r="R78" s="216">
        <v>0</v>
      </c>
      <c r="S78" s="216">
        <v>0</v>
      </c>
      <c r="T78" s="150" t="s">
        <v>92</v>
      </c>
      <c r="U78" s="175">
        <v>90</v>
      </c>
      <c r="V78" s="175">
        <v>32</v>
      </c>
      <c r="W78" s="175">
        <v>33</v>
      </c>
      <c r="X78" s="175">
        <v>15</v>
      </c>
      <c r="Y78" s="175">
        <v>43</v>
      </c>
      <c r="Z78" s="175">
        <v>19</v>
      </c>
      <c r="AA78" s="175">
        <v>12</v>
      </c>
      <c r="AB78" s="175">
        <v>5</v>
      </c>
      <c r="AC78" s="175">
        <v>0</v>
      </c>
      <c r="AD78" s="175">
        <v>0</v>
      </c>
      <c r="AE78" s="8">
        <v>178</v>
      </c>
      <c r="AF78" s="8">
        <v>71</v>
      </c>
      <c r="AG78" s="175">
        <v>0</v>
      </c>
      <c r="AH78" s="175">
        <v>0</v>
      </c>
      <c r="AI78" s="175">
        <v>0</v>
      </c>
      <c r="AJ78" s="175">
        <v>0</v>
      </c>
      <c r="AK78" s="174">
        <v>0</v>
      </c>
      <c r="AL78" s="174">
        <v>0</v>
      </c>
      <c r="AM78" s="150" t="s">
        <v>92</v>
      </c>
      <c r="AN78" s="14">
        <v>24</v>
      </c>
      <c r="AO78" s="14">
        <v>23</v>
      </c>
      <c r="AP78" s="14">
        <v>22</v>
      </c>
      <c r="AQ78" s="14">
        <v>20</v>
      </c>
      <c r="AR78" s="14">
        <v>18</v>
      </c>
      <c r="AS78" s="74">
        <v>107</v>
      </c>
      <c r="AT78" s="19">
        <v>0</v>
      </c>
      <c r="AU78" s="19">
        <v>0</v>
      </c>
      <c r="AV78" s="74">
        <v>0</v>
      </c>
      <c r="AW78" s="14">
        <v>67</v>
      </c>
      <c r="AX78" s="14">
        <v>5</v>
      </c>
      <c r="AY78" s="14">
        <v>0</v>
      </c>
      <c r="AZ78" s="14">
        <v>0</v>
      </c>
      <c r="BA78" s="14">
        <v>0</v>
      </c>
      <c r="BB78" s="14">
        <v>0</v>
      </c>
      <c r="BC78" s="13">
        <v>21</v>
      </c>
      <c r="BD78" s="150" t="s">
        <v>92</v>
      </c>
      <c r="BE78" s="23">
        <v>0</v>
      </c>
      <c r="BF78" s="23">
        <v>337</v>
      </c>
      <c r="BG78" s="23">
        <v>131</v>
      </c>
      <c r="BH78" s="23">
        <v>166</v>
      </c>
      <c r="BI78" s="23">
        <v>172</v>
      </c>
      <c r="BJ78" s="23">
        <v>56</v>
      </c>
      <c r="BK78" s="23">
        <v>14</v>
      </c>
      <c r="BL78" s="23">
        <v>68</v>
      </c>
      <c r="BM78" s="150" t="s">
        <v>92</v>
      </c>
      <c r="BN78" s="14">
        <v>264</v>
      </c>
      <c r="BO78" s="14">
        <v>142</v>
      </c>
      <c r="BP78" s="14">
        <v>262</v>
      </c>
      <c r="BQ78" s="14">
        <v>140</v>
      </c>
      <c r="BR78" s="14">
        <v>252</v>
      </c>
      <c r="BS78" s="14">
        <v>134</v>
      </c>
      <c r="BT78" s="14">
        <v>264</v>
      </c>
      <c r="BU78" s="14">
        <v>142</v>
      </c>
      <c r="BV78" s="14">
        <v>262</v>
      </c>
      <c r="BW78" s="14">
        <v>140</v>
      </c>
      <c r="BX78" s="14">
        <v>252</v>
      </c>
      <c r="BY78" s="148">
        <v>134</v>
      </c>
      <c r="BZ78" s="150" t="s">
        <v>92</v>
      </c>
      <c r="CA78" s="14">
        <v>62</v>
      </c>
      <c r="CB78" s="14">
        <v>33</v>
      </c>
      <c r="CC78" s="14">
        <v>0</v>
      </c>
      <c r="CD78" s="14">
        <v>0</v>
      </c>
      <c r="CE78" s="115">
        <v>62</v>
      </c>
      <c r="CF78" s="150" t="s">
        <v>92</v>
      </c>
      <c r="CG78" s="128">
        <v>254</v>
      </c>
      <c r="CH78" s="128">
        <v>124</v>
      </c>
      <c r="CI78" s="125">
        <v>66</v>
      </c>
      <c r="CJ78" s="125">
        <v>86</v>
      </c>
      <c r="CK78" s="125">
        <v>124</v>
      </c>
      <c r="CL78" s="125">
        <v>100</v>
      </c>
      <c r="CM78" s="125">
        <v>17</v>
      </c>
      <c r="CN78" s="125">
        <v>0</v>
      </c>
      <c r="CO78" s="125">
        <v>5</v>
      </c>
      <c r="CP78" s="125">
        <v>0</v>
      </c>
      <c r="CQ78" s="125">
        <v>63</v>
      </c>
    </row>
    <row r="79" spans="1:95" ht="16.5" customHeight="1">
      <c r="A79" s="150" t="s">
        <v>93</v>
      </c>
      <c r="B79" s="75">
        <v>1620</v>
      </c>
      <c r="C79" s="14">
        <v>872</v>
      </c>
      <c r="D79" s="14">
        <v>1149</v>
      </c>
      <c r="E79" s="14">
        <v>617</v>
      </c>
      <c r="F79" s="14">
        <v>1003</v>
      </c>
      <c r="G79" s="14">
        <v>520</v>
      </c>
      <c r="H79" s="14">
        <v>700</v>
      </c>
      <c r="I79" s="14">
        <v>381</v>
      </c>
      <c r="J79" s="14">
        <v>619</v>
      </c>
      <c r="K79" s="14">
        <v>334</v>
      </c>
      <c r="L79" s="13">
        <v>5091</v>
      </c>
      <c r="M79" s="13">
        <v>2724</v>
      </c>
      <c r="N79" s="217">
        <v>0</v>
      </c>
      <c r="O79" s="217">
        <v>0</v>
      </c>
      <c r="P79" s="217">
        <v>0</v>
      </c>
      <c r="Q79" s="217">
        <v>0</v>
      </c>
      <c r="R79" s="216">
        <v>0</v>
      </c>
      <c r="S79" s="216">
        <v>0</v>
      </c>
      <c r="T79" s="150" t="s">
        <v>93</v>
      </c>
      <c r="U79" s="175">
        <v>355</v>
      </c>
      <c r="V79" s="175">
        <v>178</v>
      </c>
      <c r="W79" s="175">
        <v>121</v>
      </c>
      <c r="X79" s="175">
        <v>68</v>
      </c>
      <c r="Y79" s="175">
        <v>83</v>
      </c>
      <c r="Z79" s="175">
        <v>39</v>
      </c>
      <c r="AA79" s="175">
        <v>46</v>
      </c>
      <c r="AB79" s="175">
        <v>21</v>
      </c>
      <c r="AC79" s="175">
        <v>5</v>
      </c>
      <c r="AD79" s="175">
        <v>1</v>
      </c>
      <c r="AE79" s="8">
        <v>610</v>
      </c>
      <c r="AF79" s="8">
        <v>307</v>
      </c>
      <c r="AG79" s="175">
        <v>0</v>
      </c>
      <c r="AH79" s="175">
        <v>0</v>
      </c>
      <c r="AI79" s="175">
        <v>0</v>
      </c>
      <c r="AJ79" s="175">
        <v>0</v>
      </c>
      <c r="AK79" s="174">
        <v>0</v>
      </c>
      <c r="AL79" s="174">
        <v>0</v>
      </c>
      <c r="AM79" s="150" t="s">
        <v>93</v>
      </c>
      <c r="AN79" s="14">
        <v>48</v>
      </c>
      <c r="AO79" s="14">
        <v>48</v>
      </c>
      <c r="AP79" s="14">
        <v>44</v>
      </c>
      <c r="AQ79" s="14">
        <v>36</v>
      </c>
      <c r="AR79" s="14">
        <v>32</v>
      </c>
      <c r="AS79" s="74">
        <v>208</v>
      </c>
      <c r="AT79" s="19">
        <v>0</v>
      </c>
      <c r="AU79" s="19">
        <v>0</v>
      </c>
      <c r="AV79" s="74">
        <v>0</v>
      </c>
      <c r="AW79" s="14">
        <v>124</v>
      </c>
      <c r="AX79" s="14">
        <v>22</v>
      </c>
      <c r="AY79" s="14">
        <v>0</v>
      </c>
      <c r="AZ79" s="14">
        <v>0</v>
      </c>
      <c r="BA79" s="14">
        <v>16</v>
      </c>
      <c r="BB79" s="14">
        <v>5</v>
      </c>
      <c r="BC79" s="13">
        <v>44</v>
      </c>
      <c r="BD79" s="150" t="s">
        <v>93</v>
      </c>
      <c r="BE79" s="23">
        <v>17</v>
      </c>
      <c r="BF79" s="23">
        <v>1247</v>
      </c>
      <c r="BG79" s="23">
        <v>235</v>
      </c>
      <c r="BH79" s="23">
        <v>81</v>
      </c>
      <c r="BI79" s="23">
        <v>1</v>
      </c>
      <c r="BJ79" s="23">
        <v>117</v>
      </c>
      <c r="BK79" s="23">
        <v>48</v>
      </c>
      <c r="BL79" s="23">
        <v>177</v>
      </c>
      <c r="BM79" s="150" t="s">
        <v>93</v>
      </c>
      <c r="BN79" s="14">
        <v>549</v>
      </c>
      <c r="BO79" s="14">
        <v>302</v>
      </c>
      <c r="BP79" s="14">
        <v>546</v>
      </c>
      <c r="BQ79" s="14">
        <v>301</v>
      </c>
      <c r="BR79" s="14">
        <v>542</v>
      </c>
      <c r="BS79" s="14">
        <v>300</v>
      </c>
      <c r="BT79" s="14">
        <v>477</v>
      </c>
      <c r="BU79" s="14">
        <v>254</v>
      </c>
      <c r="BV79" s="14">
        <v>474</v>
      </c>
      <c r="BW79" s="14">
        <v>253</v>
      </c>
      <c r="BX79" s="14">
        <v>450</v>
      </c>
      <c r="BY79" s="148">
        <v>245</v>
      </c>
      <c r="BZ79" s="150" t="s">
        <v>93</v>
      </c>
      <c r="CA79" s="14">
        <v>116</v>
      </c>
      <c r="CB79" s="14">
        <v>40</v>
      </c>
      <c r="CC79" s="14">
        <v>5</v>
      </c>
      <c r="CD79" s="14">
        <v>4</v>
      </c>
      <c r="CE79" s="115">
        <v>121</v>
      </c>
      <c r="CF79" s="150" t="s">
        <v>93</v>
      </c>
      <c r="CG79" s="128">
        <v>605</v>
      </c>
      <c r="CH79" s="128">
        <v>551</v>
      </c>
      <c r="CI79" s="125">
        <v>106</v>
      </c>
      <c r="CJ79" s="125">
        <v>540</v>
      </c>
      <c r="CK79" s="125">
        <v>386</v>
      </c>
      <c r="CL79" s="125">
        <v>245</v>
      </c>
      <c r="CM79" s="125">
        <v>114</v>
      </c>
      <c r="CN79" s="125">
        <v>5</v>
      </c>
      <c r="CO79" s="125">
        <v>20</v>
      </c>
      <c r="CP79" s="125">
        <v>22</v>
      </c>
      <c r="CQ79" s="125">
        <v>65</v>
      </c>
    </row>
    <row r="80" spans="1:95" ht="16.5" customHeight="1">
      <c r="A80" s="150" t="s">
        <v>94</v>
      </c>
      <c r="B80" s="75">
        <v>680</v>
      </c>
      <c r="C80" s="14">
        <v>333</v>
      </c>
      <c r="D80" s="14">
        <v>589</v>
      </c>
      <c r="E80" s="14">
        <v>299</v>
      </c>
      <c r="F80" s="14">
        <v>514</v>
      </c>
      <c r="G80" s="14">
        <v>253</v>
      </c>
      <c r="H80" s="14">
        <v>401</v>
      </c>
      <c r="I80" s="14">
        <v>210</v>
      </c>
      <c r="J80" s="14">
        <v>389</v>
      </c>
      <c r="K80" s="14">
        <v>193</v>
      </c>
      <c r="L80" s="13">
        <v>2573</v>
      </c>
      <c r="M80" s="13">
        <v>1288</v>
      </c>
      <c r="N80" s="217">
        <v>0</v>
      </c>
      <c r="O80" s="217">
        <v>0</v>
      </c>
      <c r="P80" s="217">
        <v>0</v>
      </c>
      <c r="Q80" s="217">
        <v>0</v>
      </c>
      <c r="R80" s="216">
        <v>0</v>
      </c>
      <c r="S80" s="216">
        <v>0</v>
      </c>
      <c r="T80" s="150" t="s">
        <v>94</v>
      </c>
      <c r="U80" s="175">
        <v>31</v>
      </c>
      <c r="V80" s="175">
        <v>10</v>
      </c>
      <c r="W80" s="175">
        <v>28</v>
      </c>
      <c r="X80" s="175">
        <v>16</v>
      </c>
      <c r="Y80" s="175">
        <v>30</v>
      </c>
      <c r="Z80" s="175">
        <v>19</v>
      </c>
      <c r="AA80" s="175">
        <v>5</v>
      </c>
      <c r="AB80" s="175">
        <v>3</v>
      </c>
      <c r="AC80" s="175">
        <v>0</v>
      </c>
      <c r="AD80" s="175">
        <v>0</v>
      </c>
      <c r="AE80" s="8">
        <v>94</v>
      </c>
      <c r="AF80" s="8">
        <v>48</v>
      </c>
      <c r="AG80" s="175">
        <v>0</v>
      </c>
      <c r="AH80" s="175">
        <v>0</v>
      </c>
      <c r="AI80" s="175">
        <v>0</v>
      </c>
      <c r="AJ80" s="175">
        <v>0</v>
      </c>
      <c r="AK80" s="174">
        <v>0</v>
      </c>
      <c r="AL80" s="174">
        <v>0</v>
      </c>
      <c r="AM80" s="150" t="s">
        <v>94</v>
      </c>
      <c r="AN80" s="14">
        <v>15</v>
      </c>
      <c r="AO80" s="14">
        <v>15</v>
      </c>
      <c r="AP80" s="14">
        <v>15</v>
      </c>
      <c r="AQ80" s="14">
        <v>15</v>
      </c>
      <c r="AR80" s="14">
        <v>13</v>
      </c>
      <c r="AS80" s="74">
        <v>73</v>
      </c>
      <c r="AT80" s="15">
        <v>0</v>
      </c>
      <c r="AU80" s="15">
        <v>0</v>
      </c>
      <c r="AV80" s="74">
        <v>0</v>
      </c>
      <c r="AW80" s="14">
        <v>49</v>
      </c>
      <c r="AX80" s="14">
        <v>15</v>
      </c>
      <c r="AY80" s="14">
        <v>0</v>
      </c>
      <c r="AZ80" s="14">
        <v>0</v>
      </c>
      <c r="BA80" s="14">
        <v>5</v>
      </c>
      <c r="BB80" s="14">
        <v>0</v>
      </c>
      <c r="BC80" s="13">
        <v>14</v>
      </c>
      <c r="BD80" s="150" t="s">
        <v>94</v>
      </c>
      <c r="BE80" s="23">
        <v>5</v>
      </c>
      <c r="BF80" s="23">
        <v>496</v>
      </c>
      <c r="BG80" s="23">
        <v>57</v>
      </c>
      <c r="BH80" s="23">
        <v>238</v>
      </c>
      <c r="BI80" s="23">
        <v>15</v>
      </c>
      <c r="BJ80" s="23">
        <v>47</v>
      </c>
      <c r="BK80" s="23">
        <v>15</v>
      </c>
      <c r="BL80" s="23">
        <v>63</v>
      </c>
      <c r="BM80" s="150" t="s">
        <v>94</v>
      </c>
      <c r="BN80" s="14">
        <v>349</v>
      </c>
      <c r="BO80" s="14">
        <v>167</v>
      </c>
      <c r="BP80" s="14">
        <v>337</v>
      </c>
      <c r="BQ80" s="14">
        <v>162</v>
      </c>
      <c r="BR80" s="14">
        <v>293</v>
      </c>
      <c r="BS80" s="14">
        <v>139</v>
      </c>
      <c r="BT80" s="14">
        <v>349</v>
      </c>
      <c r="BU80" s="14">
        <v>167</v>
      </c>
      <c r="BV80" s="14">
        <v>337</v>
      </c>
      <c r="BW80" s="14">
        <v>162</v>
      </c>
      <c r="BX80" s="14">
        <v>293</v>
      </c>
      <c r="BY80" s="148">
        <v>139</v>
      </c>
      <c r="BZ80" s="150" t="s">
        <v>94</v>
      </c>
      <c r="CA80" s="14">
        <v>46</v>
      </c>
      <c r="CB80" s="14">
        <v>28</v>
      </c>
      <c r="CC80" s="14">
        <v>5</v>
      </c>
      <c r="CD80" s="14">
        <v>1</v>
      </c>
      <c r="CE80" s="115">
        <v>51</v>
      </c>
      <c r="CF80" s="150" t="s">
        <v>94</v>
      </c>
      <c r="CG80" s="128">
        <v>71</v>
      </c>
      <c r="CH80" s="128">
        <v>7</v>
      </c>
      <c r="CI80" s="125">
        <v>3</v>
      </c>
      <c r="CJ80" s="125">
        <v>3</v>
      </c>
      <c r="CK80" s="125">
        <v>13</v>
      </c>
      <c r="CL80" s="125">
        <v>20</v>
      </c>
      <c r="CM80" s="125">
        <v>0</v>
      </c>
      <c r="CN80" s="125">
        <v>0</v>
      </c>
      <c r="CO80" s="125">
        <v>5</v>
      </c>
      <c r="CP80" s="125">
        <v>0</v>
      </c>
      <c r="CQ80" s="125">
        <v>34</v>
      </c>
    </row>
    <row r="81" spans="1:95" ht="16.5" customHeight="1">
      <c r="A81" s="150" t="s">
        <v>95</v>
      </c>
      <c r="B81" s="75">
        <v>2757</v>
      </c>
      <c r="C81" s="14">
        <v>1378</v>
      </c>
      <c r="D81" s="14">
        <v>2555</v>
      </c>
      <c r="E81" s="14">
        <v>1351</v>
      </c>
      <c r="F81" s="14">
        <v>2408</v>
      </c>
      <c r="G81" s="14">
        <v>1260</v>
      </c>
      <c r="H81" s="14">
        <v>2246</v>
      </c>
      <c r="I81" s="14">
        <v>1214</v>
      </c>
      <c r="J81" s="14">
        <v>1997</v>
      </c>
      <c r="K81" s="14">
        <v>1069</v>
      </c>
      <c r="L81" s="13">
        <v>11963</v>
      </c>
      <c r="M81" s="13">
        <v>6272</v>
      </c>
      <c r="N81" s="217">
        <v>0</v>
      </c>
      <c r="O81" s="217">
        <v>0</v>
      </c>
      <c r="P81" s="217">
        <v>0</v>
      </c>
      <c r="Q81" s="217">
        <v>0</v>
      </c>
      <c r="R81" s="216">
        <v>0</v>
      </c>
      <c r="S81" s="216">
        <v>0</v>
      </c>
      <c r="T81" s="150" t="s">
        <v>95</v>
      </c>
      <c r="U81" s="175">
        <v>484</v>
      </c>
      <c r="V81" s="175">
        <v>192</v>
      </c>
      <c r="W81" s="175">
        <v>142</v>
      </c>
      <c r="X81" s="175">
        <v>68</v>
      </c>
      <c r="Y81" s="175">
        <v>139</v>
      </c>
      <c r="Z81" s="175">
        <v>67</v>
      </c>
      <c r="AA81" s="175">
        <v>182</v>
      </c>
      <c r="AB81" s="175">
        <v>81</v>
      </c>
      <c r="AC81" s="175">
        <v>88</v>
      </c>
      <c r="AD81" s="175">
        <v>44</v>
      </c>
      <c r="AE81" s="8">
        <v>1035</v>
      </c>
      <c r="AF81" s="8">
        <v>452</v>
      </c>
      <c r="AG81" s="175">
        <v>0</v>
      </c>
      <c r="AH81" s="175">
        <v>0</v>
      </c>
      <c r="AI81" s="175">
        <v>0</v>
      </c>
      <c r="AJ81" s="175">
        <v>0</v>
      </c>
      <c r="AK81" s="174">
        <v>0</v>
      </c>
      <c r="AL81" s="174">
        <v>0</v>
      </c>
      <c r="AM81" s="150" t="s">
        <v>95</v>
      </c>
      <c r="AN81" s="14">
        <v>93</v>
      </c>
      <c r="AO81" s="14">
        <v>89</v>
      </c>
      <c r="AP81" s="14">
        <v>88</v>
      </c>
      <c r="AQ81" s="14">
        <v>84</v>
      </c>
      <c r="AR81" s="14">
        <v>87</v>
      </c>
      <c r="AS81" s="74">
        <v>441</v>
      </c>
      <c r="AT81" s="19">
        <v>0</v>
      </c>
      <c r="AU81" s="19">
        <v>0</v>
      </c>
      <c r="AV81" s="74">
        <v>0</v>
      </c>
      <c r="AW81" s="14">
        <v>380</v>
      </c>
      <c r="AX81" s="14">
        <v>256</v>
      </c>
      <c r="AY81" s="14">
        <v>0</v>
      </c>
      <c r="AZ81" s="14">
        <v>0</v>
      </c>
      <c r="BA81" s="14">
        <v>19</v>
      </c>
      <c r="BB81" s="14">
        <v>10</v>
      </c>
      <c r="BC81" s="13">
        <v>66</v>
      </c>
      <c r="BD81" s="150" t="s">
        <v>95</v>
      </c>
      <c r="BE81" s="23">
        <v>15</v>
      </c>
      <c r="BF81" s="23">
        <v>1597</v>
      </c>
      <c r="BG81" s="23">
        <v>1378</v>
      </c>
      <c r="BH81" s="23">
        <v>1178</v>
      </c>
      <c r="BI81" s="23">
        <v>296</v>
      </c>
      <c r="BJ81" s="23">
        <v>359</v>
      </c>
      <c r="BK81" s="23">
        <v>289</v>
      </c>
      <c r="BL81" s="23">
        <v>403</v>
      </c>
      <c r="BM81" s="150" t="s">
        <v>95</v>
      </c>
      <c r="BN81" s="14">
        <v>1670</v>
      </c>
      <c r="BO81" s="14">
        <v>888</v>
      </c>
      <c r="BP81" s="14">
        <v>1662</v>
      </c>
      <c r="BQ81" s="14">
        <v>882</v>
      </c>
      <c r="BR81" s="14">
        <v>1386</v>
      </c>
      <c r="BS81" s="14">
        <v>738</v>
      </c>
      <c r="BT81" s="14">
        <v>1115</v>
      </c>
      <c r="BU81" s="14">
        <v>605</v>
      </c>
      <c r="BV81" s="14">
        <v>1109</v>
      </c>
      <c r="BW81" s="14">
        <v>600</v>
      </c>
      <c r="BX81" s="14">
        <v>833</v>
      </c>
      <c r="BY81" s="148">
        <v>427</v>
      </c>
      <c r="BZ81" s="150" t="s">
        <v>95</v>
      </c>
      <c r="CA81" s="14">
        <v>369</v>
      </c>
      <c r="CB81" s="14">
        <v>313</v>
      </c>
      <c r="CC81" s="14">
        <v>66</v>
      </c>
      <c r="CD81" s="14">
        <v>37</v>
      </c>
      <c r="CE81" s="115">
        <v>435</v>
      </c>
      <c r="CF81" s="150" t="s">
        <v>95</v>
      </c>
      <c r="CG81" s="128">
        <v>2045</v>
      </c>
      <c r="CH81" s="128">
        <v>1145</v>
      </c>
      <c r="CI81" s="125">
        <v>112</v>
      </c>
      <c r="CJ81" s="125">
        <v>786</v>
      </c>
      <c r="CK81" s="125">
        <v>897</v>
      </c>
      <c r="CL81" s="125">
        <v>899</v>
      </c>
      <c r="CM81" s="125">
        <v>599</v>
      </c>
      <c r="CN81" s="125">
        <v>33</v>
      </c>
      <c r="CO81" s="125">
        <v>18</v>
      </c>
      <c r="CP81" s="125">
        <v>248</v>
      </c>
      <c r="CQ81" s="125">
        <v>1315</v>
      </c>
    </row>
    <row r="82" spans="1:95" ht="16.5" customHeight="1">
      <c r="A82" s="150" t="s">
        <v>96</v>
      </c>
      <c r="B82" s="75">
        <v>2984</v>
      </c>
      <c r="C82" s="14">
        <v>1530</v>
      </c>
      <c r="D82" s="14">
        <v>2290</v>
      </c>
      <c r="E82" s="14">
        <v>1156</v>
      </c>
      <c r="F82" s="14">
        <v>1949</v>
      </c>
      <c r="G82" s="14">
        <v>1030</v>
      </c>
      <c r="H82" s="14">
        <v>1540</v>
      </c>
      <c r="I82" s="14">
        <v>809</v>
      </c>
      <c r="J82" s="14">
        <v>1127</v>
      </c>
      <c r="K82" s="14">
        <v>603</v>
      </c>
      <c r="L82" s="13">
        <v>9890</v>
      </c>
      <c r="M82" s="13">
        <v>5128</v>
      </c>
      <c r="N82" s="217">
        <v>0</v>
      </c>
      <c r="O82" s="217">
        <v>0</v>
      </c>
      <c r="P82" s="217">
        <v>0</v>
      </c>
      <c r="Q82" s="217">
        <v>0</v>
      </c>
      <c r="R82" s="216">
        <v>0</v>
      </c>
      <c r="S82" s="216">
        <v>0</v>
      </c>
      <c r="T82" s="150" t="s">
        <v>96</v>
      </c>
      <c r="U82" s="175">
        <v>764</v>
      </c>
      <c r="V82" s="175">
        <v>368</v>
      </c>
      <c r="W82" s="175">
        <v>260</v>
      </c>
      <c r="X82" s="175">
        <v>126</v>
      </c>
      <c r="Y82" s="175">
        <v>193</v>
      </c>
      <c r="Z82" s="175">
        <v>90</v>
      </c>
      <c r="AA82" s="175">
        <v>79</v>
      </c>
      <c r="AB82" s="175">
        <v>30</v>
      </c>
      <c r="AC82" s="175">
        <v>33</v>
      </c>
      <c r="AD82" s="175">
        <v>15</v>
      </c>
      <c r="AE82" s="8">
        <v>1329</v>
      </c>
      <c r="AF82" s="8">
        <v>629</v>
      </c>
      <c r="AG82" s="175">
        <v>0</v>
      </c>
      <c r="AH82" s="175">
        <v>0</v>
      </c>
      <c r="AI82" s="175">
        <v>0</v>
      </c>
      <c r="AJ82" s="175">
        <v>0</v>
      </c>
      <c r="AK82" s="174">
        <v>0</v>
      </c>
      <c r="AL82" s="174">
        <v>0</v>
      </c>
      <c r="AM82" s="150" t="s">
        <v>96</v>
      </c>
      <c r="AN82" s="14">
        <v>80</v>
      </c>
      <c r="AO82" s="14">
        <v>75</v>
      </c>
      <c r="AP82" s="14">
        <v>73</v>
      </c>
      <c r="AQ82" s="14">
        <v>68</v>
      </c>
      <c r="AR82" s="14">
        <v>64</v>
      </c>
      <c r="AS82" s="74">
        <v>360</v>
      </c>
      <c r="AT82" s="19">
        <v>0</v>
      </c>
      <c r="AU82" s="19">
        <v>0</v>
      </c>
      <c r="AV82" s="74">
        <v>0</v>
      </c>
      <c r="AW82" s="14">
        <v>270</v>
      </c>
      <c r="AX82" s="14">
        <v>31</v>
      </c>
      <c r="AY82" s="14">
        <v>0</v>
      </c>
      <c r="AZ82" s="14">
        <v>0</v>
      </c>
      <c r="BA82" s="14">
        <v>157</v>
      </c>
      <c r="BB82" s="14">
        <v>10</v>
      </c>
      <c r="BC82" s="13">
        <v>71</v>
      </c>
      <c r="BD82" s="150" t="s">
        <v>96</v>
      </c>
      <c r="BE82" s="23">
        <v>280</v>
      </c>
      <c r="BF82" s="23">
        <v>8501</v>
      </c>
      <c r="BG82" s="23">
        <v>3694</v>
      </c>
      <c r="BH82" s="23">
        <v>2157</v>
      </c>
      <c r="BI82" s="23">
        <v>207</v>
      </c>
      <c r="BJ82" s="23">
        <v>1009</v>
      </c>
      <c r="BK82" s="23">
        <v>620</v>
      </c>
      <c r="BL82" s="23">
        <v>1327</v>
      </c>
      <c r="BM82" s="150" t="s">
        <v>96</v>
      </c>
      <c r="BN82" s="14">
        <v>1003</v>
      </c>
      <c r="BO82" s="14">
        <v>524</v>
      </c>
      <c r="BP82" s="14">
        <v>994</v>
      </c>
      <c r="BQ82" s="14">
        <v>519</v>
      </c>
      <c r="BR82" s="14">
        <v>902</v>
      </c>
      <c r="BS82" s="14">
        <v>474</v>
      </c>
      <c r="BT82" s="14">
        <v>1008</v>
      </c>
      <c r="BU82" s="14">
        <v>527</v>
      </c>
      <c r="BV82" s="14">
        <v>999</v>
      </c>
      <c r="BW82" s="14">
        <v>522</v>
      </c>
      <c r="BX82" s="14">
        <v>829</v>
      </c>
      <c r="BY82" s="148">
        <v>437</v>
      </c>
      <c r="BZ82" s="150" t="s">
        <v>96</v>
      </c>
      <c r="CA82" s="14">
        <v>262</v>
      </c>
      <c r="CB82" s="14">
        <v>123</v>
      </c>
      <c r="CC82" s="14">
        <v>32</v>
      </c>
      <c r="CD82" s="14">
        <v>21</v>
      </c>
      <c r="CE82" s="115">
        <v>294</v>
      </c>
      <c r="CF82" s="150" t="s">
        <v>96</v>
      </c>
      <c r="CG82" s="128">
        <v>2183</v>
      </c>
      <c r="CH82" s="128">
        <v>817</v>
      </c>
      <c r="CI82" s="125">
        <v>122</v>
      </c>
      <c r="CJ82" s="125">
        <v>1143</v>
      </c>
      <c r="CK82" s="125">
        <v>869</v>
      </c>
      <c r="CL82" s="125">
        <v>969</v>
      </c>
      <c r="CM82" s="125">
        <v>514</v>
      </c>
      <c r="CN82" s="125">
        <v>5</v>
      </c>
      <c r="CO82" s="125">
        <v>19</v>
      </c>
      <c r="CP82" s="125">
        <v>326</v>
      </c>
      <c r="CQ82" s="125">
        <v>1251</v>
      </c>
    </row>
    <row r="83" spans="1:95" ht="16.5" customHeight="1">
      <c r="A83" s="10" t="s">
        <v>42</v>
      </c>
      <c r="B83" s="75"/>
      <c r="C83" s="13"/>
      <c r="D83" s="14"/>
      <c r="E83" s="13"/>
      <c r="F83" s="14"/>
      <c r="G83" s="13"/>
      <c r="H83" s="14"/>
      <c r="I83" s="13"/>
      <c r="J83" s="14"/>
      <c r="K83" s="13"/>
      <c r="L83" s="13"/>
      <c r="M83" s="13"/>
      <c r="N83" s="217"/>
      <c r="O83" s="217"/>
      <c r="P83" s="217"/>
      <c r="Q83" s="217"/>
      <c r="R83" s="216"/>
      <c r="S83" s="216"/>
      <c r="T83" s="10" t="s">
        <v>42</v>
      </c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174"/>
      <c r="AH83" s="174"/>
      <c r="AI83" s="174"/>
      <c r="AJ83" s="174"/>
      <c r="AK83" s="174"/>
      <c r="AL83" s="174"/>
      <c r="AM83" s="10" t="s">
        <v>42</v>
      </c>
      <c r="AN83" s="74"/>
      <c r="AO83" s="74"/>
      <c r="AP83" s="74"/>
      <c r="AQ83" s="74"/>
      <c r="AR83" s="74"/>
      <c r="AS83" s="74"/>
      <c r="AT83" s="74"/>
      <c r="AU83" s="74"/>
      <c r="AV83" s="74"/>
      <c r="AW83" s="74"/>
      <c r="AX83" s="74"/>
      <c r="AY83" s="74"/>
      <c r="AZ83" s="74"/>
      <c r="BA83" s="74"/>
      <c r="BB83" s="74"/>
      <c r="BC83" s="74"/>
      <c r="BD83" s="10" t="s">
        <v>42</v>
      </c>
      <c r="BE83" s="12"/>
      <c r="BF83" s="12"/>
      <c r="BG83" s="12"/>
      <c r="BH83" s="12"/>
      <c r="BI83" s="12"/>
      <c r="BJ83" s="12"/>
      <c r="BK83" s="12"/>
      <c r="BL83" s="12"/>
      <c r="BM83" s="10" t="s">
        <v>42</v>
      </c>
      <c r="BN83" s="75"/>
      <c r="BO83" s="75"/>
      <c r="BP83" s="75"/>
      <c r="BQ83" s="75"/>
      <c r="BR83" s="75"/>
      <c r="BS83" s="75"/>
      <c r="BT83" s="75"/>
      <c r="BU83" s="75"/>
      <c r="BV83" s="75"/>
      <c r="BW83" s="75"/>
      <c r="BX83" s="75"/>
      <c r="BY83" s="115"/>
      <c r="BZ83" s="10" t="s">
        <v>42</v>
      </c>
      <c r="CA83" s="8"/>
      <c r="CB83" s="8"/>
      <c r="CC83" s="115"/>
      <c r="CD83" s="115"/>
      <c r="CE83" s="115"/>
      <c r="CF83" s="10" t="s">
        <v>42</v>
      </c>
      <c r="CG83" s="115"/>
      <c r="CH83" s="115"/>
      <c r="CI83" s="125"/>
      <c r="CJ83" s="125"/>
      <c r="CK83" s="125"/>
      <c r="CL83" s="125"/>
      <c r="CM83" s="125"/>
      <c r="CN83" s="125"/>
      <c r="CO83" s="125"/>
      <c r="CP83" s="125"/>
      <c r="CQ83" s="125"/>
    </row>
    <row r="84" spans="1:95" ht="16.5" customHeight="1">
      <c r="A84" s="150" t="s">
        <v>97</v>
      </c>
      <c r="B84" s="75">
        <v>26</v>
      </c>
      <c r="C84" s="14">
        <v>12</v>
      </c>
      <c r="D84" s="14">
        <v>25</v>
      </c>
      <c r="E84" s="14">
        <v>14</v>
      </c>
      <c r="F84" s="14">
        <v>24</v>
      </c>
      <c r="G84" s="14">
        <v>14</v>
      </c>
      <c r="H84" s="14">
        <v>13</v>
      </c>
      <c r="I84" s="14">
        <v>7</v>
      </c>
      <c r="J84" s="14">
        <v>16</v>
      </c>
      <c r="K84" s="14">
        <v>9</v>
      </c>
      <c r="L84" s="13">
        <v>104</v>
      </c>
      <c r="M84" s="13">
        <v>56</v>
      </c>
      <c r="N84" s="217">
        <v>0</v>
      </c>
      <c r="O84" s="217">
        <v>0</v>
      </c>
      <c r="P84" s="217">
        <v>0</v>
      </c>
      <c r="Q84" s="217">
        <v>0</v>
      </c>
      <c r="R84" s="216">
        <v>0</v>
      </c>
      <c r="S84" s="216">
        <v>0</v>
      </c>
      <c r="T84" s="150" t="s">
        <v>97</v>
      </c>
      <c r="U84" s="175">
        <v>3</v>
      </c>
      <c r="V84" s="175">
        <v>2</v>
      </c>
      <c r="W84" s="175">
        <v>0</v>
      </c>
      <c r="X84" s="175">
        <v>0</v>
      </c>
      <c r="Y84" s="175">
        <v>0</v>
      </c>
      <c r="Z84" s="175">
        <v>0</v>
      </c>
      <c r="AA84" s="175">
        <v>1</v>
      </c>
      <c r="AB84" s="175">
        <v>0</v>
      </c>
      <c r="AC84" s="175">
        <v>0</v>
      </c>
      <c r="AD84" s="175">
        <v>0</v>
      </c>
      <c r="AE84" s="8">
        <v>4</v>
      </c>
      <c r="AF84" s="8">
        <v>2</v>
      </c>
      <c r="AG84" s="175">
        <v>0</v>
      </c>
      <c r="AH84" s="175">
        <v>0</v>
      </c>
      <c r="AI84" s="175">
        <v>0</v>
      </c>
      <c r="AJ84" s="175">
        <v>0</v>
      </c>
      <c r="AK84" s="174">
        <v>0</v>
      </c>
      <c r="AL84" s="174">
        <v>0</v>
      </c>
      <c r="AM84" s="150" t="s">
        <v>97</v>
      </c>
      <c r="AN84" s="14">
        <v>2</v>
      </c>
      <c r="AO84" s="14">
        <v>2</v>
      </c>
      <c r="AP84" s="14">
        <v>2</v>
      </c>
      <c r="AQ84" s="14">
        <v>2</v>
      </c>
      <c r="AR84" s="14">
        <v>2</v>
      </c>
      <c r="AS84" s="74">
        <v>10</v>
      </c>
      <c r="AT84" s="19">
        <v>0</v>
      </c>
      <c r="AU84" s="19">
        <v>0</v>
      </c>
      <c r="AV84" s="74">
        <v>0</v>
      </c>
      <c r="AW84" s="14">
        <v>2</v>
      </c>
      <c r="AX84" s="14">
        <v>0</v>
      </c>
      <c r="AY84" s="14">
        <v>0</v>
      </c>
      <c r="AZ84" s="14">
        <v>0</v>
      </c>
      <c r="BA84" s="14">
        <v>2</v>
      </c>
      <c r="BB84" s="14">
        <v>0</v>
      </c>
      <c r="BC84" s="13">
        <v>2</v>
      </c>
      <c r="BD84" s="150" t="s">
        <v>97</v>
      </c>
      <c r="BE84" s="23">
        <v>0</v>
      </c>
      <c r="BF84" s="23">
        <v>13</v>
      </c>
      <c r="BG84" s="23">
        <v>28</v>
      </c>
      <c r="BH84" s="23">
        <v>3</v>
      </c>
      <c r="BI84" s="23">
        <v>0</v>
      </c>
      <c r="BJ84" s="23">
        <v>1</v>
      </c>
      <c r="BK84" s="23">
        <v>0</v>
      </c>
      <c r="BL84" s="23">
        <v>3</v>
      </c>
      <c r="BM84" s="150" t="s">
        <v>97</v>
      </c>
      <c r="BN84" s="14">
        <v>21</v>
      </c>
      <c r="BO84" s="14">
        <v>8</v>
      </c>
      <c r="BP84" s="14">
        <v>19</v>
      </c>
      <c r="BQ84" s="14">
        <v>7</v>
      </c>
      <c r="BR84" s="14">
        <v>19</v>
      </c>
      <c r="BS84" s="14">
        <v>7</v>
      </c>
      <c r="BT84" s="14">
        <v>21</v>
      </c>
      <c r="BU84" s="14">
        <v>8</v>
      </c>
      <c r="BV84" s="14">
        <v>19</v>
      </c>
      <c r="BW84" s="14">
        <v>7</v>
      </c>
      <c r="BX84" s="14">
        <v>19</v>
      </c>
      <c r="BY84" s="148">
        <v>7</v>
      </c>
      <c r="BZ84" s="150" t="s">
        <v>97</v>
      </c>
      <c r="CA84" s="14">
        <v>4</v>
      </c>
      <c r="CB84" s="14">
        <v>3</v>
      </c>
      <c r="CC84" s="14">
        <v>0</v>
      </c>
      <c r="CD84" s="14">
        <v>0</v>
      </c>
      <c r="CE84" s="115">
        <v>4</v>
      </c>
      <c r="CF84" s="150" t="s">
        <v>97</v>
      </c>
      <c r="CG84" s="128">
        <v>0</v>
      </c>
      <c r="CH84" s="128">
        <v>6</v>
      </c>
      <c r="CI84" s="125">
        <v>4</v>
      </c>
      <c r="CJ84" s="125">
        <v>0</v>
      </c>
      <c r="CK84" s="125">
        <v>0</v>
      </c>
      <c r="CL84" s="125">
        <v>0</v>
      </c>
      <c r="CM84" s="125">
        <v>0</v>
      </c>
      <c r="CN84" s="125">
        <v>0</v>
      </c>
      <c r="CO84" s="125">
        <v>0</v>
      </c>
      <c r="CP84" s="125">
        <v>0</v>
      </c>
      <c r="CQ84" s="125">
        <v>5</v>
      </c>
    </row>
    <row r="85" spans="1:95" ht="16.5" customHeight="1">
      <c r="A85" s="150" t="s">
        <v>98</v>
      </c>
      <c r="B85" s="75">
        <v>629</v>
      </c>
      <c r="C85" s="14">
        <v>292</v>
      </c>
      <c r="D85" s="14">
        <v>679</v>
      </c>
      <c r="E85" s="14">
        <v>331</v>
      </c>
      <c r="F85" s="14">
        <v>887</v>
      </c>
      <c r="G85" s="14">
        <v>373</v>
      </c>
      <c r="H85" s="14">
        <v>514</v>
      </c>
      <c r="I85" s="14">
        <v>275</v>
      </c>
      <c r="J85" s="14">
        <v>416</v>
      </c>
      <c r="K85" s="14">
        <v>216</v>
      </c>
      <c r="L85" s="13">
        <v>3125</v>
      </c>
      <c r="M85" s="13">
        <v>1487</v>
      </c>
      <c r="N85" s="217">
        <v>0</v>
      </c>
      <c r="O85" s="217">
        <v>0</v>
      </c>
      <c r="P85" s="217">
        <v>0</v>
      </c>
      <c r="Q85" s="217">
        <v>0</v>
      </c>
      <c r="R85" s="216">
        <v>0</v>
      </c>
      <c r="S85" s="216">
        <v>0</v>
      </c>
      <c r="T85" s="150" t="s">
        <v>98</v>
      </c>
      <c r="U85" s="175">
        <v>67</v>
      </c>
      <c r="V85" s="175">
        <v>26</v>
      </c>
      <c r="W85" s="175">
        <v>72</v>
      </c>
      <c r="X85" s="175">
        <v>29</v>
      </c>
      <c r="Y85" s="175">
        <v>53</v>
      </c>
      <c r="Z85" s="175">
        <v>25</v>
      </c>
      <c r="AA85" s="175">
        <v>26</v>
      </c>
      <c r="AB85" s="175">
        <v>10</v>
      </c>
      <c r="AC85" s="175">
        <v>15</v>
      </c>
      <c r="AD85" s="175">
        <v>7</v>
      </c>
      <c r="AE85" s="8">
        <v>233</v>
      </c>
      <c r="AF85" s="8">
        <v>97</v>
      </c>
      <c r="AG85" s="175">
        <v>0</v>
      </c>
      <c r="AH85" s="175">
        <v>0</v>
      </c>
      <c r="AI85" s="175">
        <v>0</v>
      </c>
      <c r="AJ85" s="175">
        <v>0</v>
      </c>
      <c r="AK85" s="174">
        <v>0</v>
      </c>
      <c r="AL85" s="174">
        <v>0</v>
      </c>
      <c r="AM85" s="150" t="s">
        <v>98</v>
      </c>
      <c r="AN85" s="14">
        <v>21</v>
      </c>
      <c r="AO85" s="14">
        <v>21</v>
      </c>
      <c r="AP85" s="14">
        <v>29</v>
      </c>
      <c r="AQ85" s="14">
        <v>18</v>
      </c>
      <c r="AR85" s="14">
        <v>17</v>
      </c>
      <c r="AS85" s="74">
        <v>106</v>
      </c>
      <c r="AT85" s="19">
        <v>0</v>
      </c>
      <c r="AU85" s="19">
        <v>0</v>
      </c>
      <c r="AV85" s="74">
        <v>0</v>
      </c>
      <c r="AW85" s="14">
        <v>107</v>
      </c>
      <c r="AX85" s="14">
        <v>63</v>
      </c>
      <c r="AY85" s="14">
        <v>0</v>
      </c>
      <c r="AZ85" s="14">
        <v>0</v>
      </c>
      <c r="BA85" s="14">
        <v>8</v>
      </c>
      <c r="BB85" s="14">
        <v>7</v>
      </c>
      <c r="BC85" s="13">
        <v>15</v>
      </c>
      <c r="BD85" s="150" t="s">
        <v>98</v>
      </c>
      <c r="BE85" s="23">
        <v>181</v>
      </c>
      <c r="BF85" s="23">
        <v>1203</v>
      </c>
      <c r="BG85" s="23">
        <v>126</v>
      </c>
      <c r="BH85" s="23">
        <v>13</v>
      </c>
      <c r="BI85" s="23">
        <v>7</v>
      </c>
      <c r="BJ85" s="23">
        <v>103</v>
      </c>
      <c r="BK85" s="23">
        <v>103</v>
      </c>
      <c r="BL85" s="23">
        <v>118</v>
      </c>
      <c r="BM85" s="150" t="s">
        <v>98</v>
      </c>
      <c r="BN85" s="14">
        <v>340</v>
      </c>
      <c r="BO85" s="14">
        <v>154</v>
      </c>
      <c r="BP85" s="14">
        <v>340</v>
      </c>
      <c r="BQ85" s="14">
        <v>154</v>
      </c>
      <c r="BR85" s="14">
        <v>315</v>
      </c>
      <c r="BS85" s="14">
        <v>140</v>
      </c>
      <c r="BT85" s="14">
        <v>340</v>
      </c>
      <c r="BU85" s="14">
        <v>154</v>
      </c>
      <c r="BV85" s="14">
        <v>340</v>
      </c>
      <c r="BW85" s="14">
        <v>154</v>
      </c>
      <c r="BX85" s="14">
        <v>315</v>
      </c>
      <c r="BY85" s="148">
        <v>140</v>
      </c>
      <c r="BZ85" s="150" t="s">
        <v>98</v>
      </c>
      <c r="CA85" s="14">
        <v>111</v>
      </c>
      <c r="CB85" s="14">
        <v>82</v>
      </c>
      <c r="CC85" s="14">
        <v>8</v>
      </c>
      <c r="CD85" s="14">
        <v>2</v>
      </c>
      <c r="CE85" s="115">
        <v>119</v>
      </c>
      <c r="CF85" s="150" t="s">
        <v>98</v>
      </c>
      <c r="CG85" s="128">
        <v>1272</v>
      </c>
      <c r="CH85" s="128">
        <v>538</v>
      </c>
      <c r="CI85" s="125">
        <v>223</v>
      </c>
      <c r="CJ85" s="125">
        <v>757</v>
      </c>
      <c r="CK85" s="125">
        <v>685</v>
      </c>
      <c r="CL85" s="125">
        <v>689</v>
      </c>
      <c r="CM85" s="125">
        <v>119</v>
      </c>
      <c r="CN85" s="125">
        <v>2</v>
      </c>
      <c r="CO85" s="125">
        <v>32</v>
      </c>
      <c r="CP85" s="125">
        <v>408</v>
      </c>
      <c r="CQ85" s="125">
        <v>288</v>
      </c>
    </row>
    <row r="86" spans="1:95" ht="16.5" customHeight="1">
      <c r="A86" s="150" t="s">
        <v>99</v>
      </c>
      <c r="B86" s="75">
        <v>33</v>
      </c>
      <c r="C86" s="14">
        <v>19</v>
      </c>
      <c r="D86" s="14">
        <v>48</v>
      </c>
      <c r="E86" s="14">
        <v>27</v>
      </c>
      <c r="F86" s="14">
        <v>34</v>
      </c>
      <c r="G86" s="14">
        <v>20</v>
      </c>
      <c r="H86" s="14">
        <v>30</v>
      </c>
      <c r="I86" s="14">
        <v>11</v>
      </c>
      <c r="J86" s="14">
        <v>28</v>
      </c>
      <c r="K86" s="14">
        <v>18</v>
      </c>
      <c r="L86" s="13">
        <v>173</v>
      </c>
      <c r="M86" s="13">
        <v>95</v>
      </c>
      <c r="N86" s="217">
        <v>0</v>
      </c>
      <c r="O86" s="217">
        <v>0</v>
      </c>
      <c r="P86" s="217">
        <v>0</v>
      </c>
      <c r="Q86" s="217">
        <v>0</v>
      </c>
      <c r="R86" s="216">
        <v>0</v>
      </c>
      <c r="S86" s="216">
        <v>0</v>
      </c>
      <c r="T86" s="150" t="s">
        <v>99</v>
      </c>
      <c r="U86" s="175">
        <v>1</v>
      </c>
      <c r="V86" s="175">
        <v>0</v>
      </c>
      <c r="W86" s="175">
        <v>4</v>
      </c>
      <c r="X86" s="175">
        <v>2</v>
      </c>
      <c r="Y86" s="175">
        <v>4</v>
      </c>
      <c r="Z86" s="175">
        <v>3</v>
      </c>
      <c r="AA86" s="175">
        <v>0</v>
      </c>
      <c r="AB86" s="175">
        <v>0</v>
      </c>
      <c r="AC86" s="175">
        <v>0</v>
      </c>
      <c r="AD86" s="175">
        <v>0</v>
      </c>
      <c r="AE86" s="8">
        <v>9</v>
      </c>
      <c r="AF86" s="8">
        <v>5</v>
      </c>
      <c r="AG86" s="175">
        <v>0</v>
      </c>
      <c r="AH86" s="175">
        <v>0</v>
      </c>
      <c r="AI86" s="175">
        <v>0</v>
      </c>
      <c r="AJ86" s="175">
        <v>0</v>
      </c>
      <c r="AK86" s="174">
        <v>0</v>
      </c>
      <c r="AL86" s="174">
        <v>0</v>
      </c>
      <c r="AM86" s="150" t="s">
        <v>99</v>
      </c>
      <c r="AN86" s="14">
        <v>1</v>
      </c>
      <c r="AO86" s="14">
        <v>1</v>
      </c>
      <c r="AP86" s="14">
        <v>1</v>
      </c>
      <c r="AQ86" s="14">
        <v>1</v>
      </c>
      <c r="AR86" s="14">
        <v>1</v>
      </c>
      <c r="AS86" s="74">
        <v>5</v>
      </c>
      <c r="AT86" s="19">
        <v>0</v>
      </c>
      <c r="AU86" s="19">
        <v>0</v>
      </c>
      <c r="AV86" s="74">
        <v>0</v>
      </c>
      <c r="AW86" s="14">
        <v>5</v>
      </c>
      <c r="AX86" s="14">
        <v>0</v>
      </c>
      <c r="AY86" s="14">
        <v>0</v>
      </c>
      <c r="AZ86" s="14">
        <v>0</v>
      </c>
      <c r="BA86" s="14">
        <v>0</v>
      </c>
      <c r="BB86" s="14">
        <v>0</v>
      </c>
      <c r="BC86" s="13">
        <v>1</v>
      </c>
      <c r="BD86" s="150" t="s">
        <v>99</v>
      </c>
      <c r="BE86" s="23">
        <v>0</v>
      </c>
      <c r="BF86" s="23">
        <v>85</v>
      </c>
      <c r="BG86" s="23">
        <v>0</v>
      </c>
      <c r="BH86" s="23">
        <v>0</v>
      </c>
      <c r="BI86" s="23">
        <v>0</v>
      </c>
      <c r="BJ86" s="23">
        <v>5</v>
      </c>
      <c r="BK86" s="23">
        <v>0</v>
      </c>
      <c r="BL86" s="23">
        <v>5</v>
      </c>
      <c r="BM86" s="150" t="s">
        <v>99</v>
      </c>
      <c r="BN86" s="14">
        <v>28</v>
      </c>
      <c r="BO86" s="14">
        <v>15</v>
      </c>
      <c r="BP86" s="14">
        <v>28</v>
      </c>
      <c r="BQ86" s="14">
        <v>15</v>
      </c>
      <c r="BR86" s="14">
        <v>28</v>
      </c>
      <c r="BS86" s="14">
        <v>15</v>
      </c>
      <c r="BT86" s="14">
        <v>28</v>
      </c>
      <c r="BU86" s="14">
        <v>15</v>
      </c>
      <c r="BV86" s="14">
        <v>28</v>
      </c>
      <c r="BW86" s="14">
        <v>15</v>
      </c>
      <c r="BX86" s="14">
        <v>28</v>
      </c>
      <c r="BY86" s="148">
        <v>15</v>
      </c>
      <c r="BZ86" s="150" t="s">
        <v>99</v>
      </c>
      <c r="CA86" s="14">
        <v>5</v>
      </c>
      <c r="CB86" s="14">
        <v>5</v>
      </c>
      <c r="CC86" s="14">
        <v>1</v>
      </c>
      <c r="CD86" s="14">
        <v>1</v>
      </c>
      <c r="CE86" s="115">
        <v>6</v>
      </c>
      <c r="CF86" s="150" t="s">
        <v>99</v>
      </c>
      <c r="CG86" s="128">
        <v>0</v>
      </c>
      <c r="CH86" s="128">
        <v>0</v>
      </c>
      <c r="CI86" s="125">
        <v>0</v>
      </c>
      <c r="CJ86" s="125">
        <v>0</v>
      </c>
      <c r="CK86" s="125">
        <v>0</v>
      </c>
      <c r="CL86" s="125">
        <v>0</v>
      </c>
      <c r="CM86" s="125">
        <v>0</v>
      </c>
      <c r="CN86" s="125">
        <v>0</v>
      </c>
      <c r="CO86" s="125">
        <v>0</v>
      </c>
      <c r="CP86" s="125">
        <v>0</v>
      </c>
      <c r="CQ86" s="125">
        <v>0</v>
      </c>
    </row>
    <row r="87" spans="1:95" ht="16.5" customHeight="1">
      <c r="A87" s="150" t="s">
        <v>423</v>
      </c>
      <c r="B87" s="75">
        <v>581</v>
      </c>
      <c r="C87" s="14">
        <v>290</v>
      </c>
      <c r="D87" s="14">
        <v>496</v>
      </c>
      <c r="E87" s="14">
        <v>249</v>
      </c>
      <c r="F87" s="14">
        <v>599</v>
      </c>
      <c r="G87" s="14">
        <v>301</v>
      </c>
      <c r="H87" s="14">
        <v>379</v>
      </c>
      <c r="I87" s="14">
        <v>191</v>
      </c>
      <c r="J87" s="14">
        <v>331</v>
      </c>
      <c r="K87" s="14">
        <v>187</v>
      </c>
      <c r="L87" s="13">
        <v>2386</v>
      </c>
      <c r="M87" s="13">
        <v>1218</v>
      </c>
      <c r="N87" s="217">
        <v>0</v>
      </c>
      <c r="O87" s="217">
        <v>0</v>
      </c>
      <c r="P87" s="217">
        <v>0</v>
      </c>
      <c r="Q87" s="217">
        <v>0</v>
      </c>
      <c r="R87" s="216">
        <v>0</v>
      </c>
      <c r="S87" s="216">
        <v>0</v>
      </c>
      <c r="T87" s="150" t="s">
        <v>423</v>
      </c>
      <c r="U87" s="175">
        <v>14</v>
      </c>
      <c r="V87" s="175">
        <v>8</v>
      </c>
      <c r="W87" s="175">
        <v>23</v>
      </c>
      <c r="X87" s="175">
        <v>12</v>
      </c>
      <c r="Y87" s="175">
        <v>30</v>
      </c>
      <c r="Z87" s="175">
        <v>16</v>
      </c>
      <c r="AA87" s="175">
        <v>18</v>
      </c>
      <c r="AB87" s="175">
        <v>10</v>
      </c>
      <c r="AC87" s="175">
        <v>3</v>
      </c>
      <c r="AD87" s="175">
        <v>1</v>
      </c>
      <c r="AE87" s="8">
        <v>88</v>
      </c>
      <c r="AF87" s="8">
        <v>47</v>
      </c>
      <c r="AG87" s="175">
        <v>0</v>
      </c>
      <c r="AH87" s="175">
        <v>0</v>
      </c>
      <c r="AI87" s="175">
        <v>0</v>
      </c>
      <c r="AJ87" s="175">
        <v>0</v>
      </c>
      <c r="AK87" s="174">
        <v>0</v>
      </c>
      <c r="AL87" s="174">
        <v>0</v>
      </c>
      <c r="AM87" s="150" t="s">
        <v>423</v>
      </c>
      <c r="AN87" s="14">
        <v>10</v>
      </c>
      <c r="AO87" s="14">
        <v>9</v>
      </c>
      <c r="AP87" s="14">
        <v>14</v>
      </c>
      <c r="AQ87" s="14">
        <v>8</v>
      </c>
      <c r="AR87" s="14">
        <v>7</v>
      </c>
      <c r="AS87" s="74">
        <v>48</v>
      </c>
      <c r="AT87" s="19">
        <v>0</v>
      </c>
      <c r="AU87" s="19">
        <v>0</v>
      </c>
      <c r="AV87" s="74">
        <v>0</v>
      </c>
      <c r="AW87" s="14">
        <v>48</v>
      </c>
      <c r="AX87" s="14">
        <v>17</v>
      </c>
      <c r="AY87" s="14">
        <v>0</v>
      </c>
      <c r="AZ87" s="14">
        <v>0</v>
      </c>
      <c r="BA87" s="14">
        <v>0</v>
      </c>
      <c r="BB87" s="14">
        <v>0</v>
      </c>
      <c r="BC87" s="13">
        <v>5</v>
      </c>
      <c r="BD87" s="150" t="s">
        <v>423</v>
      </c>
      <c r="BE87" s="23">
        <v>0</v>
      </c>
      <c r="BF87" s="23">
        <v>850</v>
      </c>
      <c r="BG87" s="23">
        <v>112</v>
      </c>
      <c r="BH87" s="23">
        <v>55</v>
      </c>
      <c r="BI87" s="23">
        <v>0</v>
      </c>
      <c r="BJ87" s="23">
        <v>38</v>
      </c>
      <c r="BK87" s="23">
        <v>46</v>
      </c>
      <c r="BL87" s="23">
        <v>58</v>
      </c>
      <c r="BM87" s="150" t="s">
        <v>423</v>
      </c>
      <c r="BN87" s="14">
        <v>280</v>
      </c>
      <c r="BO87" s="14">
        <v>162</v>
      </c>
      <c r="BP87" s="14">
        <v>279</v>
      </c>
      <c r="BQ87" s="14">
        <v>162</v>
      </c>
      <c r="BR87" s="14">
        <v>271</v>
      </c>
      <c r="BS87" s="14">
        <v>155</v>
      </c>
      <c r="BT87" s="14">
        <v>280</v>
      </c>
      <c r="BU87" s="14">
        <v>162</v>
      </c>
      <c r="BV87" s="14">
        <v>279</v>
      </c>
      <c r="BW87" s="14">
        <v>162</v>
      </c>
      <c r="BX87" s="14">
        <v>271</v>
      </c>
      <c r="BY87" s="148">
        <v>155</v>
      </c>
      <c r="BZ87" s="150" t="s">
        <v>423</v>
      </c>
      <c r="CA87" s="14">
        <v>50</v>
      </c>
      <c r="CB87" s="14">
        <v>36</v>
      </c>
      <c r="CC87" s="14">
        <v>7</v>
      </c>
      <c r="CD87" s="14">
        <v>3</v>
      </c>
      <c r="CE87" s="115">
        <v>57</v>
      </c>
      <c r="CF87" s="150" t="s">
        <v>423</v>
      </c>
      <c r="CG87" s="128">
        <v>518</v>
      </c>
      <c r="CH87" s="128">
        <v>329</v>
      </c>
      <c r="CI87" s="125">
        <v>0</v>
      </c>
      <c r="CJ87" s="125">
        <v>280</v>
      </c>
      <c r="CK87" s="125">
        <v>331</v>
      </c>
      <c r="CL87" s="125">
        <v>299</v>
      </c>
      <c r="CM87" s="125">
        <v>226</v>
      </c>
      <c r="CN87" s="125">
        <v>0</v>
      </c>
      <c r="CO87" s="125">
        <v>4</v>
      </c>
      <c r="CP87" s="125">
        <v>0</v>
      </c>
      <c r="CQ87" s="125">
        <v>31</v>
      </c>
    </row>
    <row r="88" spans="1:95" ht="16.5" customHeight="1">
      <c r="A88" s="150" t="s">
        <v>101</v>
      </c>
      <c r="B88" s="75">
        <v>76</v>
      </c>
      <c r="C88" s="14">
        <v>42</v>
      </c>
      <c r="D88" s="14">
        <v>105</v>
      </c>
      <c r="E88" s="14">
        <v>56</v>
      </c>
      <c r="F88" s="14">
        <v>72</v>
      </c>
      <c r="G88" s="14">
        <v>41</v>
      </c>
      <c r="H88" s="14">
        <v>48</v>
      </c>
      <c r="I88" s="14">
        <v>20</v>
      </c>
      <c r="J88" s="14">
        <v>16</v>
      </c>
      <c r="K88" s="14">
        <v>8</v>
      </c>
      <c r="L88" s="13">
        <v>317</v>
      </c>
      <c r="M88" s="13">
        <v>167</v>
      </c>
      <c r="N88" s="217">
        <v>0</v>
      </c>
      <c r="O88" s="217">
        <v>0</v>
      </c>
      <c r="P88" s="217">
        <v>0</v>
      </c>
      <c r="Q88" s="217">
        <v>0</v>
      </c>
      <c r="R88" s="216">
        <v>0</v>
      </c>
      <c r="S88" s="216">
        <v>0</v>
      </c>
      <c r="T88" s="150" t="s">
        <v>101</v>
      </c>
      <c r="U88" s="175">
        <v>15</v>
      </c>
      <c r="V88" s="175">
        <v>10</v>
      </c>
      <c r="W88" s="175">
        <v>9</v>
      </c>
      <c r="X88" s="175">
        <v>4</v>
      </c>
      <c r="Y88" s="175">
        <v>12</v>
      </c>
      <c r="Z88" s="175">
        <v>6</v>
      </c>
      <c r="AA88" s="175">
        <v>6</v>
      </c>
      <c r="AB88" s="175">
        <v>1</v>
      </c>
      <c r="AC88" s="175">
        <v>0</v>
      </c>
      <c r="AD88" s="175">
        <v>0</v>
      </c>
      <c r="AE88" s="8">
        <v>42</v>
      </c>
      <c r="AF88" s="8">
        <v>21</v>
      </c>
      <c r="AG88" s="175">
        <v>0</v>
      </c>
      <c r="AH88" s="175">
        <v>0</v>
      </c>
      <c r="AI88" s="175">
        <v>0</v>
      </c>
      <c r="AJ88" s="175">
        <v>0</v>
      </c>
      <c r="AK88" s="174">
        <v>0</v>
      </c>
      <c r="AL88" s="174">
        <v>0</v>
      </c>
      <c r="AM88" s="150" t="s">
        <v>101</v>
      </c>
      <c r="AN88" s="14">
        <v>4</v>
      </c>
      <c r="AO88" s="14">
        <v>4</v>
      </c>
      <c r="AP88" s="14">
        <v>3</v>
      </c>
      <c r="AQ88" s="14">
        <v>2</v>
      </c>
      <c r="AR88" s="14">
        <v>1</v>
      </c>
      <c r="AS88" s="74">
        <v>14</v>
      </c>
      <c r="AT88" s="19">
        <v>0</v>
      </c>
      <c r="AU88" s="19">
        <v>0</v>
      </c>
      <c r="AV88" s="74">
        <v>0</v>
      </c>
      <c r="AW88" s="14">
        <v>14</v>
      </c>
      <c r="AX88" s="14">
        <v>0</v>
      </c>
      <c r="AY88" s="14">
        <v>0</v>
      </c>
      <c r="AZ88" s="14">
        <v>0</v>
      </c>
      <c r="BA88" s="14">
        <v>0</v>
      </c>
      <c r="BB88" s="14">
        <v>0</v>
      </c>
      <c r="BC88" s="13">
        <v>4</v>
      </c>
      <c r="BD88" s="150" t="s">
        <v>101</v>
      </c>
      <c r="BE88" s="23">
        <v>0</v>
      </c>
      <c r="BF88" s="23">
        <v>127</v>
      </c>
      <c r="BG88" s="23">
        <v>53</v>
      </c>
      <c r="BH88" s="23">
        <v>0</v>
      </c>
      <c r="BI88" s="23">
        <v>0</v>
      </c>
      <c r="BJ88" s="23">
        <v>17</v>
      </c>
      <c r="BK88" s="23">
        <v>5</v>
      </c>
      <c r="BL88" s="23">
        <v>22</v>
      </c>
      <c r="BM88" s="150" t="s">
        <v>101</v>
      </c>
      <c r="BN88" s="14">
        <v>18</v>
      </c>
      <c r="BO88" s="14">
        <v>8</v>
      </c>
      <c r="BP88" s="14">
        <v>18</v>
      </c>
      <c r="BQ88" s="14">
        <v>8</v>
      </c>
      <c r="BR88" s="14">
        <v>18</v>
      </c>
      <c r="BS88" s="14">
        <v>8</v>
      </c>
      <c r="BT88" s="14">
        <v>18</v>
      </c>
      <c r="BU88" s="14">
        <v>8</v>
      </c>
      <c r="BV88" s="14">
        <v>18</v>
      </c>
      <c r="BW88" s="14">
        <v>8</v>
      </c>
      <c r="BX88" s="14">
        <v>18</v>
      </c>
      <c r="BY88" s="148">
        <v>8</v>
      </c>
      <c r="BZ88" s="150" t="s">
        <v>101</v>
      </c>
      <c r="CA88" s="14">
        <v>4</v>
      </c>
      <c r="CB88" s="14">
        <v>0</v>
      </c>
      <c r="CC88" s="14">
        <v>0</v>
      </c>
      <c r="CD88" s="14">
        <v>0</v>
      </c>
      <c r="CE88" s="115">
        <v>4</v>
      </c>
      <c r="CF88" s="150" t="s">
        <v>101</v>
      </c>
      <c r="CG88" s="128">
        <v>0</v>
      </c>
      <c r="CH88" s="128">
        <v>0</v>
      </c>
      <c r="CI88" s="125">
        <v>0</v>
      </c>
      <c r="CJ88" s="125">
        <v>0</v>
      </c>
      <c r="CK88" s="125">
        <v>0</v>
      </c>
      <c r="CL88" s="125">
        <v>0</v>
      </c>
      <c r="CM88" s="125">
        <v>0</v>
      </c>
      <c r="CN88" s="125">
        <v>0</v>
      </c>
      <c r="CO88" s="125">
        <v>0</v>
      </c>
      <c r="CP88" s="125">
        <v>0</v>
      </c>
      <c r="CQ88" s="125">
        <v>0</v>
      </c>
    </row>
    <row r="89" spans="1:95" ht="16.5" customHeight="1">
      <c r="A89" s="10" t="s">
        <v>43</v>
      </c>
      <c r="B89" s="75"/>
      <c r="C89" s="13"/>
      <c r="D89" s="14"/>
      <c r="E89" s="13"/>
      <c r="F89" s="14"/>
      <c r="G89" s="13"/>
      <c r="H89" s="14"/>
      <c r="I89" s="13"/>
      <c r="J89" s="14"/>
      <c r="K89" s="13"/>
      <c r="L89" s="13"/>
      <c r="M89" s="13"/>
      <c r="N89" s="217"/>
      <c r="O89" s="217"/>
      <c r="P89" s="217"/>
      <c r="Q89" s="217"/>
      <c r="R89" s="216"/>
      <c r="S89" s="216"/>
      <c r="T89" s="10" t="s">
        <v>43</v>
      </c>
      <c r="U89" s="212"/>
      <c r="V89" s="212"/>
      <c r="W89" s="212"/>
      <c r="X89" s="212"/>
      <c r="Y89" s="212"/>
      <c r="Z89" s="212"/>
      <c r="AA89" s="212"/>
      <c r="AB89" s="212"/>
      <c r="AC89" s="212"/>
      <c r="AD89" s="212"/>
      <c r="AE89" s="212"/>
      <c r="AF89" s="212"/>
      <c r="AG89" s="175"/>
      <c r="AH89" s="175"/>
      <c r="AI89" s="175"/>
      <c r="AJ89" s="175"/>
      <c r="AK89" s="174"/>
      <c r="AL89" s="174"/>
      <c r="AM89" s="10" t="s">
        <v>43</v>
      </c>
      <c r="AN89" s="13"/>
      <c r="AO89" s="13"/>
      <c r="AP89" s="13"/>
      <c r="AQ89" s="13"/>
      <c r="AR89" s="13"/>
      <c r="AS89" s="74"/>
      <c r="AT89" s="19"/>
      <c r="AU89" s="19"/>
      <c r="AV89" s="74"/>
      <c r="AW89" s="13"/>
      <c r="AX89" s="13"/>
      <c r="AY89" s="13"/>
      <c r="AZ89" s="13"/>
      <c r="BA89" s="13"/>
      <c r="BB89" s="13"/>
      <c r="BC89" s="13"/>
      <c r="BD89" s="10" t="s">
        <v>43</v>
      </c>
      <c r="BE89" s="23"/>
      <c r="BF89" s="23"/>
      <c r="BG89" s="23"/>
      <c r="BH89" s="23"/>
      <c r="BI89" s="23"/>
      <c r="BJ89" s="23"/>
      <c r="BK89" s="23"/>
      <c r="BL89" s="23"/>
      <c r="BM89" s="10" t="s">
        <v>43</v>
      </c>
      <c r="BN89" s="14"/>
      <c r="BO89" s="13"/>
      <c r="BP89" s="14"/>
      <c r="BQ89" s="13"/>
      <c r="BR89" s="14"/>
      <c r="BS89" s="13"/>
      <c r="BT89" s="14"/>
      <c r="BU89" s="13"/>
      <c r="BV89" s="13"/>
      <c r="BW89" s="13"/>
      <c r="BX89" s="13"/>
      <c r="BY89" s="148"/>
      <c r="BZ89" s="10" t="s">
        <v>43</v>
      </c>
      <c r="CA89" s="14"/>
      <c r="CB89" s="14"/>
      <c r="CC89" s="14"/>
      <c r="CD89" s="14"/>
      <c r="CE89" s="115">
        <v>0</v>
      </c>
      <c r="CF89" s="10" t="s">
        <v>43</v>
      </c>
      <c r="CG89" s="128"/>
      <c r="CH89" s="128"/>
      <c r="CI89" s="125"/>
      <c r="CJ89" s="125"/>
      <c r="CK89" s="125"/>
      <c r="CL89" s="125"/>
      <c r="CM89" s="125"/>
      <c r="CN89" s="125"/>
      <c r="CO89" s="125"/>
      <c r="CP89" s="125"/>
      <c r="CQ89" s="125"/>
    </row>
    <row r="90" spans="1:95" ht="16.5" customHeight="1">
      <c r="A90" s="33" t="s">
        <v>252</v>
      </c>
      <c r="B90" s="75"/>
      <c r="C90" s="14"/>
      <c r="D90" s="14"/>
      <c r="E90" s="14"/>
      <c r="F90" s="14"/>
      <c r="G90" s="14"/>
      <c r="H90" s="14"/>
      <c r="I90" s="14"/>
      <c r="J90" s="14"/>
      <c r="K90" s="14"/>
      <c r="L90" s="13"/>
      <c r="M90" s="13"/>
      <c r="N90" s="217"/>
      <c r="O90" s="217">
        <v>0</v>
      </c>
      <c r="P90" s="217">
        <v>0</v>
      </c>
      <c r="Q90" s="217">
        <v>0</v>
      </c>
      <c r="R90" s="216">
        <v>0</v>
      </c>
      <c r="S90" s="216">
        <v>0</v>
      </c>
      <c r="T90" s="33" t="s">
        <v>252</v>
      </c>
      <c r="U90" s="206">
        <v>0</v>
      </c>
      <c r="V90" s="206">
        <v>0</v>
      </c>
      <c r="W90" s="206">
        <v>0</v>
      </c>
      <c r="X90" s="206">
        <v>0</v>
      </c>
      <c r="Y90" s="206">
        <v>0</v>
      </c>
      <c r="Z90" s="206">
        <v>0</v>
      </c>
      <c r="AA90" s="206">
        <v>0</v>
      </c>
      <c r="AB90" s="206">
        <v>0</v>
      </c>
      <c r="AC90" s="206">
        <v>0</v>
      </c>
      <c r="AD90" s="206">
        <v>0</v>
      </c>
      <c r="AE90" s="206">
        <v>0</v>
      </c>
      <c r="AF90" s="206">
        <v>0</v>
      </c>
      <c r="AG90" s="175">
        <v>0</v>
      </c>
      <c r="AH90" s="175">
        <v>0</v>
      </c>
      <c r="AI90" s="175">
        <v>0</v>
      </c>
      <c r="AJ90" s="175">
        <v>0</v>
      </c>
      <c r="AK90" s="174">
        <v>0</v>
      </c>
      <c r="AL90" s="174">
        <v>0</v>
      </c>
      <c r="AM90" s="33" t="s">
        <v>252</v>
      </c>
      <c r="AN90" s="14"/>
      <c r="AO90" s="14"/>
      <c r="AP90" s="14"/>
      <c r="AQ90" s="14"/>
      <c r="AR90" s="14"/>
      <c r="AS90" s="74"/>
      <c r="AT90" s="19"/>
      <c r="AU90" s="19"/>
      <c r="AV90" s="74"/>
      <c r="AW90" s="14"/>
      <c r="AX90" s="14"/>
      <c r="AY90" s="14"/>
      <c r="AZ90" s="14"/>
      <c r="BA90" s="14"/>
      <c r="BB90" s="14"/>
      <c r="BC90" s="13"/>
      <c r="BD90" s="33" t="s">
        <v>252</v>
      </c>
      <c r="BE90" s="23"/>
      <c r="BF90" s="23"/>
      <c r="BG90" s="23"/>
      <c r="BH90" s="23"/>
      <c r="BI90" s="23"/>
      <c r="BJ90" s="23"/>
      <c r="BK90" s="23"/>
      <c r="BL90" s="23"/>
      <c r="BM90" s="33" t="s">
        <v>252</v>
      </c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8"/>
      <c r="BZ90" s="33" t="s">
        <v>252</v>
      </c>
      <c r="CA90" s="14"/>
      <c r="CB90" s="14"/>
      <c r="CC90" s="14"/>
      <c r="CD90" s="14"/>
      <c r="CE90" s="115">
        <v>0</v>
      </c>
      <c r="CF90" s="33" t="s">
        <v>252</v>
      </c>
      <c r="CG90" s="128">
        <v>0</v>
      </c>
      <c r="CH90" s="128">
        <v>0</v>
      </c>
      <c r="CI90" s="125">
        <v>0</v>
      </c>
      <c r="CJ90" s="125">
        <v>0</v>
      </c>
      <c r="CK90" s="125">
        <v>0</v>
      </c>
      <c r="CL90" s="125">
        <v>0</v>
      </c>
      <c r="CM90" s="125">
        <v>0</v>
      </c>
      <c r="CN90" s="125">
        <v>0</v>
      </c>
      <c r="CO90" s="125">
        <v>0</v>
      </c>
      <c r="CP90" s="125">
        <v>0</v>
      </c>
      <c r="CQ90" s="125">
        <v>0</v>
      </c>
    </row>
    <row r="91" spans="1:95" ht="16.5" customHeight="1">
      <c r="A91" s="33" t="s">
        <v>103</v>
      </c>
      <c r="B91" s="75">
        <v>338</v>
      </c>
      <c r="C91" s="14">
        <v>178</v>
      </c>
      <c r="D91" s="14">
        <v>355</v>
      </c>
      <c r="E91" s="14">
        <v>171</v>
      </c>
      <c r="F91" s="14">
        <v>344</v>
      </c>
      <c r="G91" s="14">
        <v>167</v>
      </c>
      <c r="H91" s="14">
        <v>253</v>
      </c>
      <c r="I91" s="14">
        <v>128</v>
      </c>
      <c r="J91" s="14">
        <v>257</v>
      </c>
      <c r="K91" s="14">
        <v>143</v>
      </c>
      <c r="L91" s="13">
        <v>1547</v>
      </c>
      <c r="M91" s="13">
        <v>787</v>
      </c>
      <c r="N91" s="217">
        <v>0</v>
      </c>
      <c r="O91" s="217">
        <v>0</v>
      </c>
      <c r="P91" s="217">
        <v>0</v>
      </c>
      <c r="Q91" s="217">
        <v>0</v>
      </c>
      <c r="R91" s="216">
        <v>0</v>
      </c>
      <c r="S91" s="216">
        <v>0</v>
      </c>
      <c r="T91" s="33" t="s">
        <v>103</v>
      </c>
      <c r="U91" s="8">
        <v>38</v>
      </c>
      <c r="V91" s="8">
        <v>19</v>
      </c>
      <c r="W91" s="8">
        <v>39</v>
      </c>
      <c r="X91" s="8">
        <v>17</v>
      </c>
      <c r="Y91" s="8">
        <v>31</v>
      </c>
      <c r="Z91" s="8">
        <v>11</v>
      </c>
      <c r="AA91" s="8">
        <v>8</v>
      </c>
      <c r="AB91" s="8">
        <v>3</v>
      </c>
      <c r="AC91" s="8">
        <v>5</v>
      </c>
      <c r="AD91" s="8">
        <v>3</v>
      </c>
      <c r="AE91" s="8">
        <v>121</v>
      </c>
      <c r="AF91" s="8">
        <v>53</v>
      </c>
      <c r="AG91" s="175">
        <v>0</v>
      </c>
      <c r="AH91" s="175">
        <v>0</v>
      </c>
      <c r="AI91" s="175">
        <v>0</v>
      </c>
      <c r="AJ91" s="175">
        <v>0</v>
      </c>
      <c r="AK91" s="174">
        <v>0</v>
      </c>
      <c r="AL91" s="174">
        <v>0</v>
      </c>
      <c r="AM91" s="33" t="s">
        <v>103</v>
      </c>
      <c r="AN91" s="14">
        <v>14</v>
      </c>
      <c r="AO91" s="14">
        <v>13</v>
      </c>
      <c r="AP91" s="14">
        <v>14</v>
      </c>
      <c r="AQ91" s="14">
        <v>11</v>
      </c>
      <c r="AR91" s="14">
        <v>12</v>
      </c>
      <c r="AS91" s="74">
        <v>64</v>
      </c>
      <c r="AT91" s="19"/>
      <c r="AU91" s="19"/>
      <c r="AV91" s="74">
        <v>0</v>
      </c>
      <c r="AW91" s="14">
        <v>54</v>
      </c>
      <c r="AX91" s="14">
        <v>4</v>
      </c>
      <c r="AY91" s="14">
        <v>0</v>
      </c>
      <c r="AZ91" s="14">
        <v>0</v>
      </c>
      <c r="BA91" s="14">
        <v>4</v>
      </c>
      <c r="BB91" s="14">
        <v>2</v>
      </c>
      <c r="BC91" s="13">
        <v>13</v>
      </c>
      <c r="BD91" s="33" t="s">
        <v>103</v>
      </c>
      <c r="BE91" s="23">
        <v>0</v>
      </c>
      <c r="BF91" s="23">
        <v>0</v>
      </c>
      <c r="BG91" s="23">
        <v>0</v>
      </c>
      <c r="BH91" s="23">
        <v>0</v>
      </c>
      <c r="BI91" s="23">
        <v>0</v>
      </c>
      <c r="BJ91" s="23">
        <v>0</v>
      </c>
      <c r="BK91" s="23">
        <v>0</v>
      </c>
      <c r="BL91" s="23">
        <v>0</v>
      </c>
      <c r="BM91" s="33" t="s">
        <v>103</v>
      </c>
      <c r="BN91" s="14">
        <v>0</v>
      </c>
      <c r="BO91" s="14">
        <v>0</v>
      </c>
      <c r="BP91" s="14">
        <v>0</v>
      </c>
      <c r="BQ91" s="14">
        <v>0</v>
      </c>
      <c r="BR91" s="14">
        <v>0</v>
      </c>
      <c r="BS91" s="14">
        <v>0</v>
      </c>
      <c r="BT91" s="14">
        <v>0</v>
      </c>
      <c r="BU91" s="14">
        <v>0</v>
      </c>
      <c r="BV91" s="14">
        <v>0</v>
      </c>
      <c r="BW91" s="14">
        <v>0</v>
      </c>
      <c r="BX91" s="14">
        <v>0</v>
      </c>
      <c r="BY91" s="148">
        <v>0</v>
      </c>
      <c r="BZ91" s="33" t="s">
        <v>103</v>
      </c>
      <c r="CA91" s="14">
        <v>54</v>
      </c>
      <c r="CB91" s="14">
        <v>40</v>
      </c>
      <c r="CC91" s="14">
        <v>12</v>
      </c>
      <c r="CD91" s="14">
        <v>8</v>
      </c>
      <c r="CE91" s="115">
        <v>66</v>
      </c>
      <c r="CF91" s="33" t="s">
        <v>103</v>
      </c>
      <c r="CG91" s="128">
        <v>0</v>
      </c>
      <c r="CH91" s="128">
        <v>0</v>
      </c>
      <c r="CI91" s="125">
        <v>0</v>
      </c>
      <c r="CJ91" s="125">
        <v>0</v>
      </c>
      <c r="CK91" s="125">
        <v>0</v>
      </c>
      <c r="CL91" s="125">
        <v>0</v>
      </c>
      <c r="CM91" s="125">
        <v>0</v>
      </c>
      <c r="CN91" s="125">
        <v>0</v>
      </c>
      <c r="CO91" s="125">
        <v>0</v>
      </c>
      <c r="CP91" s="125">
        <v>0</v>
      </c>
      <c r="CQ91" s="125">
        <v>0</v>
      </c>
    </row>
    <row r="92" spans="1:95" ht="16.5" customHeight="1">
      <c r="A92" s="33" t="s">
        <v>104</v>
      </c>
      <c r="B92" s="75">
        <v>348</v>
      </c>
      <c r="C92" s="14">
        <v>169</v>
      </c>
      <c r="D92" s="14">
        <v>227</v>
      </c>
      <c r="E92" s="14">
        <v>113</v>
      </c>
      <c r="F92" s="14">
        <v>251</v>
      </c>
      <c r="G92" s="14">
        <v>123</v>
      </c>
      <c r="H92" s="14">
        <v>236</v>
      </c>
      <c r="I92" s="14">
        <v>124</v>
      </c>
      <c r="J92" s="14">
        <v>170</v>
      </c>
      <c r="K92" s="14">
        <v>86</v>
      </c>
      <c r="L92" s="13">
        <v>1232</v>
      </c>
      <c r="M92" s="13">
        <v>615</v>
      </c>
      <c r="N92" s="217">
        <v>0</v>
      </c>
      <c r="O92" s="217">
        <v>0</v>
      </c>
      <c r="P92" s="217">
        <v>0</v>
      </c>
      <c r="Q92" s="217">
        <v>0</v>
      </c>
      <c r="R92" s="216">
        <v>0</v>
      </c>
      <c r="S92" s="216">
        <v>0</v>
      </c>
      <c r="T92" s="33" t="s">
        <v>104</v>
      </c>
      <c r="U92" s="8">
        <v>32</v>
      </c>
      <c r="V92" s="8">
        <v>11</v>
      </c>
      <c r="W92" s="8">
        <v>24</v>
      </c>
      <c r="X92" s="8">
        <v>12</v>
      </c>
      <c r="Y92" s="8">
        <v>31</v>
      </c>
      <c r="Z92" s="8">
        <v>19</v>
      </c>
      <c r="AA92" s="8">
        <v>29</v>
      </c>
      <c r="AB92" s="8">
        <v>15</v>
      </c>
      <c r="AC92" s="8">
        <v>8</v>
      </c>
      <c r="AD92" s="8">
        <v>3</v>
      </c>
      <c r="AE92" s="8">
        <v>124</v>
      </c>
      <c r="AF92" s="8">
        <v>60</v>
      </c>
      <c r="AG92" s="175">
        <v>0</v>
      </c>
      <c r="AH92" s="175">
        <v>0</v>
      </c>
      <c r="AI92" s="175">
        <v>0</v>
      </c>
      <c r="AJ92" s="175">
        <v>0</v>
      </c>
      <c r="AK92" s="174">
        <v>0</v>
      </c>
      <c r="AL92" s="174">
        <v>0</v>
      </c>
      <c r="AM92" s="33" t="s">
        <v>104</v>
      </c>
      <c r="AN92" s="14">
        <v>11</v>
      </c>
      <c r="AO92" s="14">
        <v>7</v>
      </c>
      <c r="AP92" s="14">
        <v>7</v>
      </c>
      <c r="AQ92" s="14">
        <v>6</v>
      </c>
      <c r="AR92" s="14">
        <v>7</v>
      </c>
      <c r="AS92" s="74">
        <v>38</v>
      </c>
      <c r="AT92" s="19"/>
      <c r="AU92" s="19"/>
      <c r="AV92" s="74">
        <v>0</v>
      </c>
      <c r="AW92" s="14">
        <v>34</v>
      </c>
      <c r="AX92" s="14">
        <v>29</v>
      </c>
      <c r="AY92" s="14">
        <v>0</v>
      </c>
      <c r="AZ92" s="14">
        <v>0</v>
      </c>
      <c r="BA92" s="14">
        <v>1</v>
      </c>
      <c r="BB92" s="14">
        <v>1</v>
      </c>
      <c r="BC92" s="13">
        <v>6</v>
      </c>
      <c r="BD92" s="33" t="s">
        <v>104</v>
      </c>
      <c r="BE92" s="23">
        <v>5</v>
      </c>
      <c r="BF92" s="23">
        <v>557</v>
      </c>
      <c r="BG92" s="23">
        <v>16</v>
      </c>
      <c r="BH92" s="23">
        <v>10</v>
      </c>
      <c r="BI92" s="23"/>
      <c r="BJ92" s="23">
        <v>31</v>
      </c>
      <c r="BK92" s="23">
        <v>22</v>
      </c>
      <c r="BL92" s="23">
        <v>42</v>
      </c>
      <c r="BM92" s="33" t="s">
        <v>104</v>
      </c>
      <c r="BN92" s="14">
        <v>226</v>
      </c>
      <c r="BO92" s="14">
        <v>124</v>
      </c>
      <c r="BP92" s="14">
        <v>224</v>
      </c>
      <c r="BQ92" s="14">
        <v>124</v>
      </c>
      <c r="BR92" s="14">
        <v>214</v>
      </c>
      <c r="BS92" s="14">
        <v>119</v>
      </c>
      <c r="BT92" s="14">
        <v>226</v>
      </c>
      <c r="BU92" s="14">
        <v>124</v>
      </c>
      <c r="BV92" s="14">
        <v>224</v>
      </c>
      <c r="BW92" s="14">
        <v>124</v>
      </c>
      <c r="BX92" s="14">
        <v>214</v>
      </c>
      <c r="BY92" s="148">
        <v>119</v>
      </c>
      <c r="BZ92" s="33" t="s">
        <v>104</v>
      </c>
      <c r="CA92" s="14">
        <v>34</v>
      </c>
      <c r="CB92" s="14">
        <v>27</v>
      </c>
      <c r="CC92" s="14">
        <v>5</v>
      </c>
      <c r="CD92" s="14">
        <v>3</v>
      </c>
      <c r="CE92" s="115">
        <v>39</v>
      </c>
      <c r="CF92" s="33" t="s">
        <v>104</v>
      </c>
      <c r="CG92" s="128">
        <v>782</v>
      </c>
      <c r="CH92" s="128">
        <v>201</v>
      </c>
      <c r="CI92" s="125">
        <v>0</v>
      </c>
      <c r="CJ92" s="125">
        <v>219</v>
      </c>
      <c r="CK92" s="125">
        <v>102</v>
      </c>
      <c r="CL92" s="125">
        <v>116</v>
      </c>
      <c r="CM92" s="125">
        <v>17</v>
      </c>
      <c r="CN92" s="125">
        <v>0</v>
      </c>
      <c r="CO92" s="125">
        <v>5</v>
      </c>
      <c r="CP92" s="125">
        <v>0</v>
      </c>
      <c r="CQ92" s="125">
        <v>38</v>
      </c>
    </row>
    <row r="93" spans="1:95" ht="16.5" customHeight="1">
      <c r="A93" s="33" t="s">
        <v>105</v>
      </c>
      <c r="B93" s="75">
        <v>15</v>
      </c>
      <c r="C93" s="14">
        <v>6</v>
      </c>
      <c r="D93" s="14">
        <v>21</v>
      </c>
      <c r="E93" s="14">
        <v>9</v>
      </c>
      <c r="F93" s="14">
        <v>8</v>
      </c>
      <c r="G93" s="14">
        <v>5</v>
      </c>
      <c r="H93" s="14">
        <v>15</v>
      </c>
      <c r="I93" s="14">
        <v>10</v>
      </c>
      <c r="J93" s="14">
        <v>9</v>
      </c>
      <c r="K93" s="14">
        <v>9</v>
      </c>
      <c r="L93" s="13">
        <v>68</v>
      </c>
      <c r="M93" s="13">
        <v>39</v>
      </c>
      <c r="N93" s="217">
        <v>0</v>
      </c>
      <c r="O93" s="217">
        <v>0</v>
      </c>
      <c r="P93" s="217">
        <v>0</v>
      </c>
      <c r="Q93" s="217">
        <v>0</v>
      </c>
      <c r="R93" s="216">
        <v>0</v>
      </c>
      <c r="S93" s="216">
        <v>0</v>
      </c>
      <c r="T93" s="33" t="s">
        <v>105</v>
      </c>
      <c r="U93" s="206">
        <v>2</v>
      </c>
      <c r="V93" s="206">
        <v>1</v>
      </c>
      <c r="W93" s="206">
        <v>2</v>
      </c>
      <c r="X93" s="206">
        <v>1</v>
      </c>
      <c r="Y93" s="206">
        <v>3</v>
      </c>
      <c r="Z93" s="206">
        <v>1</v>
      </c>
      <c r="AA93" s="206">
        <v>2</v>
      </c>
      <c r="AB93" s="206">
        <v>2</v>
      </c>
      <c r="AC93" s="206">
        <v>1</v>
      </c>
      <c r="AD93" s="206">
        <v>1</v>
      </c>
      <c r="AE93" s="8">
        <v>10</v>
      </c>
      <c r="AF93" s="8">
        <v>6</v>
      </c>
      <c r="AG93" s="175">
        <v>0</v>
      </c>
      <c r="AH93" s="175">
        <v>0</v>
      </c>
      <c r="AI93" s="175">
        <v>0</v>
      </c>
      <c r="AJ93" s="175">
        <v>0</v>
      </c>
      <c r="AK93" s="174">
        <v>0</v>
      </c>
      <c r="AL93" s="174">
        <v>0</v>
      </c>
      <c r="AM93" s="33" t="s">
        <v>105</v>
      </c>
      <c r="AN93" s="14">
        <v>2</v>
      </c>
      <c r="AO93" s="14">
        <v>2</v>
      </c>
      <c r="AP93" s="14">
        <v>1</v>
      </c>
      <c r="AQ93" s="14">
        <v>1</v>
      </c>
      <c r="AR93" s="14">
        <v>1</v>
      </c>
      <c r="AS93" s="74">
        <v>7</v>
      </c>
      <c r="AT93" s="19"/>
      <c r="AU93" s="19"/>
      <c r="AV93" s="74">
        <v>0</v>
      </c>
      <c r="AW93" s="14">
        <v>6</v>
      </c>
      <c r="AX93" s="14">
        <v>0</v>
      </c>
      <c r="AY93" s="14">
        <v>0</v>
      </c>
      <c r="AZ93" s="14">
        <v>0</v>
      </c>
      <c r="BA93" s="14">
        <v>0</v>
      </c>
      <c r="BB93" s="14">
        <v>0</v>
      </c>
      <c r="BC93" s="13">
        <v>2</v>
      </c>
      <c r="BD93" s="33" t="s">
        <v>105</v>
      </c>
      <c r="BE93" s="23"/>
      <c r="BF93" s="23">
        <v>35</v>
      </c>
      <c r="BG93" s="23">
        <v>11</v>
      </c>
      <c r="BH93" s="23">
        <v>2</v>
      </c>
      <c r="BI93" s="23"/>
      <c r="BJ93" s="23">
        <v>8</v>
      </c>
      <c r="BK93" s="23"/>
      <c r="BL93" s="23">
        <v>8</v>
      </c>
      <c r="BM93" s="33" t="s">
        <v>105</v>
      </c>
      <c r="BN93" s="14">
        <v>9</v>
      </c>
      <c r="BO93" s="14">
        <v>9</v>
      </c>
      <c r="BP93" s="14">
        <v>9</v>
      </c>
      <c r="BQ93" s="14">
        <v>9</v>
      </c>
      <c r="BR93" s="14">
        <v>4</v>
      </c>
      <c r="BS93" s="14">
        <v>4</v>
      </c>
      <c r="BT93" s="14">
        <v>9</v>
      </c>
      <c r="BU93" s="14">
        <v>9</v>
      </c>
      <c r="BV93" s="14">
        <v>9</v>
      </c>
      <c r="BW93" s="14">
        <v>9</v>
      </c>
      <c r="BX93" s="14">
        <v>4</v>
      </c>
      <c r="BY93" s="148">
        <v>4</v>
      </c>
      <c r="BZ93" s="33" t="s">
        <v>105</v>
      </c>
      <c r="CA93" s="14">
        <v>5</v>
      </c>
      <c r="CB93" s="14">
        <v>3</v>
      </c>
      <c r="CC93" s="14">
        <v>0</v>
      </c>
      <c r="CD93" s="14">
        <v>0</v>
      </c>
      <c r="CE93" s="115">
        <v>5</v>
      </c>
      <c r="CF93" s="33" t="s">
        <v>105</v>
      </c>
      <c r="CG93" s="128">
        <v>21</v>
      </c>
      <c r="CH93" s="128">
        <v>1</v>
      </c>
      <c r="CI93" s="125">
        <v>25</v>
      </c>
      <c r="CJ93" s="125">
        <v>4</v>
      </c>
      <c r="CK93" s="125">
        <v>0</v>
      </c>
      <c r="CL93" s="125">
        <v>0</v>
      </c>
      <c r="CM93" s="125">
        <v>21</v>
      </c>
      <c r="CN93" s="125">
        <v>0</v>
      </c>
      <c r="CO93" s="125">
        <v>4</v>
      </c>
      <c r="CP93" s="125">
        <v>3</v>
      </c>
      <c r="CQ93" s="125">
        <v>3</v>
      </c>
    </row>
    <row r="94" spans="1:95" ht="16.5" customHeight="1">
      <c r="A94" s="33" t="s">
        <v>106</v>
      </c>
      <c r="B94" s="75">
        <v>5004</v>
      </c>
      <c r="C94" s="14">
        <v>2451</v>
      </c>
      <c r="D94" s="14">
        <v>4654</v>
      </c>
      <c r="E94" s="14">
        <v>2315</v>
      </c>
      <c r="F94" s="14">
        <v>4709</v>
      </c>
      <c r="G94" s="14">
        <v>2318</v>
      </c>
      <c r="H94" s="14">
        <v>4206</v>
      </c>
      <c r="I94" s="14">
        <v>2111</v>
      </c>
      <c r="J94" s="14">
        <v>3961</v>
      </c>
      <c r="K94" s="14">
        <v>2061</v>
      </c>
      <c r="L94" s="13">
        <v>22534</v>
      </c>
      <c r="M94" s="13">
        <v>11256</v>
      </c>
      <c r="N94" s="217">
        <v>0</v>
      </c>
      <c r="O94" s="217">
        <v>0</v>
      </c>
      <c r="P94" s="217">
        <v>0</v>
      </c>
      <c r="Q94" s="217">
        <v>0</v>
      </c>
      <c r="R94" s="216">
        <v>0</v>
      </c>
      <c r="S94" s="216">
        <v>0</v>
      </c>
      <c r="T94" s="33" t="s">
        <v>106</v>
      </c>
      <c r="U94" s="206">
        <v>235</v>
      </c>
      <c r="V94" s="206">
        <v>86</v>
      </c>
      <c r="W94" s="206">
        <v>234</v>
      </c>
      <c r="X94" s="206">
        <v>95</v>
      </c>
      <c r="Y94" s="206">
        <v>244</v>
      </c>
      <c r="Z94" s="206">
        <v>100</v>
      </c>
      <c r="AA94" s="206">
        <v>207</v>
      </c>
      <c r="AB94" s="206">
        <v>88</v>
      </c>
      <c r="AC94" s="206">
        <v>52</v>
      </c>
      <c r="AD94" s="206">
        <v>25</v>
      </c>
      <c r="AE94" s="8">
        <v>972</v>
      </c>
      <c r="AF94" s="8">
        <v>394</v>
      </c>
      <c r="AG94" s="175">
        <v>0</v>
      </c>
      <c r="AH94" s="175">
        <v>0</v>
      </c>
      <c r="AI94" s="175">
        <v>0</v>
      </c>
      <c r="AJ94" s="175">
        <v>0</v>
      </c>
      <c r="AK94" s="174">
        <v>0</v>
      </c>
      <c r="AL94" s="174">
        <v>0</v>
      </c>
      <c r="AM94" s="33" t="s">
        <v>106</v>
      </c>
      <c r="AN94" s="14">
        <v>157</v>
      </c>
      <c r="AO94" s="14">
        <v>156</v>
      </c>
      <c r="AP94" s="14">
        <v>150</v>
      </c>
      <c r="AQ94" s="14">
        <v>147</v>
      </c>
      <c r="AR94" s="14">
        <v>142</v>
      </c>
      <c r="AS94" s="74">
        <v>752</v>
      </c>
      <c r="AT94" s="19"/>
      <c r="AU94" s="19"/>
      <c r="AV94" s="74">
        <v>0</v>
      </c>
      <c r="AW94" s="14">
        <v>707</v>
      </c>
      <c r="AX94" s="14">
        <v>533</v>
      </c>
      <c r="AY94" s="14">
        <v>0</v>
      </c>
      <c r="AZ94" s="14">
        <v>0</v>
      </c>
      <c r="BA94" s="14">
        <v>5</v>
      </c>
      <c r="BB94" s="14">
        <v>3</v>
      </c>
      <c r="BC94" s="13">
        <v>121</v>
      </c>
      <c r="BD94" s="33" t="s">
        <v>106</v>
      </c>
      <c r="BE94" s="23">
        <v>346</v>
      </c>
      <c r="BF94" s="23">
        <v>6750</v>
      </c>
      <c r="BG94" s="23">
        <v>2836</v>
      </c>
      <c r="BH94" s="23">
        <v>678</v>
      </c>
      <c r="BI94" s="23">
        <v>213</v>
      </c>
      <c r="BJ94" s="23">
        <v>702</v>
      </c>
      <c r="BK94" s="23">
        <v>436</v>
      </c>
      <c r="BL94" s="23">
        <v>862</v>
      </c>
      <c r="BM94" s="33" t="s">
        <v>106</v>
      </c>
      <c r="BN94" s="14">
        <v>3624</v>
      </c>
      <c r="BO94" s="14">
        <v>1861</v>
      </c>
      <c r="BP94" s="14">
        <v>3598</v>
      </c>
      <c r="BQ94" s="14">
        <v>1850</v>
      </c>
      <c r="BR94" s="14">
        <v>3466</v>
      </c>
      <c r="BS94" s="14">
        <v>1776</v>
      </c>
      <c r="BT94" s="14">
        <v>3451</v>
      </c>
      <c r="BU94" s="14">
        <v>1770</v>
      </c>
      <c r="BV94" s="14">
        <v>3422</v>
      </c>
      <c r="BW94" s="14">
        <v>1758</v>
      </c>
      <c r="BX94" s="14">
        <v>1966</v>
      </c>
      <c r="BY94" s="148">
        <v>999</v>
      </c>
      <c r="BZ94" s="33" t="s">
        <v>106</v>
      </c>
      <c r="CA94" s="14">
        <v>716</v>
      </c>
      <c r="CB94" s="14">
        <v>635</v>
      </c>
      <c r="CC94" s="14">
        <v>182</v>
      </c>
      <c r="CD94" s="14">
        <v>123</v>
      </c>
      <c r="CE94" s="115">
        <v>898</v>
      </c>
      <c r="CF94" s="33" t="s">
        <v>106</v>
      </c>
      <c r="CG94" s="128">
        <v>10449</v>
      </c>
      <c r="CH94" s="128">
        <v>3473</v>
      </c>
      <c r="CI94" s="125">
        <v>607</v>
      </c>
      <c r="CJ94" s="125">
        <v>5664</v>
      </c>
      <c r="CK94" s="125">
        <v>4762</v>
      </c>
      <c r="CL94" s="125">
        <v>4953</v>
      </c>
      <c r="CM94" s="125">
        <v>259</v>
      </c>
      <c r="CN94" s="125">
        <v>0</v>
      </c>
      <c r="CO94" s="125">
        <v>69</v>
      </c>
      <c r="CP94" s="125">
        <v>3353</v>
      </c>
      <c r="CQ94" s="125">
        <v>3340</v>
      </c>
    </row>
    <row r="95" spans="1:95" ht="16.5" customHeight="1">
      <c r="A95" s="33" t="s">
        <v>107</v>
      </c>
      <c r="B95" s="75">
        <v>833</v>
      </c>
      <c r="C95" s="14">
        <v>415</v>
      </c>
      <c r="D95" s="14">
        <v>732</v>
      </c>
      <c r="E95" s="14">
        <v>375</v>
      </c>
      <c r="F95" s="14">
        <v>635</v>
      </c>
      <c r="G95" s="14">
        <v>308</v>
      </c>
      <c r="H95" s="14">
        <v>443</v>
      </c>
      <c r="I95" s="14">
        <v>230</v>
      </c>
      <c r="J95" s="14">
        <v>446</v>
      </c>
      <c r="K95" s="14">
        <v>230</v>
      </c>
      <c r="L95" s="13">
        <v>3089</v>
      </c>
      <c r="M95" s="13">
        <v>1558</v>
      </c>
      <c r="N95" s="217">
        <v>0</v>
      </c>
      <c r="O95" s="217">
        <v>0</v>
      </c>
      <c r="P95" s="217">
        <v>0</v>
      </c>
      <c r="Q95" s="217">
        <v>0</v>
      </c>
      <c r="R95" s="216">
        <v>0</v>
      </c>
      <c r="S95" s="216">
        <v>0</v>
      </c>
      <c r="T95" s="33" t="s">
        <v>107</v>
      </c>
      <c r="U95" s="206">
        <v>68</v>
      </c>
      <c r="V95" s="206">
        <v>34</v>
      </c>
      <c r="W95" s="206">
        <v>57</v>
      </c>
      <c r="X95" s="206">
        <v>31</v>
      </c>
      <c r="Y95" s="206">
        <v>38</v>
      </c>
      <c r="Z95" s="206">
        <v>20</v>
      </c>
      <c r="AA95" s="206">
        <v>30</v>
      </c>
      <c r="AB95" s="206">
        <v>19</v>
      </c>
      <c r="AC95" s="206">
        <v>11</v>
      </c>
      <c r="AD95" s="206">
        <v>5</v>
      </c>
      <c r="AE95" s="8">
        <v>204</v>
      </c>
      <c r="AF95" s="8">
        <v>109</v>
      </c>
      <c r="AG95" s="175">
        <v>0</v>
      </c>
      <c r="AH95" s="175">
        <v>0</v>
      </c>
      <c r="AI95" s="175">
        <v>0</v>
      </c>
      <c r="AJ95" s="175">
        <v>0</v>
      </c>
      <c r="AK95" s="174">
        <v>0</v>
      </c>
      <c r="AL95" s="174">
        <v>0</v>
      </c>
      <c r="AM95" s="33" t="s">
        <v>107</v>
      </c>
      <c r="AN95" s="14">
        <v>30</v>
      </c>
      <c r="AO95" s="14">
        <v>27</v>
      </c>
      <c r="AP95" s="14">
        <v>26</v>
      </c>
      <c r="AQ95" s="14">
        <v>25</v>
      </c>
      <c r="AR95" s="14">
        <v>23</v>
      </c>
      <c r="AS95" s="74">
        <v>131</v>
      </c>
      <c r="AT95" s="19"/>
      <c r="AU95" s="19"/>
      <c r="AV95" s="74">
        <v>0</v>
      </c>
      <c r="AW95" s="14">
        <v>112</v>
      </c>
      <c r="AX95" s="14">
        <v>14</v>
      </c>
      <c r="AY95" s="14">
        <v>0</v>
      </c>
      <c r="AZ95" s="14">
        <v>0</v>
      </c>
      <c r="BA95" s="14">
        <v>2</v>
      </c>
      <c r="BB95" s="14">
        <v>2</v>
      </c>
      <c r="BC95" s="13">
        <v>26</v>
      </c>
      <c r="BD95" s="33" t="s">
        <v>107</v>
      </c>
      <c r="BE95" s="23">
        <v>40</v>
      </c>
      <c r="BF95" s="23">
        <v>810</v>
      </c>
      <c r="BG95" s="23">
        <v>232</v>
      </c>
      <c r="BH95" s="23">
        <v>118</v>
      </c>
      <c r="BI95" s="23"/>
      <c r="BJ95" s="23">
        <v>107</v>
      </c>
      <c r="BK95" s="23">
        <v>34</v>
      </c>
      <c r="BL95" s="23">
        <v>134</v>
      </c>
      <c r="BM95" s="33" t="s">
        <v>107</v>
      </c>
      <c r="BN95" s="14">
        <v>351</v>
      </c>
      <c r="BO95" s="14">
        <v>185</v>
      </c>
      <c r="BP95" s="14">
        <v>346</v>
      </c>
      <c r="BQ95" s="14">
        <v>183</v>
      </c>
      <c r="BR95" s="14">
        <v>316</v>
      </c>
      <c r="BS95" s="14">
        <v>164</v>
      </c>
      <c r="BT95" s="14">
        <v>349</v>
      </c>
      <c r="BU95" s="14">
        <v>185</v>
      </c>
      <c r="BV95" s="14">
        <v>344</v>
      </c>
      <c r="BW95" s="14">
        <v>183</v>
      </c>
      <c r="BX95" s="14">
        <v>305</v>
      </c>
      <c r="BY95" s="148">
        <v>158</v>
      </c>
      <c r="BZ95" s="33" t="s">
        <v>107</v>
      </c>
      <c r="CA95" s="14">
        <v>102</v>
      </c>
      <c r="CB95" s="14">
        <v>75</v>
      </c>
      <c r="CC95" s="14">
        <v>16</v>
      </c>
      <c r="CD95" s="14">
        <v>11</v>
      </c>
      <c r="CE95" s="115">
        <v>118</v>
      </c>
      <c r="CF95" s="33" t="s">
        <v>107</v>
      </c>
      <c r="CG95" s="128">
        <v>144</v>
      </c>
      <c r="CH95" s="128">
        <v>199</v>
      </c>
      <c r="CI95" s="125">
        <v>0</v>
      </c>
      <c r="CJ95" s="125">
        <v>125</v>
      </c>
      <c r="CK95" s="125">
        <v>182</v>
      </c>
      <c r="CL95" s="125">
        <v>185</v>
      </c>
      <c r="CM95" s="125">
        <v>99</v>
      </c>
      <c r="CN95" s="125">
        <v>0</v>
      </c>
      <c r="CO95" s="125">
        <v>4</v>
      </c>
      <c r="CP95" s="125">
        <v>178</v>
      </c>
      <c r="CQ95" s="125">
        <v>267</v>
      </c>
    </row>
    <row r="96" spans="1:95" ht="16.5" customHeight="1">
      <c r="A96" s="33" t="s">
        <v>108</v>
      </c>
      <c r="B96" s="75">
        <v>282</v>
      </c>
      <c r="C96" s="14">
        <v>138</v>
      </c>
      <c r="D96" s="14">
        <v>314</v>
      </c>
      <c r="E96" s="14">
        <v>144</v>
      </c>
      <c r="F96" s="14">
        <v>268</v>
      </c>
      <c r="G96" s="14">
        <v>136</v>
      </c>
      <c r="H96" s="14">
        <v>224</v>
      </c>
      <c r="I96" s="14">
        <v>113</v>
      </c>
      <c r="J96" s="14">
        <v>233</v>
      </c>
      <c r="K96" s="14">
        <v>123</v>
      </c>
      <c r="L96" s="13">
        <v>1321</v>
      </c>
      <c r="M96" s="13">
        <v>654</v>
      </c>
      <c r="N96" s="217">
        <v>0</v>
      </c>
      <c r="O96" s="217">
        <v>0</v>
      </c>
      <c r="P96" s="217">
        <v>0</v>
      </c>
      <c r="Q96" s="217">
        <v>0</v>
      </c>
      <c r="R96" s="216">
        <v>0</v>
      </c>
      <c r="S96" s="216">
        <v>0</v>
      </c>
      <c r="T96" s="33" t="s">
        <v>108</v>
      </c>
      <c r="U96" s="206">
        <v>37</v>
      </c>
      <c r="V96" s="206">
        <v>17</v>
      </c>
      <c r="W96" s="206">
        <v>25</v>
      </c>
      <c r="X96" s="206">
        <v>7</v>
      </c>
      <c r="Y96" s="206">
        <v>20</v>
      </c>
      <c r="Z96" s="206">
        <v>11</v>
      </c>
      <c r="AA96" s="206">
        <v>14</v>
      </c>
      <c r="AB96" s="206">
        <v>6</v>
      </c>
      <c r="AC96" s="206">
        <v>2</v>
      </c>
      <c r="AD96" s="206">
        <v>1</v>
      </c>
      <c r="AE96" s="8">
        <v>98</v>
      </c>
      <c r="AF96" s="8">
        <v>42</v>
      </c>
      <c r="AG96" s="175">
        <v>0</v>
      </c>
      <c r="AH96" s="175">
        <v>0</v>
      </c>
      <c r="AI96" s="175">
        <v>0</v>
      </c>
      <c r="AJ96" s="175">
        <v>0</v>
      </c>
      <c r="AK96" s="174">
        <v>0</v>
      </c>
      <c r="AL96" s="174">
        <v>0</v>
      </c>
      <c r="AM96" s="33" t="s">
        <v>108</v>
      </c>
      <c r="AN96" s="14">
        <v>11</v>
      </c>
      <c r="AO96" s="14">
        <v>11</v>
      </c>
      <c r="AP96" s="14">
        <v>10</v>
      </c>
      <c r="AQ96" s="14">
        <v>10</v>
      </c>
      <c r="AR96" s="14">
        <v>11</v>
      </c>
      <c r="AS96" s="74">
        <v>53</v>
      </c>
      <c r="AT96" s="15"/>
      <c r="AU96" s="15"/>
      <c r="AV96" s="74">
        <v>0</v>
      </c>
      <c r="AW96" s="14">
        <v>48</v>
      </c>
      <c r="AX96" s="14">
        <v>17</v>
      </c>
      <c r="AY96" s="14">
        <v>0</v>
      </c>
      <c r="AZ96" s="14">
        <v>0</v>
      </c>
      <c r="BA96" s="14">
        <v>2</v>
      </c>
      <c r="BB96" s="14">
        <v>0</v>
      </c>
      <c r="BC96" s="13">
        <v>10</v>
      </c>
      <c r="BD96" s="33" t="s">
        <v>108</v>
      </c>
      <c r="BE96" s="23">
        <v>17</v>
      </c>
      <c r="BF96" s="23">
        <v>442</v>
      </c>
      <c r="BG96" s="23">
        <v>150</v>
      </c>
      <c r="BH96" s="23">
        <v>5</v>
      </c>
      <c r="BI96" s="23"/>
      <c r="BJ96" s="23">
        <v>40</v>
      </c>
      <c r="BK96" s="23">
        <v>33</v>
      </c>
      <c r="BL96" s="23">
        <v>54</v>
      </c>
      <c r="BM96" s="33" t="s">
        <v>108</v>
      </c>
      <c r="BN96" s="14">
        <v>216</v>
      </c>
      <c r="BO96" s="14">
        <v>130</v>
      </c>
      <c r="BP96" s="14">
        <v>216</v>
      </c>
      <c r="BQ96" s="14">
        <v>130</v>
      </c>
      <c r="BR96" s="14">
        <v>212</v>
      </c>
      <c r="BS96" s="14">
        <v>129</v>
      </c>
      <c r="BT96" s="14">
        <v>215</v>
      </c>
      <c r="BU96" s="14">
        <v>129</v>
      </c>
      <c r="BV96" s="14">
        <v>215</v>
      </c>
      <c r="BW96" s="14">
        <v>129</v>
      </c>
      <c r="BX96" s="14">
        <v>206</v>
      </c>
      <c r="BY96" s="148">
        <v>126</v>
      </c>
      <c r="BZ96" s="33" t="s">
        <v>108</v>
      </c>
      <c r="CA96" s="14">
        <v>50</v>
      </c>
      <c r="CB96" s="14">
        <v>41</v>
      </c>
      <c r="CC96" s="14">
        <v>8</v>
      </c>
      <c r="CD96" s="14">
        <v>4</v>
      </c>
      <c r="CE96" s="115">
        <v>58</v>
      </c>
      <c r="CF96" s="33" t="s">
        <v>108</v>
      </c>
      <c r="CG96" s="128">
        <v>313</v>
      </c>
      <c r="CH96" s="128">
        <v>386</v>
      </c>
      <c r="CI96" s="125">
        <v>2</v>
      </c>
      <c r="CJ96" s="125">
        <v>20</v>
      </c>
      <c r="CK96" s="125">
        <v>12</v>
      </c>
      <c r="CL96" s="125">
        <v>200</v>
      </c>
      <c r="CM96" s="125">
        <v>0</v>
      </c>
      <c r="CN96" s="125">
        <v>0</v>
      </c>
      <c r="CO96" s="125">
        <v>2</v>
      </c>
      <c r="CP96" s="125">
        <v>0</v>
      </c>
      <c r="CQ96" s="125">
        <v>531</v>
      </c>
    </row>
    <row r="97" spans="1:96" ht="16.5" customHeight="1">
      <c r="A97" s="10" t="s">
        <v>44</v>
      </c>
      <c r="B97" s="75"/>
      <c r="C97" s="13"/>
      <c r="D97" s="14"/>
      <c r="E97" s="13"/>
      <c r="F97" s="14"/>
      <c r="G97" s="13"/>
      <c r="H97" s="14"/>
      <c r="I97" s="13"/>
      <c r="J97" s="14"/>
      <c r="K97" s="13"/>
      <c r="L97" s="13"/>
      <c r="M97" s="13"/>
      <c r="N97" s="217"/>
      <c r="O97" s="217"/>
      <c r="P97" s="217"/>
      <c r="Q97" s="217"/>
      <c r="R97" s="216"/>
      <c r="S97" s="216"/>
      <c r="T97" s="10" t="s">
        <v>44</v>
      </c>
      <c r="U97" s="212"/>
      <c r="V97" s="212"/>
      <c r="W97" s="212"/>
      <c r="X97" s="212"/>
      <c r="Y97" s="212"/>
      <c r="Z97" s="212"/>
      <c r="AA97" s="212"/>
      <c r="AB97" s="212"/>
      <c r="AC97" s="212"/>
      <c r="AD97" s="212"/>
      <c r="AE97" s="212"/>
      <c r="AF97" s="212"/>
      <c r="AG97" s="174"/>
      <c r="AH97" s="174"/>
      <c r="AI97" s="174"/>
      <c r="AJ97" s="174"/>
      <c r="AK97" s="174"/>
      <c r="AL97" s="174"/>
      <c r="AM97" s="10" t="s">
        <v>44</v>
      </c>
      <c r="AN97" s="74"/>
      <c r="AO97" s="74"/>
      <c r="AP97" s="74"/>
      <c r="AQ97" s="74"/>
      <c r="AR97" s="74"/>
      <c r="AS97" s="74"/>
      <c r="AT97" s="74"/>
      <c r="AU97" s="74"/>
      <c r="AV97" s="74"/>
      <c r="AW97" s="74"/>
      <c r="AX97" s="74"/>
      <c r="AY97" s="74"/>
      <c r="AZ97" s="74"/>
      <c r="BA97" s="74"/>
      <c r="BB97" s="74"/>
      <c r="BC97" s="74"/>
      <c r="BD97" s="10" t="s">
        <v>44</v>
      </c>
      <c r="BE97" s="12"/>
      <c r="BF97" s="12"/>
      <c r="BG97" s="12"/>
      <c r="BH97" s="12"/>
      <c r="BI97" s="12"/>
      <c r="BJ97" s="12"/>
      <c r="BK97" s="12"/>
      <c r="BL97" s="12"/>
      <c r="BM97" s="10" t="s">
        <v>44</v>
      </c>
      <c r="BN97" s="75"/>
      <c r="BO97" s="75"/>
      <c r="BP97" s="75"/>
      <c r="BQ97" s="75"/>
      <c r="BR97" s="75"/>
      <c r="BS97" s="75"/>
      <c r="BT97" s="75"/>
      <c r="BU97" s="75"/>
      <c r="BV97" s="75"/>
      <c r="BW97" s="75"/>
      <c r="BX97" s="75"/>
      <c r="BY97" s="115"/>
      <c r="BZ97" s="10" t="s">
        <v>44</v>
      </c>
      <c r="CA97" s="8"/>
      <c r="CB97" s="8"/>
      <c r="CC97" s="115"/>
      <c r="CD97" s="115"/>
      <c r="CE97" s="115"/>
      <c r="CF97" s="10" t="s">
        <v>44</v>
      </c>
      <c r="CG97" s="115"/>
      <c r="CH97" s="115"/>
      <c r="CI97" s="125"/>
      <c r="CJ97" s="125"/>
      <c r="CK97" s="125"/>
      <c r="CL97" s="125"/>
      <c r="CM97" s="125"/>
      <c r="CN97" s="125"/>
      <c r="CO97" s="125"/>
      <c r="CP97" s="125"/>
      <c r="CQ97" s="125"/>
    </row>
    <row r="98" spans="1:96" ht="16.5" customHeight="1">
      <c r="A98" s="33" t="s">
        <v>109</v>
      </c>
      <c r="B98" s="75">
        <v>24</v>
      </c>
      <c r="C98" s="14">
        <v>17</v>
      </c>
      <c r="D98" s="14">
        <v>30</v>
      </c>
      <c r="E98" s="14">
        <v>17</v>
      </c>
      <c r="F98" s="14">
        <v>26</v>
      </c>
      <c r="G98" s="14">
        <v>9</v>
      </c>
      <c r="H98" s="14">
        <v>19</v>
      </c>
      <c r="I98" s="14">
        <v>10</v>
      </c>
      <c r="J98" s="14">
        <v>18</v>
      </c>
      <c r="K98" s="14">
        <v>10</v>
      </c>
      <c r="L98" s="13">
        <v>117</v>
      </c>
      <c r="M98" s="13">
        <v>63</v>
      </c>
      <c r="N98" s="217">
        <v>0</v>
      </c>
      <c r="O98" s="217">
        <v>0</v>
      </c>
      <c r="P98" s="217">
        <v>0</v>
      </c>
      <c r="Q98" s="217">
        <v>0</v>
      </c>
      <c r="R98" s="216">
        <v>0</v>
      </c>
      <c r="S98" s="216">
        <v>0</v>
      </c>
      <c r="T98" s="33" t="s">
        <v>109</v>
      </c>
      <c r="U98" s="197">
        <v>2</v>
      </c>
      <c r="V98" s="197">
        <v>1</v>
      </c>
      <c r="W98" s="197">
        <v>2</v>
      </c>
      <c r="X98" s="197">
        <v>2</v>
      </c>
      <c r="Y98" s="197">
        <v>1</v>
      </c>
      <c r="Z98" s="197">
        <v>0</v>
      </c>
      <c r="AA98" s="197">
        <v>1</v>
      </c>
      <c r="AB98" s="197">
        <v>0</v>
      </c>
      <c r="AC98" s="197">
        <v>0</v>
      </c>
      <c r="AD98" s="197">
        <v>0</v>
      </c>
      <c r="AE98" s="197">
        <v>6</v>
      </c>
      <c r="AF98" s="197">
        <v>3</v>
      </c>
      <c r="AG98" s="175">
        <v>0</v>
      </c>
      <c r="AH98" s="175">
        <v>0</v>
      </c>
      <c r="AI98" s="175">
        <v>0</v>
      </c>
      <c r="AJ98" s="175">
        <v>0</v>
      </c>
      <c r="AK98" s="174">
        <v>0</v>
      </c>
      <c r="AL98" s="174">
        <v>0</v>
      </c>
      <c r="AM98" s="33" t="s">
        <v>109</v>
      </c>
      <c r="AN98" s="14">
        <v>1</v>
      </c>
      <c r="AO98" s="14">
        <v>1</v>
      </c>
      <c r="AP98" s="14">
        <v>1</v>
      </c>
      <c r="AQ98" s="14">
        <v>1</v>
      </c>
      <c r="AR98" s="14">
        <v>1</v>
      </c>
      <c r="AS98" s="74">
        <v>5</v>
      </c>
      <c r="AT98" s="19">
        <v>0</v>
      </c>
      <c r="AU98" s="19">
        <v>0</v>
      </c>
      <c r="AV98" s="74">
        <v>0</v>
      </c>
      <c r="AW98" s="14">
        <v>3</v>
      </c>
      <c r="AX98" s="14">
        <v>0</v>
      </c>
      <c r="AY98" s="14">
        <v>0</v>
      </c>
      <c r="AZ98" s="14">
        <v>0</v>
      </c>
      <c r="BA98" s="14">
        <v>0</v>
      </c>
      <c r="BB98" s="14">
        <v>0</v>
      </c>
      <c r="BC98" s="13">
        <v>1</v>
      </c>
      <c r="BD98" s="33" t="s">
        <v>109</v>
      </c>
      <c r="BE98" s="23">
        <v>0</v>
      </c>
      <c r="BF98" s="23">
        <v>59</v>
      </c>
      <c r="BG98" s="23">
        <v>0</v>
      </c>
      <c r="BH98" s="23">
        <v>0</v>
      </c>
      <c r="BI98" s="23">
        <v>0</v>
      </c>
      <c r="BJ98" s="23">
        <v>3</v>
      </c>
      <c r="BK98" s="23">
        <v>0</v>
      </c>
      <c r="BL98" s="23">
        <v>3</v>
      </c>
      <c r="BM98" s="33" t="s">
        <v>109</v>
      </c>
      <c r="BN98" s="14">
        <v>0</v>
      </c>
      <c r="BO98" s="14">
        <v>0</v>
      </c>
      <c r="BP98" s="14">
        <v>0</v>
      </c>
      <c r="BQ98" s="14">
        <v>0</v>
      </c>
      <c r="BR98" s="14">
        <v>0</v>
      </c>
      <c r="BS98" s="14">
        <v>0</v>
      </c>
      <c r="BT98" s="14">
        <v>0</v>
      </c>
      <c r="BU98" s="14">
        <v>0</v>
      </c>
      <c r="BV98" s="14">
        <v>0</v>
      </c>
      <c r="BW98" s="14">
        <v>0</v>
      </c>
      <c r="BX98" s="14">
        <v>0</v>
      </c>
      <c r="BY98" s="148">
        <v>0</v>
      </c>
      <c r="BZ98" s="33" t="s">
        <v>109</v>
      </c>
      <c r="CA98" s="14">
        <v>3</v>
      </c>
      <c r="CB98" s="14">
        <v>2</v>
      </c>
      <c r="CC98" s="14">
        <v>0</v>
      </c>
      <c r="CD98" s="14">
        <v>0</v>
      </c>
      <c r="CE98" s="115">
        <v>3</v>
      </c>
      <c r="CF98" s="33" t="s">
        <v>109</v>
      </c>
      <c r="CG98" s="128">
        <v>0</v>
      </c>
      <c r="CH98" s="128">
        <v>0</v>
      </c>
      <c r="CI98" s="125">
        <v>0</v>
      </c>
      <c r="CJ98" s="125">
        <v>0</v>
      </c>
      <c r="CK98" s="125">
        <v>0</v>
      </c>
      <c r="CL98" s="125">
        <v>0</v>
      </c>
      <c r="CM98" s="125">
        <v>0</v>
      </c>
      <c r="CN98" s="125">
        <v>0</v>
      </c>
      <c r="CO98" s="125">
        <v>0</v>
      </c>
      <c r="CP98" s="125">
        <v>0</v>
      </c>
      <c r="CQ98" s="125">
        <v>0</v>
      </c>
    </row>
    <row r="99" spans="1:96" ht="16.5" customHeight="1">
      <c r="A99" s="33" t="s">
        <v>110</v>
      </c>
      <c r="B99" s="75">
        <v>1017</v>
      </c>
      <c r="C99" s="14">
        <v>478</v>
      </c>
      <c r="D99" s="14">
        <v>910</v>
      </c>
      <c r="E99" s="14">
        <v>448</v>
      </c>
      <c r="F99" s="14">
        <v>828</v>
      </c>
      <c r="G99" s="14">
        <v>425</v>
      </c>
      <c r="H99" s="14">
        <v>686</v>
      </c>
      <c r="I99" s="14">
        <v>334</v>
      </c>
      <c r="J99" s="14">
        <v>617</v>
      </c>
      <c r="K99" s="14">
        <v>316</v>
      </c>
      <c r="L99" s="13">
        <v>4058</v>
      </c>
      <c r="M99" s="13">
        <v>2001</v>
      </c>
      <c r="N99" s="217">
        <v>0</v>
      </c>
      <c r="O99" s="217">
        <v>0</v>
      </c>
      <c r="P99" s="217">
        <v>0</v>
      </c>
      <c r="Q99" s="217">
        <v>0</v>
      </c>
      <c r="R99" s="216">
        <v>0</v>
      </c>
      <c r="S99" s="216">
        <v>0</v>
      </c>
      <c r="T99" s="33" t="s">
        <v>110</v>
      </c>
      <c r="U99" s="197">
        <v>70</v>
      </c>
      <c r="V99" s="197">
        <v>29</v>
      </c>
      <c r="W99" s="197">
        <v>26</v>
      </c>
      <c r="X99" s="197">
        <v>10</v>
      </c>
      <c r="Y99" s="197">
        <v>27</v>
      </c>
      <c r="Z99" s="197">
        <v>17</v>
      </c>
      <c r="AA99" s="197">
        <v>26</v>
      </c>
      <c r="AB99" s="197">
        <v>11</v>
      </c>
      <c r="AC99" s="197">
        <v>19</v>
      </c>
      <c r="AD99" s="197">
        <v>12</v>
      </c>
      <c r="AE99" s="197">
        <v>168</v>
      </c>
      <c r="AF99" s="197">
        <v>79</v>
      </c>
      <c r="AG99" s="175">
        <v>0</v>
      </c>
      <c r="AH99" s="175">
        <v>0</v>
      </c>
      <c r="AI99" s="175">
        <v>0</v>
      </c>
      <c r="AJ99" s="175">
        <v>0</v>
      </c>
      <c r="AK99" s="174">
        <v>0</v>
      </c>
      <c r="AL99" s="174">
        <v>0</v>
      </c>
      <c r="AM99" s="33" t="s">
        <v>110</v>
      </c>
      <c r="AN99" s="14">
        <v>26</v>
      </c>
      <c r="AO99" s="14">
        <v>26</v>
      </c>
      <c r="AP99" s="14">
        <v>26</v>
      </c>
      <c r="AQ99" s="14">
        <v>27</v>
      </c>
      <c r="AR99" s="14">
        <v>23</v>
      </c>
      <c r="AS99" s="74">
        <v>128</v>
      </c>
      <c r="AT99" s="19">
        <v>0</v>
      </c>
      <c r="AU99" s="19">
        <v>0</v>
      </c>
      <c r="AV99" s="74">
        <v>0</v>
      </c>
      <c r="AW99" s="14">
        <v>116</v>
      </c>
      <c r="AX99" s="14">
        <v>19</v>
      </c>
      <c r="AY99" s="14">
        <v>0</v>
      </c>
      <c r="AZ99" s="14">
        <v>0</v>
      </c>
      <c r="BA99" s="14">
        <v>1</v>
      </c>
      <c r="BB99" s="14">
        <v>0</v>
      </c>
      <c r="BC99" s="13">
        <v>24</v>
      </c>
      <c r="BD99" s="33" t="s">
        <v>110</v>
      </c>
      <c r="BE99" s="23">
        <v>255</v>
      </c>
      <c r="BF99" s="23">
        <v>5157</v>
      </c>
      <c r="BG99" s="23">
        <v>1264</v>
      </c>
      <c r="BH99" s="23">
        <v>707</v>
      </c>
      <c r="BI99" s="23">
        <v>57</v>
      </c>
      <c r="BJ99" s="23">
        <v>395</v>
      </c>
      <c r="BK99" s="23">
        <v>142</v>
      </c>
      <c r="BL99" s="23">
        <v>477</v>
      </c>
      <c r="BM99" s="33" t="s">
        <v>110</v>
      </c>
      <c r="BN99" s="14">
        <v>479</v>
      </c>
      <c r="BO99" s="14">
        <v>250</v>
      </c>
      <c r="BP99" s="14">
        <v>477</v>
      </c>
      <c r="BQ99" s="14">
        <v>249</v>
      </c>
      <c r="BR99" s="14">
        <v>424</v>
      </c>
      <c r="BS99" s="14">
        <v>218</v>
      </c>
      <c r="BT99" s="14">
        <v>468</v>
      </c>
      <c r="BU99" s="14">
        <v>246</v>
      </c>
      <c r="BV99" s="14">
        <v>467</v>
      </c>
      <c r="BW99" s="14">
        <v>246</v>
      </c>
      <c r="BX99" s="14">
        <v>408</v>
      </c>
      <c r="BY99" s="148">
        <v>212</v>
      </c>
      <c r="BZ99" s="33" t="s">
        <v>110</v>
      </c>
      <c r="CA99" s="14">
        <v>111</v>
      </c>
      <c r="CB99" s="14">
        <v>77</v>
      </c>
      <c r="CC99" s="14">
        <v>2</v>
      </c>
      <c r="CD99" s="14">
        <v>2</v>
      </c>
      <c r="CE99" s="115">
        <v>113</v>
      </c>
      <c r="CF99" s="33" t="s">
        <v>110</v>
      </c>
      <c r="CG99" s="128">
        <v>765</v>
      </c>
      <c r="CH99" s="128">
        <v>160</v>
      </c>
      <c r="CI99" s="125">
        <v>148</v>
      </c>
      <c r="CJ99" s="125">
        <v>506</v>
      </c>
      <c r="CK99" s="125">
        <v>308</v>
      </c>
      <c r="CL99" s="125">
        <v>213</v>
      </c>
      <c r="CM99" s="125">
        <v>110</v>
      </c>
      <c r="CN99" s="125">
        <v>0</v>
      </c>
      <c r="CO99" s="125">
        <v>5</v>
      </c>
      <c r="CP99" s="125">
        <v>0</v>
      </c>
      <c r="CQ99" s="125">
        <v>178</v>
      </c>
    </row>
    <row r="100" spans="1:96" s="237" customFormat="1" ht="16.5" customHeight="1">
      <c r="A100" s="33" t="s">
        <v>111</v>
      </c>
      <c r="B100" s="228">
        <v>456</v>
      </c>
      <c r="C100" s="148">
        <v>214</v>
      </c>
      <c r="D100" s="148">
        <v>476</v>
      </c>
      <c r="E100" s="148">
        <v>219</v>
      </c>
      <c r="F100" s="148">
        <v>492</v>
      </c>
      <c r="G100" s="148">
        <v>245</v>
      </c>
      <c r="H100" s="148">
        <v>361</v>
      </c>
      <c r="I100" s="148">
        <v>171</v>
      </c>
      <c r="J100" s="148">
        <v>291</v>
      </c>
      <c r="K100" s="148">
        <v>153</v>
      </c>
      <c r="L100" s="235">
        <v>2076</v>
      </c>
      <c r="M100" s="235">
        <v>1002</v>
      </c>
      <c r="N100" s="217">
        <v>0</v>
      </c>
      <c r="O100" s="217">
        <v>0</v>
      </c>
      <c r="P100" s="217">
        <v>0</v>
      </c>
      <c r="Q100" s="217">
        <v>0</v>
      </c>
      <c r="R100" s="216">
        <v>0</v>
      </c>
      <c r="S100" s="216">
        <v>0</v>
      </c>
      <c r="T100" s="33" t="s">
        <v>111</v>
      </c>
      <c r="U100" s="8">
        <v>63</v>
      </c>
      <c r="V100" s="8">
        <v>28</v>
      </c>
      <c r="W100" s="8">
        <v>43</v>
      </c>
      <c r="X100" s="8">
        <v>15</v>
      </c>
      <c r="Y100" s="8">
        <v>82</v>
      </c>
      <c r="Z100" s="8">
        <v>35</v>
      </c>
      <c r="AA100" s="8">
        <v>57</v>
      </c>
      <c r="AB100" s="8">
        <v>26</v>
      </c>
      <c r="AC100" s="8">
        <v>4</v>
      </c>
      <c r="AD100" s="8">
        <v>3</v>
      </c>
      <c r="AE100" s="8">
        <v>249</v>
      </c>
      <c r="AF100" s="8">
        <v>107</v>
      </c>
      <c r="AG100" s="228">
        <v>0</v>
      </c>
      <c r="AH100" s="228">
        <v>0</v>
      </c>
      <c r="AI100" s="228">
        <v>0</v>
      </c>
      <c r="AJ100" s="228">
        <v>0</v>
      </c>
      <c r="AK100" s="234">
        <v>0</v>
      </c>
      <c r="AL100" s="234">
        <v>0</v>
      </c>
      <c r="AM100" s="33" t="s">
        <v>111</v>
      </c>
      <c r="AN100" s="148">
        <v>16</v>
      </c>
      <c r="AO100" s="148">
        <v>15</v>
      </c>
      <c r="AP100" s="148">
        <v>14</v>
      </c>
      <c r="AQ100" s="148">
        <v>13</v>
      </c>
      <c r="AR100" s="148">
        <v>11</v>
      </c>
      <c r="AS100" s="234">
        <v>69</v>
      </c>
      <c r="AT100" s="19">
        <v>0</v>
      </c>
      <c r="AU100" s="19">
        <v>0</v>
      </c>
      <c r="AV100" s="234">
        <v>0</v>
      </c>
      <c r="AW100" s="148">
        <v>59</v>
      </c>
      <c r="AX100" s="148">
        <v>17</v>
      </c>
      <c r="AY100" s="148">
        <v>0</v>
      </c>
      <c r="AZ100" s="148">
        <v>0</v>
      </c>
      <c r="BA100" s="148">
        <v>1</v>
      </c>
      <c r="BB100" s="148">
        <v>0</v>
      </c>
      <c r="BC100" s="235">
        <v>13</v>
      </c>
      <c r="BD100" s="33" t="s">
        <v>111</v>
      </c>
      <c r="BE100" s="23">
        <v>29</v>
      </c>
      <c r="BF100" s="23">
        <v>457</v>
      </c>
      <c r="BG100" s="23">
        <v>376</v>
      </c>
      <c r="BH100" s="23">
        <v>55</v>
      </c>
      <c r="BI100" s="23">
        <v>1</v>
      </c>
      <c r="BJ100" s="23">
        <v>55</v>
      </c>
      <c r="BK100" s="23">
        <v>29</v>
      </c>
      <c r="BL100" s="23">
        <v>78</v>
      </c>
      <c r="BM100" s="33" t="s">
        <v>111</v>
      </c>
      <c r="BN100" s="148">
        <v>233</v>
      </c>
      <c r="BO100" s="148">
        <v>112</v>
      </c>
      <c r="BP100" s="148">
        <v>233</v>
      </c>
      <c r="BQ100" s="148">
        <v>112</v>
      </c>
      <c r="BR100" s="148">
        <v>216</v>
      </c>
      <c r="BS100" s="148">
        <v>104</v>
      </c>
      <c r="BT100" s="148">
        <v>233</v>
      </c>
      <c r="BU100" s="148">
        <v>112</v>
      </c>
      <c r="BV100" s="148">
        <v>233</v>
      </c>
      <c r="BW100" s="148">
        <v>112</v>
      </c>
      <c r="BX100" s="148">
        <v>216</v>
      </c>
      <c r="BY100" s="148">
        <v>104</v>
      </c>
      <c r="BZ100" s="33" t="s">
        <v>111</v>
      </c>
      <c r="CA100" s="148">
        <v>54</v>
      </c>
      <c r="CB100" s="148"/>
      <c r="CC100" s="148">
        <v>10</v>
      </c>
      <c r="CD100" s="148"/>
      <c r="CE100" s="115">
        <v>64</v>
      </c>
      <c r="CF100" s="33" t="s">
        <v>111</v>
      </c>
      <c r="CG100" s="148">
        <v>962</v>
      </c>
      <c r="CH100" s="148">
        <v>190</v>
      </c>
      <c r="CI100" s="228">
        <v>90</v>
      </c>
      <c r="CJ100" s="228">
        <v>124</v>
      </c>
      <c r="CK100" s="228">
        <v>275</v>
      </c>
      <c r="CL100" s="228">
        <v>200</v>
      </c>
      <c r="CM100" s="228">
        <v>10</v>
      </c>
      <c r="CN100" s="228">
        <v>0</v>
      </c>
      <c r="CO100" s="228">
        <v>8</v>
      </c>
      <c r="CP100" s="228">
        <v>254</v>
      </c>
      <c r="CQ100" s="228">
        <v>135</v>
      </c>
      <c r="CR100" s="236"/>
    </row>
    <row r="101" spans="1:96" ht="21" customHeight="1">
      <c r="A101" s="292" t="s">
        <v>519</v>
      </c>
      <c r="B101" s="292"/>
      <c r="C101" s="292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 t="s">
        <v>422</v>
      </c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 t="s">
        <v>521</v>
      </c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3" t="s">
        <v>526</v>
      </c>
      <c r="BE101" s="293"/>
      <c r="BF101" s="293"/>
      <c r="BG101" s="293"/>
      <c r="BH101" s="293"/>
      <c r="BI101" s="293"/>
      <c r="BJ101" s="293"/>
      <c r="BK101" s="293"/>
      <c r="BL101" s="293"/>
      <c r="BM101" s="282" t="s">
        <v>529</v>
      </c>
      <c r="BN101" s="282"/>
      <c r="BO101" s="282"/>
      <c r="BP101" s="282"/>
      <c r="BQ101" s="282"/>
      <c r="BR101" s="282"/>
      <c r="BS101" s="282"/>
      <c r="BT101" s="282"/>
      <c r="BU101" s="282"/>
      <c r="BV101" s="282"/>
      <c r="BW101" s="282"/>
      <c r="BX101" s="282"/>
      <c r="BY101" s="282"/>
      <c r="BZ101" s="283" t="s">
        <v>500</v>
      </c>
      <c r="CA101" s="283"/>
      <c r="CB101" s="283"/>
      <c r="CC101" s="283"/>
      <c r="CD101" s="283"/>
      <c r="CE101" s="283"/>
      <c r="CF101" s="283" t="s">
        <v>531</v>
      </c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</row>
    <row r="102" spans="1:96" ht="15" customHeight="1">
      <c r="A102" s="281" t="s">
        <v>0</v>
      </c>
      <c r="B102" s="281"/>
      <c r="C102" s="281"/>
      <c r="D102" s="281"/>
      <c r="E102" s="281"/>
      <c r="F102" s="281"/>
      <c r="G102" s="281"/>
      <c r="H102" s="281"/>
      <c r="I102" s="281"/>
      <c r="J102" s="281"/>
      <c r="K102" s="281"/>
      <c r="L102" s="281"/>
      <c r="M102" s="281"/>
      <c r="N102" s="281"/>
      <c r="O102" s="281"/>
      <c r="P102" s="281"/>
      <c r="Q102" s="281"/>
      <c r="R102" s="281"/>
      <c r="S102" s="281"/>
      <c r="T102" s="281" t="s">
        <v>0</v>
      </c>
      <c r="U102" s="281"/>
      <c r="V102" s="281"/>
      <c r="W102" s="281"/>
      <c r="X102" s="281"/>
      <c r="Y102" s="281"/>
      <c r="Z102" s="281"/>
      <c r="AA102" s="281"/>
      <c r="AB102" s="281"/>
      <c r="AC102" s="281"/>
      <c r="AD102" s="281"/>
      <c r="AE102" s="281"/>
      <c r="AF102" s="281"/>
      <c r="AG102" s="281"/>
      <c r="AH102" s="281"/>
      <c r="AI102" s="281"/>
      <c r="AJ102" s="281"/>
      <c r="AK102" s="111"/>
      <c r="AL102" s="111"/>
      <c r="AM102" s="281" t="s">
        <v>0</v>
      </c>
      <c r="AN102" s="281"/>
      <c r="AO102" s="281"/>
      <c r="AP102" s="281"/>
      <c r="AQ102" s="281"/>
      <c r="AR102" s="281"/>
      <c r="AS102" s="281"/>
      <c r="AT102" s="281"/>
      <c r="AU102" s="281"/>
      <c r="AV102" s="281"/>
      <c r="AW102" s="281"/>
      <c r="AX102" s="281"/>
      <c r="AY102" s="281"/>
      <c r="AZ102" s="281"/>
      <c r="BA102" s="281"/>
      <c r="BB102" s="281"/>
      <c r="BC102" s="281"/>
      <c r="BD102" s="293" t="s">
        <v>232</v>
      </c>
      <c r="BE102" s="293"/>
      <c r="BF102" s="293"/>
      <c r="BG102" s="293"/>
      <c r="BH102" s="293"/>
      <c r="BI102" s="293"/>
      <c r="BJ102" s="293"/>
      <c r="BK102" s="293"/>
      <c r="BL102" s="293"/>
      <c r="BM102" s="286" t="s">
        <v>232</v>
      </c>
      <c r="BN102" s="286"/>
      <c r="BO102" s="286"/>
      <c r="BP102" s="286"/>
      <c r="BQ102" s="286"/>
      <c r="BR102" s="286"/>
      <c r="BS102" s="286"/>
      <c r="BT102" s="286"/>
      <c r="BU102" s="286"/>
      <c r="BV102" s="286"/>
      <c r="BW102" s="286"/>
      <c r="BX102" s="286"/>
      <c r="BY102" s="286"/>
      <c r="BZ102" s="281" t="s">
        <v>232</v>
      </c>
      <c r="CA102" s="281"/>
      <c r="CB102" s="281"/>
      <c r="CC102" s="281"/>
      <c r="CD102" s="281"/>
      <c r="CE102" s="281"/>
      <c r="CF102" s="281" t="s">
        <v>232</v>
      </c>
      <c r="CG102" s="281"/>
      <c r="CH102" s="281"/>
      <c r="CI102" s="281"/>
      <c r="CJ102" s="281"/>
      <c r="CK102" s="281"/>
      <c r="CL102" s="281"/>
      <c r="CM102" s="281"/>
      <c r="CN102" s="281"/>
      <c r="CO102" s="281"/>
      <c r="CP102" s="281"/>
      <c r="CQ102" s="281"/>
    </row>
    <row r="103" spans="1:96" ht="36.75" customHeight="1">
      <c r="A103" s="279" t="s">
        <v>179</v>
      </c>
      <c r="B103" s="302" t="s">
        <v>192</v>
      </c>
      <c r="C103" s="302"/>
      <c r="D103" s="302" t="s">
        <v>193</v>
      </c>
      <c r="E103" s="302"/>
      <c r="F103" s="302" t="s">
        <v>194</v>
      </c>
      <c r="G103" s="302"/>
      <c r="H103" s="302" t="s">
        <v>195</v>
      </c>
      <c r="I103" s="302"/>
      <c r="J103" s="302" t="s">
        <v>196</v>
      </c>
      <c r="K103" s="302"/>
      <c r="L103" s="275" t="s">
        <v>197</v>
      </c>
      <c r="M103" s="275"/>
      <c r="N103" s="275" t="s">
        <v>449</v>
      </c>
      <c r="O103" s="275"/>
      <c r="P103" s="275" t="s">
        <v>494</v>
      </c>
      <c r="Q103" s="275"/>
      <c r="R103" s="332" t="s">
        <v>452</v>
      </c>
      <c r="S103" s="333"/>
      <c r="T103" s="279" t="s">
        <v>179</v>
      </c>
      <c r="U103" s="302" t="s">
        <v>192</v>
      </c>
      <c r="V103" s="302"/>
      <c r="W103" s="302" t="s">
        <v>193</v>
      </c>
      <c r="X103" s="302"/>
      <c r="Y103" s="302" t="s">
        <v>194</v>
      </c>
      <c r="Z103" s="302"/>
      <c r="AA103" s="302" t="s">
        <v>195</v>
      </c>
      <c r="AB103" s="302"/>
      <c r="AC103" s="302" t="s">
        <v>196</v>
      </c>
      <c r="AD103" s="302"/>
      <c r="AE103" s="275" t="s">
        <v>197</v>
      </c>
      <c r="AF103" s="275"/>
      <c r="AG103" s="275" t="s">
        <v>449</v>
      </c>
      <c r="AH103" s="275"/>
      <c r="AI103" s="275" t="s">
        <v>494</v>
      </c>
      <c r="AJ103" s="275"/>
      <c r="AK103" s="332" t="s">
        <v>452</v>
      </c>
      <c r="AL103" s="333"/>
      <c r="AM103" s="279" t="s">
        <v>179</v>
      </c>
      <c r="AN103" s="276" t="s">
        <v>173</v>
      </c>
      <c r="AO103" s="276"/>
      <c r="AP103" s="276"/>
      <c r="AQ103" s="276"/>
      <c r="AR103" s="276"/>
      <c r="AS103" s="276"/>
      <c r="AT103" s="276"/>
      <c r="AU103" s="276"/>
      <c r="AV103" s="276"/>
      <c r="AW103" s="279" t="s">
        <v>9</v>
      </c>
      <c r="AX103" s="279"/>
      <c r="AY103" s="279"/>
      <c r="AZ103" s="279"/>
      <c r="BA103" s="279"/>
      <c r="BB103" s="279"/>
      <c r="BC103" s="276" t="s">
        <v>198</v>
      </c>
      <c r="BD103" s="279" t="s">
        <v>179</v>
      </c>
      <c r="BE103" s="279" t="s">
        <v>527</v>
      </c>
      <c r="BF103" s="279"/>
      <c r="BG103" s="279"/>
      <c r="BH103" s="279"/>
      <c r="BI103" s="279"/>
      <c r="BJ103" s="279"/>
      <c r="BK103" s="279"/>
      <c r="BL103" s="279"/>
      <c r="BM103" s="279" t="s">
        <v>179</v>
      </c>
      <c r="BN103" s="279" t="s">
        <v>439</v>
      </c>
      <c r="BO103" s="279"/>
      <c r="BP103" s="279" t="s">
        <v>440</v>
      </c>
      <c r="BQ103" s="279"/>
      <c r="BR103" s="279" t="s">
        <v>441</v>
      </c>
      <c r="BS103" s="279"/>
      <c r="BT103" s="279" t="s">
        <v>453</v>
      </c>
      <c r="BU103" s="279"/>
      <c r="BV103" s="279" t="s">
        <v>442</v>
      </c>
      <c r="BW103" s="279"/>
      <c r="BX103" s="276" t="s">
        <v>443</v>
      </c>
      <c r="BY103" s="276"/>
      <c r="BZ103" s="279" t="s">
        <v>179</v>
      </c>
      <c r="CA103" s="279" t="s">
        <v>428</v>
      </c>
      <c r="CB103" s="279"/>
      <c r="CC103" s="279"/>
      <c r="CD103" s="279"/>
      <c r="CE103" s="279"/>
      <c r="CF103" s="279" t="s">
        <v>179</v>
      </c>
      <c r="CG103" s="308" t="s">
        <v>235</v>
      </c>
      <c r="CH103" s="309"/>
      <c r="CI103" s="309"/>
      <c r="CJ103" s="309"/>
      <c r="CK103" s="309"/>
      <c r="CL103" s="309"/>
      <c r="CM103" s="309"/>
      <c r="CN103" s="309"/>
      <c r="CO103" s="309"/>
      <c r="CP103" s="309"/>
      <c r="CQ103" s="310"/>
    </row>
    <row r="104" spans="1:96" ht="48">
      <c r="A104" s="279"/>
      <c r="B104" s="76" t="s">
        <v>10</v>
      </c>
      <c r="C104" s="76" t="s">
        <v>11</v>
      </c>
      <c r="D104" s="76" t="s">
        <v>10</v>
      </c>
      <c r="E104" s="76" t="s">
        <v>11</v>
      </c>
      <c r="F104" s="76" t="s">
        <v>10</v>
      </c>
      <c r="G104" s="76" t="s">
        <v>11</v>
      </c>
      <c r="H104" s="76" t="s">
        <v>10</v>
      </c>
      <c r="I104" s="76" t="s">
        <v>11</v>
      </c>
      <c r="J104" s="76" t="s">
        <v>10</v>
      </c>
      <c r="K104" s="76" t="s">
        <v>11</v>
      </c>
      <c r="L104" s="76" t="s">
        <v>10</v>
      </c>
      <c r="M104" s="76" t="s">
        <v>11</v>
      </c>
      <c r="N104" s="76" t="s">
        <v>10</v>
      </c>
      <c r="O104" s="76" t="s">
        <v>11</v>
      </c>
      <c r="P104" s="76" t="s">
        <v>10</v>
      </c>
      <c r="Q104" s="76" t="s">
        <v>11</v>
      </c>
      <c r="R104" s="90" t="s">
        <v>10</v>
      </c>
      <c r="S104" s="90" t="s">
        <v>11</v>
      </c>
      <c r="T104" s="279"/>
      <c r="U104" s="76" t="s">
        <v>10</v>
      </c>
      <c r="V104" s="76" t="s">
        <v>11</v>
      </c>
      <c r="W104" s="76" t="s">
        <v>10</v>
      </c>
      <c r="X104" s="76" t="s">
        <v>11</v>
      </c>
      <c r="Y104" s="76" t="s">
        <v>10</v>
      </c>
      <c r="Z104" s="76" t="s">
        <v>11</v>
      </c>
      <c r="AA104" s="76" t="s">
        <v>10</v>
      </c>
      <c r="AB104" s="76" t="s">
        <v>11</v>
      </c>
      <c r="AC104" s="76" t="s">
        <v>10</v>
      </c>
      <c r="AD104" s="76" t="s">
        <v>11</v>
      </c>
      <c r="AE104" s="76" t="s">
        <v>10</v>
      </c>
      <c r="AF104" s="76" t="s">
        <v>11</v>
      </c>
      <c r="AG104" s="76" t="s">
        <v>10</v>
      </c>
      <c r="AH104" s="76" t="s">
        <v>11</v>
      </c>
      <c r="AI104" s="76" t="s">
        <v>10</v>
      </c>
      <c r="AJ104" s="76" t="s">
        <v>11</v>
      </c>
      <c r="AK104" s="76" t="s">
        <v>10</v>
      </c>
      <c r="AL104" s="76" t="s">
        <v>11</v>
      </c>
      <c r="AM104" s="279"/>
      <c r="AN104" s="74" t="s">
        <v>192</v>
      </c>
      <c r="AO104" s="74" t="s">
        <v>193</v>
      </c>
      <c r="AP104" s="74" t="s">
        <v>194</v>
      </c>
      <c r="AQ104" s="74" t="s">
        <v>195</v>
      </c>
      <c r="AR104" s="74" t="s">
        <v>196</v>
      </c>
      <c r="AS104" s="74" t="s">
        <v>6</v>
      </c>
      <c r="AT104" s="74" t="s">
        <v>200</v>
      </c>
      <c r="AU104" s="74" t="s">
        <v>201</v>
      </c>
      <c r="AV104" s="74" t="s">
        <v>6</v>
      </c>
      <c r="AW104" s="74" t="s">
        <v>202</v>
      </c>
      <c r="AX104" s="74" t="s">
        <v>203</v>
      </c>
      <c r="AY104" s="74" t="s">
        <v>204</v>
      </c>
      <c r="AZ104" s="74" t="s">
        <v>203</v>
      </c>
      <c r="BA104" s="74" t="s">
        <v>205</v>
      </c>
      <c r="BB104" s="74" t="s">
        <v>176</v>
      </c>
      <c r="BC104" s="276"/>
      <c r="BD104" s="279"/>
      <c r="BE104" s="74" t="s">
        <v>206</v>
      </c>
      <c r="BF104" s="74" t="s">
        <v>207</v>
      </c>
      <c r="BG104" s="74" t="s">
        <v>208</v>
      </c>
      <c r="BH104" s="74" t="s">
        <v>209</v>
      </c>
      <c r="BI104" s="74" t="s">
        <v>210</v>
      </c>
      <c r="BJ104" s="74" t="s">
        <v>33</v>
      </c>
      <c r="BK104" s="74" t="s">
        <v>32</v>
      </c>
      <c r="BL104" s="74" t="s">
        <v>34</v>
      </c>
      <c r="BM104" s="279"/>
      <c r="BN104" s="110" t="s">
        <v>10</v>
      </c>
      <c r="BO104" s="110" t="s">
        <v>11</v>
      </c>
      <c r="BP104" s="110" t="s">
        <v>10</v>
      </c>
      <c r="BQ104" s="110" t="s">
        <v>11</v>
      </c>
      <c r="BR104" s="110" t="s">
        <v>10</v>
      </c>
      <c r="BS104" s="110" t="s">
        <v>11</v>
      </c>
      <c r="BT104" s="110" t="s">
        <v>10</v>
      </c>
      <c r="BU104" s="110" t="s">
        <v>11</v>
      </c>
      <c r="BV104" s="110" t="s">
        <v>10</v>
      </c>
      <c r="BW104" s="110" t="s">
        <v>11</v>
      </c>
      <c r="BX104" s="110" t="s">
        <v>10</v>
      </c>
      <c r="BY104" s="145" t="s">
        <v>11</v>
      </c>
      <c r="BZ104" s="279"/>
      <c r="CA104" s="74" t="s">
        <v>24</v>
      </c>
      <c r="CB104" s="74" t="s">
        <v>236</v>
      </c>
      <c r="CC104" s="74" t="s">
        <v>25</v>
      </c>
      <c r="CD104" s="74" t="s">
        <v>237</v>
      </c>
      <c r="CE104" s="74" t="s">
        <v>238</v>
      </c>
      <c r="CF104" s="279"/>
      <c r="CG104" s="124" t="s">
        <v>239</v>
      </c>
      <c r="CH104" s="124" t="s">
        <v>240</v>
      </c>
      <c r="CI104" s="124" t="s">
        <v>241</v>
      </c>
      <c r="CJ104" s="124" t="s">
        <v>242</v>
      </c>
      <c r="CK104" s="124" t="s">
        <v>243</v>
      </c>
      <c r="CL104" s="124" t="s">
        <v>244</v>
      </c>
      <c r="CM104" s="124" t="s">
        <v>245</v>
      </c>
      <c r="CN104" s="124" t="s">
        <v>246</v>
      </c>
      <c r="CO104" s="124" t="s">
        <v>247</v>
      </c>
      <c r="CP104" s="124" t="s">
        <v>248</v>
      </c>
      <c r="CQ104" s="124" t="s">
        <v>23</v>
      </c>
    </row>
    <row r="105" spans="1:96" ht="12.75" customHeight="1">
      <c r="A105" s="22" t="s">
        <v>45</v>
      </c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13"/>
      <c r="M105" s="13"/>
      <c r="N105" s="76"/>
      <c r="O105" s="74"/>
      <c r="P105" s="74"/>
      <c r="Q105" s="74"/>
      <c r="R105" s="94"/>
      <c r="S105" s="94"/>
      <c r="T105" s="22" t="s">
        <v>45</v>
      </c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74"/>
      <c r="AH105" s="74"/>
      <c r="AI105" s="74"/>
      <c r="AJ105" s="74"/>
      <c r="AK105" s="74"/>
      <c r="AL105" s="74"/>
      <c r="AM105" s="22" t="s">
        <v>45</v>
      </c>
      <c r="AN105" s="74"/>
      <c r="AO105" s="74"/>
      <c r="AP105" s="74"/>
      <c r="AQ105" s="74"/>
      <c r="AR105" s="74"/>
      <c r="AS105" s="74"/>
      <c r="AT105" s="74"/>
      <c r="AU105" s="74"/>
      <c r="AV105" s="74"/>
      <c r="AW105" s="74"/>
      <c r="AX105" s="74"/>
      <c r="AY105" s="74"/>
      <c r="AZ105" s="74"/>
      <c r="BA105" s="74"/>
      <c r="BB105" s="74"/>
      <c r="BC105" s="74"/>
      <c r="BD105" s="22" t="s">
        <v>45</v>
      </c>
      <c r="BE105" s="12"/>
      <c r="BF105" s="12"/>
      <c r="BG105" s="12"/>
      <c r="BH105" s="12"/>
      <c r="BI105" s="12"/>
      <c r="BJ105" s="12"/>
      <c r="BK105" s="12"/>
      <c r="BL105" s="12"/>
      <c r="BM105" s="22" t="s">
        <v>45</v>
      </c>
      <c r="BN105" s="75"/>
      <c r="BO105" s="75"/>
      <c r="BP105" s="75"/>
      <c r="BQ105" s="75"/>
      <c r="BR105" s="75"/>
      <c r="BS105" s="75"/>
      <c r="BT105" s="75"/>
      <c r="BU105" s="75"/>
      <c r="BV105" s="75"/>
      <c r="BW105" s="75"/>
      <c r="BX105" s="75"/>
      <c r="BY105" s="115"/>
      <c r="BZ105" s="22" t="s">
        <v>45</v>
      </c>
      <c r="CA105" s="8"/>
      <c r="CB105" s="8"/>
      <c r="CC105" s="115"/>
      <c r="CD105" s="115"/>
      <c r="CE105" s="115"/>
      <c r="CF105" s="22" t="s">
        <v>45</v>
      </c>
      <c r="CG105" s="115"/>
      <c r="CH105" s="115"/>
      <c r="CI105" s="125"/>
      <c r="CJ105" s="125"/>
      <c r="CK105" s="125"/>
      <c r="CL105" s="125"/>
      <c r="CM105" s="125"/>
      <c r="CN105" s="125"/>
      <c r="CO105" s="125"/>
      <c r="CP105" s="125"/>
      <c r="CQ105" s="125"/>
    </row>
    <row r="106" spans="1:96" ht="12.75" customHeight="1">
      <c r="A106" s="33" t="s">
        <v>112</v>
      </c>
      <c r="B106" s="75">
        <v>1102</v>
      </c>
      <c r="C106" s="14">
        <v>536</v>
      </c>
      <c r="D106" s="14">
        <v>1052</v>
      </c>
      <c r="E106" s="14">
        <v>514</v>
      </c>
      <c r="F106" s="14">
        <v>1047</v>
      </c>
      <c r="G106" s="14">
        <v>491</v>
      </c>
      <c r="H106" s="14">
        <v>870</v>
      </c>
      <c r="I106" s="14">
        <v>420</v>
      </c>
      <c r="J106" s="14">
        <v>679</v>
      </c>
      <c r="K106" s="14">
        <v>337</v>
      </c>
      <c r="L106" s="13">
        <v>4750</v>
      </c>
      <c r="M106" s="13">
        <v>2298</v>
      </c>
      <c r="N106" s="217">
        <v>0</v>
      </c>
      <c r="O106" s="217">
        <v>0</v>
      </c>
      <c r="P106" s="217">
        <v>0</v>
      </c>
      <c r="Q106" s="217">
        <v>0</v>
      </c>
      <c r="R106" s="217">
        <v>0</v>
      </c>
      <c r="S106" s="217">
        <v>0</v>
      </c>
      <c r="T106" s="33" t="s">
        <v>112</v>
      </c>
      <c r="U106" s="175">
        <v>93</v>
      </c>
      <c r="V106" s="175">
        <v>43</v>
      </c>
      <c r="W106" s="175">
        <v>82</v>
      </c>
      <c r="X106" s="175">
        <v>31</v>
      </c>
      <c r="Y106" s="175">
        <v>85</v>
      </c>
      <c r="Z106" s="175">
        <v>40</v>
      </c>
      <c r="AA106" s="175">
        <v>54</v>
      </c>
      <c r="AB106" s="175">
        <v>22</v>
      </c>
      <c r="AC106" s="175">
        <v>40</v>
      </c>
      <c r="AD106" s="175">
        <v>20</v>
      </c>
      <c r="AE106" s="8">
        <v>354</v>
      </c>
      <c r="AF106" s="8">
        <v>156</v>
      </c>
      <c r="AG106" s="175">
        <v>0</v>
      </c>
      <c r="AH106" s="175">
        <v>0</v>
      </c>
      <c r="AI106" s="175">
        <v>0</v>
      </c>
      <c r="AJ106" s="175">
        <v>0</v>
      </c>
      <c r="AK106" s="174">
        <v>0</v>
      </c>
      <c r="AL106" s="174">
        <v>0</v>
      </c>
      <c r="AM106" s="33" t="s">
        <v>112</v>
      </c>
      <c r="AN106" s="14">
        <v>33</v>
      </c>
      <c r="AO106" s="14">
        <v>35</v>
      </c>
      <c r="AP106" s="14">
        <v>34</v>
      </c>
      <c r="AQ106" s="14">
        <v>31</v>
      </c>
      <c r="AR106" s="14">
        <v>30</v>
      </c>
      <c r="AS106" s="74">
        <v>163</v>
      </c>
      <c r="AT106" s="19">
        <v>0</v>
      </c>
      <c r="AU106" s="19">
        <v>0</v>
      </c>
      <c r="AV106" s="74">
        <v>0</v>
      </c>
      <c r="AW106" s="14">
        <v>142</v>
      </c>
      <c r="AX106" s="14">
        <v>34</v>
      </c>
      <c r="AY106" s="14">
        <v>0</v>
      </c>
      <c r="AZ106" s="14">
        <v>0</v>
      </c>
      <c r="BA106" s="14">
        <v>3</v>
      </c>
      <c r="BB106" s="14">
        <v>0</v>
      </c>
      <c r="BC106" s="13">
        <v>31</v>
      </c>
      <c r="BD106" s="33" t="s">
        <v>112</v>
      </c>
      <c r="BE106" s="23">
        <v>136</v>
      </c>
      <c r="BF106" s="23">
        <v>1393</v>
      </c>
      <c r="BG106" s="23">
        <v>482</v>
      </c>
      <c r="BH106" s="23">
        <v>56</v>
      </c>
      <c r="BI106" s="23">
        <v>28</v>
      </c>
      <c r="BJ106" s="23">
        <v>124</v>
      </c>
      <c r="BK106" s="23">
        <v>38</v>
      </c>
      <c r="BL106" s="23">
        <v>155</v>
      </c>
      <c r="BM106" s="33" t="s">
        <v>112</v>
      </c>
      <c r="BN106" s="14">
        <v>641</v>
      </c>
      <c r="BO106" s="14">
        <v>331</v>
      </c>
      <c r="BP106" s="14">
        <v>634</v>
      </c>
      <c r="BQ106" s="14">
        <v>329</v>
      </c>
      <c r="BR106" s="14">
        <v>577</v>
      </c>
      <c r="BS106" s="14">
        <v>300</v>
      </c>
      <c r="BT106" s="14">
        <v>648</v>
      </c>
      <c r="BU106" s="14">
        <v>339</v>
      </c>
      <c r="BV106" s="14">
        <v>640</v>
      </c>
      <c r="BW106" s="14">
        <v>337</v>
      </c>
      <c r="BX106" s="14">
        <v>549</v>
      </c>
      <c r="BY106" s="148">
        <v>289</v>
      </c>
      <c r="BZ106" s="33" t="s">
        <v>112</v>
      </c>
      <c r="CA106" s="14">
        <v>134</v>
      </c>
      <c r="CB106" s="14">
        <v>91</v>
      </c>
      <c r="CC106" s="14">
        <v>17</v>
      </c>
      <c r="CD106" s="14">
        <v>10</v>
      </c>
      <c r="CE106" s="115">
        <v>151</v>
      </c>
      <c r="CF106" s="33" t="s">
        <v>112</v>
      </c>
      <c r="CG106" s="128">
        <v>316</v>
      </c>
      <c r="CH106" s="128">
        <v>290</v>
      </c>
      <c r="CI106" s="125">
        <v>0</v>
      </c>
      <c r="CJ106" s="125">
        <v>168</v>
      </c>
      <c r="CK106" s="125">
        <v>64</v>
      </c>
      <c r="CL106" s="125">
        <v>112</v>
      </c>
      <c r="CM106" s="125">
        <v>124</v>
      </c>
      <c r="CN106" s="125">
        <v>2</v>
      </c>
      <c r="CO106" s="125">
        <v>15</v>
      </c>
      <c r="CP106" s="125">
        <v>19</v>
      </c>
      <c r="CQ106" s="125">
        <v>96</v>
      </c>
    </row>
    <row r="107" spans="1:96" ht="12.75" customHeight="1">
      <c r="A107" s="33" t="s">
        <v>113</v>
      </c>
      <c r="B107" s="75">
        <v>4288</v>
      </c>
      <c r="C107" s="14">
        <v>2106</v>
      </c>
      <c r="D107" s="14">
        <v>3795</v>
      </c>
      <c r="E107" s="14">
        <v>1875</v>
      </c>
      <c r="F107" s="14">
        <v>3832</v>
      </c>
      <c r="G107" s="14">
        <v>1896</v>
      </c>
      <c r="H107" s="14">
        <v>3280</v>
      </c>
      <c r="I107" s="14">
        <v>1672</v>
      </c>
      <c r="J107" s="14">
        <v>3045</v>
      </c>
      <c r="K107" s="14">
        <v>1596</v>
      </c>
      <c r="L107" s="13">
        <v>18240</v>
      </c>
      <c r="M107" s="13">
        <v>9145</v>
      </c>
      <c r="N107" s="217">
        <v>0</v>
      </c>
      <c r="O107" s="217">
        <v>0</v>
      </c>
      <c r="P107" s="217">
        <v>0</v>
      </c>
      <c r="Q107" s="217">
        <v>0</v>
      </c>
      <c r="R107" s="217">
        <v>0</v>
      </c>
      <c r="S107" s="217">
        <v>0</v>
      </c>
      <c r="T107" s="33" t="s">
        <v>113</v>
      </c>
      <c r="U107" s="175">
        <v>332</v>
      </c>
      <c r="V107" s="175">
        <v>133</v>
      </c>
      <c r="W107" s="175">
        <v>259</v>
      </c>
      <c r="X107" s="175">
        <v>107</v>
      </c>
      <c r="Y107" s="175">
        <v>292</v>
      </c>
      <c r="Z107" s="175">
        <v>121</v>
      </c>
      <c r="AA107" s="175">
        <v>180</v>
      </c>
      <c r="AB107" s="175">
        <v>69</v>
      </c>
      <c r="AC107" s="175">
        <v>88</v>
      </c>
      <c r="AD107" s="175">
        <v>50</v>
      </c>
      <c r="AE107" s="8">
        <v>1151</v>
      </c>
      <c r="AF107" s="8">
        <v>480</v>
      </c>
      <c r="AG107" s="175">
        <v>0</v>
      </c>
      <c r="AH107" s="175">
        <v>0</v>
      </c>
      <c r="AI107" s="175">
        <v>0</v>
      </c>
      <c r="AJ107" s="175">
        <v>0</v>
      </c>
      <c r="AK107" s="174">
        <v>0</v>
      </c>
      <c r="AL107" s="174">
        <v>0</v>
      </c>
      <c r="AM107" s="33" t="s">
        <v>113</v>
      </c>
      <c r="AN107" s="14">
        <v>135</v>
      </c>
      <c r="AO107" s="14">
        <v>128</v>
      </c>
      <c r="AP107" s="14">
        <v>127</v>
      </c>
      <c r="AQ107" s="14">
        <v>121</v>
      </c>
      <c r="AR107" s="14">
        <v>120</v>
      </c>
      <c r="AS107" s="74">
        <v>631</v>
      </c>
      <c r="AT107" s="19">
        <v>0</v>
      </c>
      <c r="AU107" s="19">
        <v>0</v>
      </c>
      <c r="AV107" s="74">
        <v>0</v>
      </c>
      <c r="AW107" s="14">
        <v>564</v>
      </c>
      <c r="AX107" s="14">
        <v>386</v>
      </c>
      <c r="AY107" s="14">
        <v>0</v>
      </c>
      <c r="AZ107" s="14">
        <v>0</v>
      </c>
      <c r="BA107" s="14">
        <v>6</v>
      </c>
      <c r="BB107" s="14">
        <v>1</v>
      </c>
      <c r="BC107" s="13">
        <v>106</v>
      </c>
      <c r="BD107" s="33" t="s">
        <v>113</v>
      </c>
      <c r="BE107" s="23">
        <v>287</v>
      </c>
      <c r="BF107" s="23">
        <v>4670</v>
      </c>
      <c r="BG107" s="23">
        <v>2404</v>
      </c>
      <c r="BH107" s="23">
        <v>1034</v>
      </c>
      <c r="BI107" s="23">
        <v>361</v>
      </c>
      <c r="BJ107" s="23">
        <v>536</v>
      </c>
      <c r="BK107" s="23">
        <v>316</v>
      </c>
      <c r="BL107" s="23">
        <v>657</v>
      </c>
      <c r="BM107" s="33" t="s">
        <v>113</v>
      </c>
      <c r="BN107" s="14">
        <v>2741</v>
      </c>
      <c r="BO107" s="14">
        <v>1349</v>
      </c>
      <c r="BP107" s="14">
        <v>2720</v>
      </c>
      <c r="BQ107" s="14">
        <v>1336</v>
      </c>
      <c r="BR107" s="14">
        <v>2514</v>
      </c>
      <c r="BS107" s="14">
        <v>1227</v>
      </c>
      <c r="BT107" s="14">
        <v>2720</v>
      </c>
      <c r="BU107" s="14">
        <v>1348</v>
      </c>
      <c r="BV107" s="14">
        <v>2700</v>
      </c>
      <c r="BW107" s="14">
        <v>1335</v>
      </c>
      <c r="BX107" s="14">
        <v>1531</v>
      </c>
      <c r="BY107" s="148">
        <v>773</v>
      </c>
      <c r="BZ107" s="33" t="s">
        <v>113</v>
      </c>
      <c r="CA107" s="14">
        <v>564</v>
      </c>
      <c r="CB107" s="14">
        <v>496</v>
      </c>
      <c r="CC107" s="14">
        <v>93</v>
      </c>
      <c r="CD107" s="14">
        <v>57</v>
      </c>
      <c r="CE107" s="115">
        <v>657</v>
      </c>
      <c r="CF107" s="33" t="s">
        <v>113</v>
      </c>
      <c r="CG107" s="128">
        <v>6799</v>
      </c>
      <c r="CH107" s="128">
        <v>2775</v>
      </c>
      <c r="CI107" s="125">
        <v>889</v>
      </c>
      <c r="CJ107" s="125">
        <v>1653</v>
      </c>
      <c r="CK107" s="125">
        <v>1588</v>
      </c>
      <c r="CL107" s="125">
        <v>1584</v>
      </c>
      <c r="CM107" s="125">
        <v>1113</v>
      </c>
      <c r="CN107" s="125">
        <v>212</v>
      </c>
      <c r="CO107" s="125">
        <v>293</v>
      </c>
      <c r="CP107" s="125">
        <v>429</v>
      </c>
      <c r="CQ107" s="125">
        <v>1901</v>
      </c>
    </row>
    <row r="108" spans="1:96" ht="12.75" customHeight="1">
      <c r="A108" s="33" t="s">
        <v>114</v>
      </c>
      <c r="B108" s="75">
        <v>361</v>
      </c>
      <c r="C108" s="14">
        <v>179</v>
      </c>
      <c r="D108" s="14">
        <v>263</v>
      </c>
      <c r="E108" s="14">
        <v>140</v>
      </c>
      <c r="F108" s="14">
        <v>271</v>
      </c>
      <c r="G108" s="14">
        <v>141</v>
      </c>
      <c r="H108" s="14">
        <v>217</v>
      </c>
      <c r="I108" s="14">
        <v>106</v>
      </c>
      <c r="J108" s="14">
        <v>184</v>
      </c>
      <c r="K108" s="14">
        <v>89</v>
      </c>
      <c r="L108" s="13">
        <v>1296</v>
      </c>
      <c r="M108" s="13">
        <v>655</v>
      </c>
      <c r="N108" s="217">
        <v>0</v>
      </c>
      <c r="O108" s="217">
        <v>0</v>
      </c>
      <c r="P108" s="217">
        <v>0</v>
      </c>
      <c r="Q108" s="217">
        <v>0</v>
      </c>
      <c r="R108" s="217">
        <v>0</v>
      </c>
      <c r="S108" s="217">
        <v>0</v>
      </c>
      <c r="T108" s="33" t="s">
        <v>114</v>
      </c>
      <c r="U108" s="175">
        <v>51</v>
      </c>
      <c r="V108" s="175">
        <v>25</v>
      </c>
      <c r="W108" s="175">
        <v>23</v>
      </c>
      <c r="X108" s="175">
        <v>12</v>
      </c>
      <c r="Y108" s="175">
        <v>30</v>
      </c>
      <c r="Z108" s="175">
        <v>10</v>
      </c>
      <c r="AA108" s="175">
        <v>14</v>
      </c>
      <c r="AB108" s="175">
        <v>7</v>
      </c>
      <c r="AC108" s="175">
        <v>11</v>
      </c>
      <c r="AD108" s="175">
        <v>6</v>
      </c>
      <c r="AE108" s="8">
        <v>129</v>
      </c>
      <c r="AF108" s="8">
        <v>60</v>
      </c>
      <c r="AG108" s="175">
        <v>0</v>
      </c>
      <c r="AH108" s="175">
        <v>0</v>
      </c>
      <c r="AI108" s="175">
        <v>0</v>
      </c>
      <c r="AJ108" s="175">
        <v>0</v>
      </c>
      <c r="AK108" s="174">
        <v>0</v>
      </c>
      <c r="AL108" s="174">
        <v>0</v>
      </c>
      <c r="AM108" s="33" t="s">
        <v>114</v>
      </c>
      <c r="AN108" s="14">
        <v>15</v>
      </c>
      <c r="AO108" s="14">
        <v>15</v>
      </c>
      <c r="AP108" s="14">
        <v>14</v>
      </c>
      <c r="AQ108" s="14">
        <v>11</v>
      </c>
      <c r="AR108" s="14">
        <v>12</v>
      </c>
      <c r="AS108" s="74">
        <v>67</v>
      </c>
      <c r="AT108" s="19">
        <v>0</v>
      </c>
      <c r="AU108" s="19">
        <v>0</v>
      </c>
      <c r="AV108" s="74">
        <v>0</v>
      </c>
      <c r="AW108" s="14">
        <v>50</v>
      </c>
      <c r="AX108" s="14">
        <v>9</v>
      </c>
      <c r="AY108" s="14">
        <v>0</v>
      </c>
      <c r="AZ108" s="14">
        <v>0</v>
      </c>
      <c r="BA108" s="14">
        <v>0</v>
      </c>
      <c r="BB108" s="14">
        <v>0</v>
      </c>
      <c r="BC108" s="13">
        <v>14</v>
      </c>
      <c r="BD108" s="33" t="s">
        <v>114</v>
      </c>
      <c r="BE108" s="23">
        <v>10</v>
      </c>
      <c r="BF108" s="23">
        <v>539</v>
      </c>
      <c r="BG108" s="23">
        <v>113</v>
      </c>
      <c r="BH108" s="23">
        <v>22</v>
      </c>
      <c r="BI108" s="23">
        <v>20</v>
      </c>
      <c r="BJ108" s="23">
        <v>44</v>
      </c>
      <c r="BK108" s="23">
        <v>16</v>
      </c>
      <c r="BL108" s="23">
        <v>48</v>
      </c>
      <c r="BM108" s="33" t="s">
        <v>114</v>
      </c>
      <c r="BN108" s="14">
        <v>192</v>
      </c>
      <c r="BO108" s="14">
        <v>106</v>
      </c>
      <c r="BP108" s="14">
        <v>192</v>
      </c>
      <c r="BQ108" s="14">
        <v>106</v>
      </c>
      <c r="BR108" s="14">
        <v>158</v>
      </c>
      <c r="BS108" s="14">
        <v>84</v>
      </c>
      <c r="BT108" s="14">
        <v>192</v>
      </c>
      <c r="BU108" s="14">
        <v>106</v>
      </c>
      <c r="BV108" s="14">
        <v>192</v>
      </c>
      <c r="BW108" s="14">
        <v>106</v>
      </c>
      <c r="BX108" s="14">
        <v>157</v>
      </c>
      <c r="BY108" s="148">
        <v>83</v>
      </c>
      <c r="BZ108" s="33" t="s">
        <v>114</v>
      </c>
      <c r="CA108" s="14">
        <v>44</v>
      </c>
      <c r="CB108" s="14">
        <v>35</v>
      </c>
      <c r="CC108" s="14">
        <v>3</v>
      </c>
      <c r="CD108" s="14">
        <v>2</v>
      </c>
      <c r="CE108" s="115">
        <v>47</v>
      </c>
      <c r="CF108" s="33" t="s">
        <v>114</v>
      </c>
      <c r="CG108" s="128">
        <v>256</v>
      </c>
      <c r="CH108" s="128">
        <v>279</v>
      </c>
      <c r="CI108" s="125">
        <v>76</v>
      </c>
      <c r="CJ108" s="125">
        <v>84</v>
      </c>
      <c r="CK108" s="125">
        <v>88</v>
      </c>
      <c r="CL108" s="125">
        <v>68</v>
      </c>
      <c r="CM108" s="125">
        <v>49</v>
      </c>
      <c r="CN108" s="125">
        <v>63</v>
      </c>
      <c r="CO108" s="125">
        <v>3</v>
      </c>
      <c r="CP108" s="125">
        <v>0</v>
      </c>
      <c r="CQ108" s="125">
        <v>107</v>
      </c>
    </row>
    <row r="109" spans="1:96" ht="12.75" customHeight="1">
      <c r="A109" s="33" t="s">
        <v>115</v>
      </c>
      <c r="B109" s="75">
        <v>748</v>
      </c>
      <c r="C109" s="14">
        <v>361</v>
      </c>
      <c r="D109" s="14">
        <v>789</v>
      </c>
      <c r="E109" s="14">
        <v>417</v>
      </c>
      <c r="F109" s="14">
        <v>689</v>
      </c>
      <c r="G109" s="14">
        <v>333</v>
      </c>
      <c r="H109" s="14">
        <v>606</v>
      </c>
      <c r="I109" s="14">
        <v>324</v>
      </c>
      <c r="J109" s="14">
        <v>540</v>
      </c>
      <c r="K109" s="14">
        <v>269</v>
      </c>
      <c r="L109" s="13">
        <v>3372</v>
      </c>
      <c r="M109" s="13">
        <v>1704</v>
      </c>
      <c r="N109" s="217">
        <v>0</v>
      </c>
      <c r="O109" s="217">
        <v>0</v>
      </c>
      <c r="P109" s="217">
        <v>0</v>
      </c>
      <c r="Q109" s="217">
        <v>0</v>
      </c>
      <c r="R109" s="217">
        <v>0</v>
      </c>
      <c r="S109" s="217">
        <v>0</v>
      </c>
      <c r="T109" s="33" t="s">
        <v>115</v>
      </c>
      <c r="U109" s="175">
        <v>36</v>
      </c>
      <c r="V109" s="175">
        <v>17</v>
      </c>
      <c r="W109" s="175">
        <v>51</v>
      </c>
      <c r="X109" s="175">
        <v>29</v>
      </c>
      <c r="Y109" s="175">
        <v>42</v>
      </c>
      <c r="Z109" s="175">
        <v>23</v>
      </c>
      <c r="AA109" s="175">
        <v>46</v>
      </c>
      <c r="AB109" s="175">
        <v>26</v>
      </c>
      <c r="AC109" s="175">
        <v>27</v>
      </c>
      <c r="AD109" s="175">
        <v>10</v>
      </c>
      <c r="AE109" s="8">
        <v>202</v>
      </c>
      <c r="AF109" s="8">
        <v>105</v>
      </c>
      <c r="AG109" s="175">
        <v>0</v>
      </c>
      <c r="AH109" s="175">
        <v>0</v>
      </c>
      <c r="AI109" s="175">
        <v>0</v>
      </c>
      <c r="AJ109" s="175">
        <v>0</v>
      </c>
      <c r="AK109" s="174">
        <v>0</v>
      </c>
      <c r="AL109" s="174">
        <v>0</v>
      </c>
      <c r="AM109" s="33" t="s">
        <v>115</v>
      </c>
      <c r="AN109" s="14">
        <v>25</v>
      </c>
      <c r="AO109" s="14">
        <v>23</v>
      </c>
      <c r="AP109" s="14">
        <v>26</v>
      </c>
      <c r="AQ109" s="14">
        <v>24</v>
      </c>
      <c r="AR109" s="14">
        <v>22</v>
      </c>
      <c r="AS109" s="74">
        <v>120</v>
      </c>
      <c r="AT109" s="15">
        <v>0</v>
      </c>
      <c r="AU109" s="15">
        <v>0</v>
      </c>
      <c r="AV109" s="74">
        <v>0</v>
      </c>
      <c r="AW109" s="14">
        <v>104</v>
      </c>
      <c r="AX109" s="14">
        <v>38</v>
      </c>
      <c r="AY109" s="14">
        <v>0</v>
      </c>
      <c r="AZ109" s="14">
        <v>0</v>
      </c>
      <c r="BA109" s="14">
        <v>2</v>
      </c>
      <c r="BB109" s="14">
        <v>0</v>
      </c>
      <c r="BC109" s="13">
        <v>20</v>
      </c>
      <c r="BD109" s="33" t="s">
        <v>115</v>
      </c>
      <c r="BE109" s="23">
        <v>45</v>
      </c>
      <c r="BF109" s="23">
        <v>849</v>
      </c>
      <c r="BG109" s="23">
        <v>423</v>
      </c>
      <c r="BH109" s="23">
        <v>46</v>
      </c>
      <c r="BI109" s="23">
        <v>52</v>
      </c>
      <c r="BJ109" s="23">
        <v>87</v>
      </c>
      <c r="BK109" s="23">
        <v>55</v>
      </c>
      <c r="BL109" s="23">
        <v>129</v>
      </c>
      <c r="BM109" s="33" t="s">
        <v>115</v>
      </c>
      <c r="BN109" s="14">
        <v>464</v>
      </c>
      <c r="BO109" s="14">
        <v>233</v>
      </c>
      <c r="BP109" s="14">
        <v>463</v>
      </c>
      <c r="BQ109" s="14">
        <v>233</v>
      </c>
      <c r="BR109" s="14">
        <v>379</v>
      </c>
      <c r="BS109" s="14">
        <v>183</v>
      </c>
      <c r="BT109" s="14">
        <v>460</v>
      </c>
      <c r="BU109" s="14">
        <v>232</v>
      </c>
      <c r="BV109" s="14">
        <v>459</v>
      </c>
      <c r="BW109" s="14">
        <v>232</v>
      </c>
      <c r="BX109" s="14">
        <v>376</v>
      </c>
      <c r="BY109" s="148">
        <v>182</v>
      </c>
      <c r="BZ109" s="33" t="s">
        <v>115</v>
      </c>
      <c r="CA109" s="14">
        <v>106</v>
      </c>
      <c r="CB109" s="14">
        <v>67</v>
      </c>
      <c r="CC109" s="14">
        <v>8</v>
      </c>
      <c r="CD109" s="14">
        <v>6</v>
      </c>
      <c r="CE109" s="115">
        <v>114</v>
      </c>
      <c r="CF109" s="33" t="s">
        <v>115</v>
      </c>
      <c r="CG109" s="128">
        <v>386</v>
      </c>
      <c r="CH109" s="128">
        <v>239</v>
      </c>
      <c r="CI109" s="125">
        <v>53</v>
      </c>
      <c r="CJ109" s="125">
        <v>251</v>
      </c>
      <c r="CK109" s="125">
        <v>256</v>
      </c>
      <c r="CL109" s="125">
        <v>225</v>
      </c>
      <c r="CM109" s="125">
        <v>149</v>
      </c>
      <c r="CN109" s="125">
        <v>0</v>
      </c>
      <c r="CO109" s="125">
        <v>5</v>
      </c>
      <c r="CP109" s="125">
        <v>57</v>
      </c>
      <c r="CQ109" s="125">
        <v>176</v>
      </c>
    </row>
    <row r="110" spans="1:96" ht="12.75" customHeight="1">
      <c r="A110" s="33" t="s">
        <v>116</v>
      </c>
      <c r="B110" s="75">
        <v>279</v>
      </c>
      <c r="C110" s="14">
        <v>151</v>
      </c>
      <c r="D110" s="14">
        <v>249</v>
      </c>
      <c r="E110" s="14">
        <v>119</v>
      </c>
      <c r="F110" s="14">
        <v>285</v>
      </c>
      <c r="G110" s="14">
        <v>136</v>
      </c>
      <c r="H110" s="14">
        <v>292</v>
      </c>
      <c r="I110" s="14">
        <v>159</v>
      </c>
      <c r="J110" s="14">
        <v>179</v>
      </c>
      <c r="K110" s="14">
        <v>100</v>
      </c>
      <c r="L110" s="13">
        <v>1284</v>
      </c>
      <c r="M110" s="13">
        <v>665</v>
      </c>
      <c r="N110" s="217">
        <v>0</v>
      </c>
      <c r="O110" s="217">
        <v>0</v>
      </c>
      <c r="P110" s="217">
        <v>0</v>
      </c>
      <c r="Q110" s="217">
        <v>0</v>
      </c>
      <c r="R110" s="217">
        <v>0</v>
      </c>
      <c r="S110" s="217">
        <v>0</v>
      </c>
      <c r="T110" s="33" t="s">
        <v>116</v>
      </c>
      <c r="U110" s="175">
        <v>55</v>
      </c>
      <c r="V110" s="175">
        <v>30</v>
      </c>
      <c r="W110" s="175">
        <v>49</v>
      </c>
      <c r="X110" s="175">
        <v>23</v>
      </c>
      <c r="Y110" s="175">
        <v>54</v>
      </c>
      <c r="Z110" s="175">
        <v>26</v>
      </c>
      <c r="AA110" s="175">
        <v>68</v>
      </c>
      <c r="AB110" s="175">
        <v>36</v>
      </c>
      <c r="AC110" s="175">
        <v>4</v>
      </c>
      <c r="AD110" s="175">
        <v>2</v>
      </c>
      <c r="AE110" s="8">
        <v>230</v>
      </c>
      <c r="AF110" s="8">
        <v>117</v>
      </c>
      <c r="AG110" s="175">
        <v>0</v>
      </c>
      <c r="AH110" s="175">
        <v>0</v>
      </c>
      <c r="AI110" s="175">
        <v>0</v>
      </c>
      <c r="AJ110" s="175">
        <v>0</v>
      </c>
      <c r="AK110" s="174">
        <v>0</v>
      </c>
      <c r="AL110" s="174">
        <v>0</v>
      </c>
      <c r="AM110" s="33" t="s">
        <v>116</v>
      </c>
      <c r="AN110" s="14">
        <v>10</v>
      </c>
      <c r="AO110" s="14">
        <v>10</v>
      </c>
      <c r="AP110" s="14">
        <v>10</v>
      </c>
      <c r="AQ110" s="14">
        <v>10</v>
      </c>
      <c r="AR110" s="14">
        <v>9</v>
      </c>
      <c r="AS110" s="74">
        <v>49</v>
      </c>
      <c r="AT110" s="19">
        <v>0</v>
      </c>
      <c r="AU110" s="19">
        <v>0</v>
      </c>
      <c r="AV110" s="74">
        <v>0</v>
      </c>
      <c r="AW110" s="14">
        <v>43</v>
      </c>
      <c r="AX110" s="14">
        <v>15</v>
      </c>
      <c r="AY110" s="14">
        <v>0</v>
      </c>
      <c r="AZ110" s="14">
        <v>0</v>
      </c>
      <c r="BA110" s="14">
        <v>1</v>
      </c>
      <c r="BB110" s="14">
        <v>0</v>
      </c>
      <c r="BC110" s="13">
        <v>9</v>
      </c>
      <c r="BD110" s="33" t="s">
        <v>116</v>
      </c>
      <c r="BE110" s="23">
        <v>45</v>
      </c>
      <c r="BF110" s="23">
        <v>438</v>
      </c>
      <c r="BG110" s="23">
        <v>98</v>
      </c>
      <c r="BH110" s="23">
        <v>39</v>
      </c>
      <c r="BI110" s="23">
        <v>0</v>
      </c>
      <c r="BJ110" s="23">
        <v>40</v>
      </c>
      <c r="BK110" s="23">
        <v>29</v>
      </c>
      <c r="BL110" s="23">
        <v>46</v>
      </c>
      <c r="BM110" s="33" t="s">
        <v>116</v>
      </c>
      <c r="BN110" s="14">
        <v>198</v>
      </c>
      <c r="BO110" s="14">
        <v>102</v>
      </c>
      <c r="BP110" s="14">
        <v>196</v>
      </c>
      <c r="BQ110" s="14">
        <v>101</v>
      </c>
      <c r="BR110" s="14">
        <v>181</v>
      </c>
      <c r="BS110" s="14">
        <v>95</v>
      </c>
      <c r="BT110" s="14">
        <v>198</v>
      </c>
      <c r="BU110" s="14">
        <v>102</v>
      </c>
      <c r="BV110" s="14">
        <v>196</v>
      </c>
      <c r="BW110" s="14">
        <v>101</v>
      </c>
      <c r="BX110" s="14">
        <v>181</v>
      </c>
      <c r="BY110" s="148">
        <v>95</v>
      </c>
      <c r="BZ110" s="33" t="s">
        <v>116</v>
      </c>
      <c r="CA110" s="14">
        <v>39</v>
      </c>
      <c r="CB110" s="14">
        <v>28</v>
      </c>
      <c r="CC110" s="14">
        <v>5</v>
      </c>
      <c r="CD110" s="14">
        <v>1</v>
      </c>
      <c r="CE110" s="115">
        <v>44</v>
      </c>
      <c r="CF110" s="33" t="s">
        <v>116</v>
      </c>
      <c r="CG110" s="128">
        <v>225</v>
      </c>
      <c r="CH110" s="128">
        <v>82</v>
      </c>
      <c r="CI110" s="125">
        <v>34</v>
      </c>
      <c r="CJ110" s="125">
        <v>185</v>
      </c>
      <c r="CK110" s="125">
        <v>95</v>
      </c>
      <c r="CL110" s="125">
        <v>134</v>
      </c>
      <c r="CM110" s="125">
        <v>84</v>
      </c>
      <c r="CN110" s="125">
        <v>0</v>
      </c>
      <c r="CO110" s="125">
        <v>13</v>
      </c>
      <c r="CP110" s="125">
        <v>23</v>
      </c>
      <c r="CQ110" s="125">
        <v>151</v>
      </c>
    </row>
    <row r="111" spans="1:96" ht="12.75" customHeight="1">
      <c r="A111" s="33" t="s">
        <v>117</v>
      </c>
      <c r="B111" s="75">
        <v>107</v>
      </c>
      <c r="C111" s="14">
        <v>58</v>
      </c>
      <c r="D111" s="14">
        <v>82</v>
      </c>
      <c r="E111" s="14">
        <v>36</v>
      </c>
      <c r="F111" s="14">
        <v>70</v>
      </c>
      <c r="G111" s="14">
        <v>36</v>
      </c>
      <c r="H111" s="14">
        <v>85</v>
      </c>
      <c r="I111" s="14">
        <v>40</v>
      </c>
      <c r="J111" s="14">
        <v>53</v>
      </c>
      <c r="K111" s="14">
        <v>22</v>
      </c>
      <c r="L111" s="13">
        <v>397</v>
      </c>
      <c r="M111" s="13">
        <v>192</v>
      </c>
      <c r="N111" s="217">
        <v>0</v>
      </c>
      <c r="O111" s="217">
        <v>0</v>
      </c>
      <c r="P111" s="217">
        <v>0</v>
      </c>
      <c r="Q111" s="217">
        <v>0</v>
      </c>
      <c r="R111" s="217">
        <v>0</v>
      </c>
      <c r="S111" s="217">
        <v>0</v>
      </c>
      <c r="T111" s="33" t="s">
        <v>117</v>
      </c>
      <c r="U111" s="175">
        <v>14</v>
      </c>
      <c r="V111" s="175">
        <v>7</v>
      </c>
      <c r="W111" s="175">
        <v>12</v>
      </c>
      <c r="X111" s="175">
        <v>3</v>
      </c>
      <c r="Y111" s="175">
        <v>9</v>
      </c>
      <c r="Z111" s="175">
        <v>3</v>
      </c>
      <c r="AA111" s="175">
        <v>4</v>
      </c>
      <c r="AB111" s="175">
        <v>3</v>
      </c>
      <c r="AC111" s="175">
        <v>2</v>
      </c>
      <c r="AD111" s="175">
        <v>0</v>
      </c>
      <c r="AE111" s="8">
        <v>41</v>
      </c>
      <c r="AF111" s="8">
        <v>16</v>
      </c>
      <c r="AG111" s="175">
        <v>0</v>
      </c>
      <c r="AH111" s="175">
        <v>0</v>
      </c>
      <c r="AI111" s="175">
        <v>0</v>
      </c>
      <c r="AJ111" s="175">
        <v>0</v>
      </c>
      <c r="AK111" s="174">
        <v>0</v>
      </c>
      <c r="AL111" s="174">
        <v>0</v>
      </c>
      <c r="AM111" s="33" t="s">
        <v>117</v>
      </c>
      <c r="AN111" s="14">
        <v>6</v>
      </c>
      <c r="AO111" s="14">
        <v>7</v>
      </c>
      <c r="AP111" s="14">
        <v>7</v>
      </c>
      <c r="AQ111" s="14">
        <v>7</v>
      </c>
      <c r="AR111" s="14">
        <v>6</v>
      </c>
      <c r="AS111" s="74">
        <v>33</v>
      </c>
      <c r="AT111" s="19">
        <v>0</v>
      </c>
      <c r="AU111" s="19">
        <v>0</v>
      </c>
      <c r="AV111" s="74">
        <v>0</v>
      </c>
      <c r="AW111" s="14">
        <v>23</v>
      </c>
      <c r="AX111" s="14">
        <v>3</v>
      </c>
      <c r="AY111" s="14">
        <v>0</v>
      </c>
      <c r="AZ111" s="14">
        <v>0</v>
      </c>
      <c r="BA111" s="14">
        <v>4</v>
      </c>
      <c r="BB111" s="14">
        <v>0</v>
      </c>
      <c r="BC111" s="13">
        <v>7</v>
      </c>
      <c r="BD111" s="33" t="s">
        <v>117</v>
      </c>
      <c r="BE111" s="23">
        <v>0</v>
      </c>
      <c r="BF111" s="23">
        <v>142</v>
      </c>
      <c r="BG111" s="23">
        <v>50</v>
      </c>
      <c r="BH111" s="23">
        <v>31</v>
      </c>
      <c r="BI111" s="23">
        <v>10</v>
      </c>
      <c r="BJ111" s="23">
        <v>22</v>
      </c>
      <c r="BK111" s="23">
        <v>1</v>
      </c>
      <c r="BL111" s="23">
        <v>25</v>
      </c>
      <c r="BM111" s="33" t="s">
        <v>117</v>
      </c>
      <c r="BN111" s="14">
        <v>70</v>
      </c>
      <c r="BO111" s="14">
        <v>39</v>
      </c>
      <c r="BP111" s="14">
        <v>70</v>
      </c>
      <c r="BQ111" s="14">
        <v>39</v>
      </c>
      <c r="BR111" s="14">
        <v>69</v>
      </c>
      <c r="BS111" s="14">
        <v>39</v>
      </c>
      <c r="BT111" s="14">
        <v>70</v>
      </c>
      <c r="BU111" s="14">
        <v>39</v>
      </c>
      <c r="BV111" s="14">
        <v>70</v>
      </c>
      <c r="BW111" s="14">
        <v>39</v>
      </c>
      <c r="BX111" s="14">
        <v>69</v>
      </c>
      <c r="BY111" s="148">
        <v>39</v>
      </c>
      <c r="BZ111" s="33" t="s">
        <v>117</v>
      </c>
      <c r="CA111" s="14">
        <v>16</v>
      </c>
      <c r="CB111" s="14">
        <v>11</v>
      </c>
      <c r="CC111" s="14">
        <v>3</v>
      </c>
      <c r="CD111" s="14">
        <v>0</v>
      </c>
      <c r="CE111" s="115">
        <v>19</v>
      </c>
      <c r="CF111" s="33" t="s">
        <v>117</v>
      </c>
      <c r="CG111" s="128">
        <v>122</v>
      </c>
      <c r="CH111" s="128">
        <v>121</v>
      </c>
      <c r="CI111" s="125">
        <v>55</v>
      </c>
      <c r="CJ111" s="125">
        <v>45</v>
      </c>
      <c r="CK111" s="125">
        <v>47</v>
      </c>
      <c r="CL111" s="125">
        <v>26</v>
      </c>
      <c r="CM111" s="125">
        <v>25</v>
      </c>
      <c r="CN111" s="125">
        <v>0</v>
      </c>
      <c r="CO111" s="125">
        <v>7</v>
      </c>
      <c r="CP111" s="125">
        <v>0</v>
      </c>
      <c r="CQ111" s="125">
        <v>59</v>
      </c>
    </row>
    <row r="112" spans="1:96" ht="12.75" customHeight="1">
      <c r="A112" s="10" t="s">
        <v>46</v>
      </c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13"/>
      <c r="M112" s="13"/>
      <c r="N112" s="217"/>
      <c r="O112" s="217"/>
      <c r="P112" s="217"/>
      <c r="Q112" s="217"/>
      <c r="R112" s="217"/>
      <c r="S112" s="217"/>
      <c r="T112" s="10" t="s">
        <v>46</v>
      </c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174"/>
      <c r="AH112" s="174"/>
      <c r="AI112" s="174"/>
      <c r="AJ112" s="174"/>
      <c r="AK112" s="174"/>
      <c r="AL112" s="174"/>
      <c r="AM112" s="10" t="s">
        <v>46</v>
      </c>
      <c r="AN112" s="74"/>
      <c r="AO112" s="74"/>
      <c r="AP112" s="74"/>
      <c r="AQ112" s="74"/>
      <c r="AR112" s="74"/>
      <c r="AS112" s="74"/>
      <c r="AT112" s="74"/>
      <c r="AU112" s="74"/>
      <c r="AV112" s="74"/>
      <c r="AW112" s="74"/>
      <c r="AX112" s="74"/>
      <c r="AY112" s="74"/>
      <c r="AZ112" s="74"/>
      <c r="BA112" s="74"/>
      <c r="BB112" s="74"/>
      <c r="BC112" s="74"/>
      <c r="BD112" s="10" t="s">
        <v>46</v>
      </c>
      <c r="BE112" s="12"/>
      <c r="BF112" s="12"/>
      <c r="BG112" s="12"/>
      <c r="BH112" s="12"/>
      <c r="BI112" s="12"/>
      <c r="BJ112" s="12"/>
      <c r="BK112" s="12"/>
      <c r="BL112" s="12"/>
      <c r="BM112" s="10" t="s">
        <v>46</v>
      </c>
      <c r="BN112" s="75"/>
      <c r="BO112" s="75"/>
      <c r="BP112" s="75"/>
      <c r="BQ112" s="75"/>
      <c r="BR112" s="75"/>
      <c r="BS112" s="75"/>
      <c r="BT112" s="75"/>
      <c r="BU112" s="75"/>
      <c r="BV112" s="75"/>
      <c r="BW112" s="75"/>
      <c r="BX112" s="75"/>
      <c r="BY112" s="115"/>
      <c r="BZ112" s="10" t="s">
        <v>46</v>
      </c>
      <c r="CA112" s="8"/>
      <c r="CB112" s="8"/>
      <c r="CC112" s="115"/>
      <c r="CD112" s="115"/>
      <c r="CE112" s="115"/>
      <c r="CF112" s="10" t="s">
        <v>46</v>
      </c>
      <c r="CG112" s="115"/>
      <c r="CH112" s="115"/>
      <c r="CI112" s="125"/>
      <c r="CJ112" s="125"/>
      <c r="CK112" s="125"/>
      <c r="CL112" s="125"/>
      <c r="CM112" s="125"/>
      <c r="CN112" s="125"/>
      <c r="CO112" s="125"/>
      <c r="CP112" s="125"/>
      <c r="CQ112" s="125"/>
    </row>
    <row r="113" spans="1:95" ht="12.75" customHeight="1">
      <c r="A113" s="33" t="s">
        <v>118</v>
      </c>
      <c r="B113" s="75">
        <v>2137</v>
      </c>
      <c r="C113" s="14">
        <v>1076</v>
      </c>
      <c r="D113" s="14">
        <v>1603</v>
      </c>
      <c r="E113" s="14">
        <v>777</v>
      </c>
      <c r="F113" s="14">
        <v>1387</v>
      </c>
      <c r="G113" s="14">
        <v>702</v>
      </c>
      <c r="H113" s="14">
        <v>1062</v>
      </c>
      <c r="I113" s="14">
        <v>508</v>
      </c>
      <c r="J113" s="14">
        <v>753</v>
      </c>
      <c r="K113" s="14">
        <v>408</v>
      </c>
      <c r="L113" s="13">
        <v>6942</v>
      </c>
      <c r="M113" s="13">
        <v>3471</v>
      </c>
      <c r="N113" s="217">
        <v>0</v>
      </c>
      <c r="O113" s="217">
        <v>0</v>
      </c>
      <c r="P113" s="217">
        <v>0</v>
      </c>
      <c r="Q113" s="217">
        <v>0</v>
      </c>
      <c r="R113" s="217">
        <v>0</v>
      </c>
      <c r="S113" s="217">
        <v>0</v>
      </c>
      <c r="T113" s="33" t="s">
        <v>118</v>
      </c>
      <c r="U113" s="175">
        <v>327</v>
      </c>
      <c r="V113" s="175">
        <v>163</v>
      </c>
      <c r="W113" s="175">
        <v>257</v>
      </c>
      <c r="X113" s="175">
        <v>114</v>
      </c>
      <c r="Y113" s="175">
        <v>229</v>
      </c>
      <c r="Z113" s="175">
        <v>104</v>
      </c>
      <c r="AA113" s="175">
        <v>165</v>
      </c>
      <c r="AB113" s="175">
        <v>73</v>
      </c>
      <c r="AC113" s="175">
        <v>81</v>
      </c>
      <c r="AD113" s="175">
        <v>42</v>
      </c>
      <c r="AE113" s="8">
        <v>1059</v>
      </c>
      <c r="AF113" s="8">
        <v>496</v>
      </c>
      <c r="AG113" s="175">
        <v>0</v>
      </c>
      <c r="AH113" s="175">
        <v>0</v>
      </c>
      <c r="AI113" s="175">
        <v>0</v>
      </c>
      <c r="AJ113" s="175">
        <v>0</v>
      </c>
      <c r="AK113" s="174">
        <v>0</v>
      </c>
      <c r="AL113" s="174">
        <v>0</v>
      </c>
      <c r="AM113" s="33" t="s">
        <v>118</v>
      </c>
      <c r="AN113" s="14">
        <v>76</v>
      </c>
      <c r="AO113" s="14">
        <v>76</v>
      </c>
      <c r="AP113" s="14">
        <v>74</v>
      </c>
      <c r="AQ113" s="14">
        <v>73</v>
      </c>
      <c r="AR113" s="14">
        <v>65</v>
      </c>
      <c r="AS113" s="74">
        <v>364</v>
      </c>
      <c r="AT113" s="19">
        <v>0</v>
      </c>
      <c r="AU113" s="19">
        <v>0</v>
      </c>
      <c r="AV113" s="74">
        <v>0</v>
      </c>
      <c r="AW113" s="14">
        <v>182</v>
      </c>
      <c r="AX113" s="14">
        <v>2</v>
      </c>
      <c r="AY113" s="14">
        <v>0</v>
      </c>
      <c r="AZ113" s="14">
        <v>0</v>
      </c>
      <c r="BA113" s="14">
        <v>15</v>
      </c>
      <c r="BB113" s="14">
        <v>0</v>
      </c>
      <c r="BC113" s="13">
        <v>74</v>
      </c>
      <c r="BD113" s="33" t="s">
        <v>118</v>
      </c>
      <c r="BE113" s="23">
        <v>2</v>
      </c>
      <c r="BF113" s="23">
        <v>266</v>
      </c>
      <c r="BG113" s="23">
        <v>393</v>
      </c>
      <c r="BH113" s="23">
        <v>665</v>
      </c>
      <c r="BI113" s="23">
        <v>315</v>
      </c>
      <c r="BJ113" s="23">
        <v>136</v>
      </c>
      <c r="BK113" s="23">
        <v>62</v>
      </c>
      <c r="BL113" s="23">
        <v>235</v>
      </c>
      <c r="BM113" s="33" t="s">
        <v>118</v>
      </c>
      <c r="BN113" s="14">
        <v>666</v>
      </c>
      <c r="BO113" s="14">
        <v>316</v>
      </c>
      <c r="BP113" s="14">
        <v>652</v>
      </c>
      <c r="BQ113" s="14">
        <v>312</v>
      </c>
      <c r="BR113" s="14">
        <v>553</v>
      </c>
      <c r="BS113" s="14">
        <v>262</v>
      </c>
      <c r="BT113" s="14">
        <v>664</v>
      </c>
      <c r="BU113" s="14">
        <v>314</v>
      </c>
      <c r="BV113" s="14">
        <v>650</v>
      </c>
      <c r="BW113" s="14">
        <v>310</v>
      </c>
      <c r="BX113" s="14">
        <v>546</v>
      </c>
      <c r="BY113" s="148">
        <v>255</v>
      </c>
      <c r="BZ113" s="33" t="s">
        <v>118</v>
      </c>
      <c r="CA113" s="14">
        <v>188</v>
      </c>
      <c r="CB113" s="14">
        <v>91</v>
      </c>
      <c r="CC113" s="14">
        <v>6</v>
      </c>
      <c r="CD113" s="14">
        <v>4</v>
      </c>
      <c r="CE113" s="115">
        <v>194</v>
      </c>
      <c r="CF113" s="33" t="s">
        <v>118</v>
      </c>
      <c r="CG113" s="128">
        <v>1421</v>
      </c>
      <c r="CH113" s="128">
        <v>1321</v>
      </c>
      <c r="CI113" s="125">
        <v>381</v>
      </c>
      <c r="CJ113" s="125">
        <v>1419</v>
      </c>
      <c r="CK113" s="125">
        <v>898</v>
      </c>
      <c r="CL113" s="125">
        <v>793</v>
      </c>
      <c r="CM113" s="125">
        <v>387</v>
      </c>
      <c r="CN113" s="125">
        <v>27</v>
      </c>
      <c r="CO113" s="125">
        <v>34</v>
      </c>
      <c r="CP113" s="125">
        <v>326</v>
      </c>
      <c r="CQ113" s="125">
        <v>612</v>
      </c>
    </row>
    <row r="114" spans="1:95" ht="12.75" customHeight="1">
      <c r="A114" s="33" t="s">
        <v>119</v>
      </c>
      <c r="B114" s="75">
        <v>7108</v>
      </c>
      <c r="C114" s="14">
        <v>3508</v>
      </c>
      <c r="D114" s="14">
        <v>5625</v>
      </c>
      <c r="E114" s="14">
        <v>2771</v>
      </c>
      <c r="F114" s="14">
        <v>5273</v>
      </c>
      <c r="G114" s="14">
        <v>2592</v>
      </c>
      <c r="H114" s="14">
        <v>4235</v>
      </c>
      <c r="I114" s="14">
        <v>2075</v>
      </c>
      <c r="J114" s="14">
        <v>3193</v>
      </c>
      <c r="K114" s="14">
        <v>1591</v>
      </c>
      <c r="L114" s="13">
        <v>25434</v>
      </c>
      <c r="M114" s="13">
        <v>12537</v>
      </c>
      <c r="N114" s="217">
        <v>0</v>
      </c>
      <c r="O114" s="217">
        <v>0</v>
      </c>
      <c r="P114" s="217">
        <v>0</v>
      </c>
      <c r="Q114" s="217">
        <v>0</v>
      </c>
      <c r="R114" s="217">
        <v>0</v>
      </c>
      <c r="S114" s="217">
        <v>0</v>
      </c>
      <c r="T114" s="33" t="s">
        <v>119</v>
      </c>
      <c r="U114" s="175">
        <v>1031</v>
      </c>
      <c r="V114" s="175">
        <v>472</v>
      </c>
      <c r="W114" s="175">
        <v>797</v>
      </c>
      <c r="X114" s="175">
        <v>357</v>
      </c>
      <c r="Y114" s="175">
        <v>838</v>
      </c>
      <c r="Z114" s="175">
        <v>375</v>
      </c>
      <c r="AA114" s="175">
        <v>492</v>
      </c>
      <c r="AB114" s="175">
        <v>214</v>
      </c>
      <c r="AC114" s="175">
        <v>112</v>
      </c>
      <c r="AD114" s="175">
        <v>55</v>
      </c>
      <c r="AE114" s="8">
        <v>3270</v>
      </c>
      <c r="AF114" s="8">
        <v>1473</v>
      </c>
      <c r="AG114" s="175">
        <v>0</v>
      </c>
      <c r="AH114" s="175">
        <v>0</v>
      </c>
      <c r="AI114" s="175">
        <v>0</v>
      </c>
      <c r="AJ114" s="175">
        <v>0</v>
      </c>
      <c r="AK114" s="174">
        <v>0</v>
      </c>
      <c r="AL114" s="174">
        <v>0</v>
      </c>
      <c r="AM114" s="33" t="s">
        <v>119</v>
      </c>
      <c r="AN114" s="14">
        <v>221</v>
      </c>
      <c r="AO114" s="14">
        <v>217</v>
      </c>
      <c r="AP114" s="14">
        <v>220</v>
      </c>
      <c r="AQ114" s="14">
        <v>202</v>
      </c>
      <c r="AR114" s="14">
        <v>194</v>
      </c>
      <c r="AS114" s="74">
        <v>1054</v>
      </c>
      <c r="AT114" s="19">
        <v>0</v>
      </c>
      <c r="AU114" s="19">
        <v>0</v>
      </c>
      <c r="AV114" s="74">
        <v>0</v>
      </c>
      <c r="AW114" s="14">
        <v>679</v>
      </c>
      <c r="AX114" s="14">
        <v>83</v>
      </c>
      <c r="AY114" s="14">
        <v>0</v>
      </c>
      <c r="AZ114" s="14">
        <v>0</v>
      </c>
      <c r="BA114" s="14">
        <v>61</v>
      </c>
      <c r="BB114" s="14">
        <v>0</v>
      </c>
      <c r="BC114" s="13">
        <v>201</v>
      </c>
      <c r="BD114" s="33" t="s">
        <v>119</v>
      </c>
      <c r="BE114" s="23">
        <v>318</v>
      </c>
      <c r="BF114" s="23">
        <v>2295</v>
      </c>
      <c r="BG114" s="23">
        <v>2441</v>
      </c>
      <c r="BH114" s="23">
        <v>2159</v>
      </c>
      <c r="BI114" s="23">
        <v>515</v>
      </c>
      <c r="BJ114" s="23">
        <v>613</v>
      </c>
      <c r="BK114" s="23">
        <v>250</v>
      </c>
      <c r="BL114" s="23">
        <v>840</v>
      </c>
      <c r="BM114" s="33" t="s">
        <v>119</v>
      </c>
      <c r="BN114" s="14">
        <v>3020</v>
      </c>
      <c r="BO114" s="14">
        <v>1529</v>
      </c>
      <c r="BP114" s="14">
        <v>2996</v>
      </c>
      <c r="BQ114" s="14">
        <v>1521</v>
      </c>
      <c r="BR114" s="14">
        <v>2827</v>
      </c>
      <c r="BS114" s="14">
        <v>1440</v>
      </c>
      <c r="BT114" s="14">
        <v>3025</v>
      </c>
      <c r="BU114" s="14">
        <v>1534</v>
      </c>
      <c r="BV114" s="14">
        <v>3001</v>
      </c>
      <c r="BW114" s="14">
        <v>1526</v>
      </c>
      <c r="BX114" s="14">
        <v>2689</v>
      </c>
      <c r="BY114" s="148">
        <v>1346</v>
      </c>
      <c r="BZ114" s="33" t="s">
        <v>119</v>
      </c>
      <c r="CA114" s="14">
        <v>686</v>
      </c>
      <c r="CB114" s="14">
        <v>414</v>
      </c>
      <c r="CC114" s="14">
        <v>44</v>
      </c>
      <c r="CD114" s="14">
        <v>22</v>
      </c>
      <c r="CE114" s="115">
        <v>730</v>
      </c>
      <c r="CF114" s="33" t="s">
        <v>119</v>
      </c>
      <c r="CG114" s="128">
        <v>7346</v>
      </c>
      <c r="CH114" s="128">
        <v>3582</v>
      </c>
      <c r="CI114" s="125">
        <v>1252</v>
      </c>
      <c r="CJ114" s="125">
        <v>3182</v>
      </c>
      <c r="CK114" s="125">
        <v>3415</v>
      </c>
      <c r="CL114" s="125">
        <v>3642</v>
      </c>
      <c r="CM114" s="125">
        <v>1995</v>
      </c>
      <c r="CN114" s="125">
        <v>61</v>
      </c>
      <c r="CO114" s="125">
        <v>234</v>
      </c>
      <c r="CP114" s="125">
        <v>508</v>
      </c>
      <c r="CQ114" s="125">
        <v>2815</v>
      </c>
    </row>
    <row r="115" spans="1:95" ht="12.75" customHeight="1">
      <c r="A115" s="10" t="s">
        <v>47</v>
      </c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13"/>
      <c r="M115" s="13"/>
      <c r="N115" s="217"/>
      <c r="O115" s="217"/>
      <c r="P115" s="217"/>
      <c r="Q115" s="217"/>
      <c r="R115" s="217"/>
      <c r="S115" s="217"/>
      <c r="T115" s="10" t="s">
        <v>47</v>
      </c>
      <c r="U115" s="8">
        <v>0</v>
      </c>
      <c r="V115" s="8"/>
      <c r="W115" s="8">
        <v>0</v>
      </c>
      <c r="X115" s="8"/>
      <c r="Y115" s="8">
        <v>0</v>
      </c>
      <c r="Z115" s="8"/>
      <c r="AA115" s="8">
        <v>0</v>
      </c>
      <c r="AB115" s="8"/>
      <c r="AC115" s="8">
        <v>0</v>
      </c>
      <c r="AD115" s="8"/>
      <c r="AE115" s="8">
        <v>0</v>
      </c>
      <c r="AF115" s="8">
        <v>0</v>
      </c>
      <c r="AG115" s="174"/>
      <c r="AH115" s="174"/>
      <c r="AI115" s="174"/>
      <c r="AJ115" s="174"/>
      <c r="AK115" s="174"/>
      <c r="AL115" s="174"/>
      <c r="AM115" s="10" t="s">
        <v>47</v>
      </c>
      <c r="AN115" s="74"/>
      <c r="AO115" s="74"/>
      <c r="AP115" s="74"/>
      <c r="AQ115" s="74"/>
      <c r="AR115" s="74"/>
      <c r="AS115" s="74"/>
      <c r="AT115" s="74"/>
      <c r="AU115" s="74"/>
      <c r="AV115" s="74"/>
      <c r="AW115" s="74"/>
      <c r="AX115" s="74"/>
      <c r="AY115" s="74"/>
      <c r="AZ115" s="74"/>
      <c r="BA115" s="74"/>
      <c r="BB115" s="74"/>
      <c r="BC115" s="74"/>
      <c r="BD115" s="10" t="s">
        <v>47</v>
      </c>
      <c r="BE115" s="12"/>
      <c r="BF115" s="12"/>
      <c r="BG115" s="12"/>
      <c r="BH115" s="12"/>
      <c r="BI115" s="12"/>
      <c r="BJ115" s="12"/>
      <c r="BK115" s="12"/>
      <c r="BL115" s="12"/>
      <c r="BM115" s="10" t="s">
        <v>47</v>
      </c>
      <c r="BN115" s="75"/>
      <c r="BO115" s="75"/>
      <c r="BP115" s="75"/>
      <c r="BQ115" s="75"/>
      <c r="BR115" s="75"/>
      <c r="BS115" s="75"/>
      <c r="BT115" s="75"/>
      <c r="BU115" s="75"/>
      <c r="BV115" s="75"/>
      <c r="BW115" s="75"/>
      <c r="BX115" s="75"/>
      <c r="BY115" s="115"/>
      <c r="BZ115" s="10" t="s">
        <v>47</v>
      </c>
      <c r="CA115" s="8"/>
      <c r="CB115" s="8"/>
      <c r="CC115" s="115"/>
      <c r="CD115" s="115"/>
      <c r="CE115" s="115"/>
      <c r="CF115" s="10" t="s">
        <v>47</v>
      </c>
      <c r="CG115" s="115"/>
      <c r="CH115" s="115"/>
      <c r="CI115" s="125"/>
      <c r="CJ115" s="125"/>
      <c r="CK115" s="125"/>
      <c r="CL115" s="125"/>
      <c r="CM115" s="125"/>
      <c r="CN115" s="125"/>
      <c r="CO115" s="125"/>
      <c r="CP115" s="125"/>
      <c r="CQ115" s="125"/>
    </row>
    <row r="116" spans="1:95" ht="12.75" customHeight="1">
      <c r="A116" s="33" t="s">
        <v>120</v>
      </c>
      <c r="B116" s="75">
        <v>2380</v>
      </c>
      <c r="C116" s="14">
        <v>1201</v>
      </c>
      <c r="D116" s="14">
        <v>2260</v>
      </c>
      <c r="E116" s="14">
        <v>1183</v>
      </c>
      <c r="F116" s="14">
        <v>2163</v>
      </c>
      <c r="G116" s="14">
        <v>1075</v>
      </c>
      <c r="H116" s="14">
        <v>1807</v>
      </c>
      <c r="I116" s="14">
        <v>933</v>
      </c>
      <c r="J116" s="14">
        <v>1510</v>
      </c>
      <c r="K116" s="14">
        <v>801</v>
      </c>
      <c r="L116" s="13">
        <v>10120</v>
      </c>
      <c r="M116" s="13">
        <v>5193</v>
      </c>
      <c r="N116" s="217">
        <v>0</v>
      </c>
      <c r="O116" s="217">
        <v>0</v>
      </c>
      <c r="P116" s="217">
        <v>0</v>
      </c>
      <c r="Q116" s="217">
        <v>0</v>
      </c>
      <c r="R116" s="217">
        <v>0</v>
      </c>
      <c r="S116" s="217">
        <v>0</v>
      </c>
      <c r="T116" s="33" t="s">
        <v>120</v>
      </c>
      <c r="U116" s="175">
        <v>310</v>
      </c>
      <c r="V116" s="175">
        <v>132</v>
      </c>
      <c r="W116" s="175">
        <v>187</v>
      </c>
      <c r="X116" s="175">
        <v>91</v>
      </c>
      <c r="Y116" s="175">
        <v>219</v>
      </c>
      <c r="Z116" s="175">
        <v>100</v>
      </c>
      <c r="AA116" s="175">
        <v>155</v>
      </c>
      <c r="AB116" s="175">
        <v>81</v>
      </c>
      <c r="AC116" s="175">
        <v>77</v>
      </c>
      <c r="AD116" s="175">
        <v>27</v>
      </c>
      <c r="AE116" s="8">
        <v>948</v>
      </c>
      <c r="AF116" s="8">
        <v>431</v>
      </c>
      <c r="AG116" s="175">
        <v>0</v>
      </c>
      <c r="AH116" s="175">
        <v>0</v>
      </c>
      <c r="AI116" s="175">
        <v>0</v>
      </c>
      <c r="AJ116" s="175">
        <v>0</v>
      </c>
      <c r="AK116" s="174">
        <v>0</v>
      </c>
      <c r="AL116" s="174">
        <v>0</v>
      </c>
      <c r="AM116" s="33" t="s">
        <v>120</v>
      </c>
      <c r="AN116" s="14">
        <v>84</v>
      </c>
      <c r="AO116" s="14">
        <v>84</v>
      </c>
      <c r="AP116" s="14">
        <v>80</v>
      </c>
      <c r="AQ116" s="14">
        <v>76</v>
      </c>
      <c r="AR116" s="14">
        <v>70</v>
      </c>
      <c r="AS116" s="74">
        <v>394</v>
      </c>
      <c r="AT116" s="19">
        <v>0</v>
      </c>
      <c r="AU116" s="19">
        <v>0</v>
      </c>
      <c r="AV116" s="74">
        <v>0</v>
      </c>
      <c r="AW116" s="14">
        <v>328</v>
      </c>
      <c r="AX116" s="14">
        <v>53</v>
      </c>
      <c r="AY116" s="14">
        <v>0</v>
      </c>
      <c r="AZ116" s="14">
        <v>0</v>
      </c>
      <c r="BA116" s="14">
        <v>4</v>
      </c>
      <c r="BB116" s="14">
        <v>0</v>
      </c>
      <c r="BC116" s="13">
        <v>77</v>
      </c>
      <c r="BD116" s="33" t="s">
        <v>120</v>
      </c>
      <c r="BE116" s="23">
        <v>13</v>
      </c>
      <c r="BF116" s="23">
        <v>1977</v>
      </c>
      <c r="BG116" s="23">
        <v>1553</v>
      </c>
      <c r="BH116" s="23">
        <v>307</v>
      </c>
      <c r="BI116" s="23">
        <v>61</v>
      </c>
      <c r="BJ116" s="23">
        <v>265</v>
      </c>
      <c r="BK116" s="23">
        <v>77</v>
      </c>
      <c r="BL116" s="23">
        <v>400</v>
      </c>
      <c r="BM116" s="33" t="s">
        <v>120</v>
      </c>
      <c r="BN116" s="14">
        <v>1420</v>
      </c>
      <c r="BO116" s="14">
        <v>753</v>
      </c>
      <c r="BP116" s="14">
        <v>1404</v>
      </c>
      <c r="BQ116" s="14">
        <v>748</v>
      </c>
      <c r="BR116" s="14">
        <v>1243</v>
      </c>
      <c r="BS116" s="14">
        <v>675</v>
      </c>
      <c r="BT116" s="14">
        <v>1145</v>
      </c>
      <c r="BU116" s="14">
        <v>597</v>
      </c>
      <c r="BV116" s="14">
        <v>1132</v>
      </c>
      <c r="BW116" s="14">
        <v>592</v>
      </c>
      <c r="BX116" s="14">
        <v>999</v>
      </c>
      <c r="BY116" s="148">
        <v>535</v>
      </c>
      <c r="BZ116" s="33" t="s">
        <v>120</v>
      </c>
      <c r="CA116" s="14">
        <v>309</v>
      </c>
      <c r="CB116" s="14">
        <v>191</v>
      </c>
      <c r="CC116" s="14">
        <v>39</v>
      </c>
      <c r="CD116" s="14">
        <v>17</v>
      </c>
      <c r="CE116" s="115">
        <v>348</v>
      </c>
      <c r="CF116" s="33" t="s">
        <v>120</v>
      </c>
      <c r="CG116" s="128">
        <v>449</v>
      </c>
      <c r="CH116" s="128">
        <v>474</v>
      </c>
      <c r="CI116" s="125">
        <v>137</v>
      </c>
      <c r="CJ116" s="125">
        <v>259</v>
      </c>
      <c r="CK116" s="125">
        <v>127</v>
      </c>
      <c r="CL116" s="125">
        <v>157</v>
      </c>
      <c r="CM116" s="125">
        <v>10</v>
      </c>
      <c r="CN116" s="125">
        <v>0</v>
      </c>
      <c r="CO116" s="125">
        <v>11</v>
      </c>
      <c r="CP116" s="125">
        <v>24</v>
      </c>
      <c r="CQ116" s="125">
        <v>458</v>
      </c>
    </row>
    <row r="117" spans="1:95" ht="12.75" customHeight="1">
      <c r="A117" s="33" t="s">
        <v>121</v>
      </c>
      <c r="B117" s="75">
        <v>2624</v>
      </c>
      <c r="C117" s="14">
        <v>1344</v>
      </c>
      <c r="D117" s="14">
        <v>2390</v>
      </c>
      <c r="E117" s="14">
        <v>1206</v>
      </c>
      <c r="F117" s="14">
        <v>2456</v>
      </c>
      <c r="G117" s="14">
        <v>1297</v>
      </c>
      <c r="H117" s="14">
        <v>2109</v>
      </c>
      <c r="I117" s="14">
        <v>1106</v>
      </c>
      <c r="J117" s="14">
        <v>1896</v>
      </c>
      <c r="K117" s="14">
        <v>1028</v>
      </c>
      <c r="L117" s="13">
        <v>11475</v>
      </c>
      <c r="M117" s="13">
        <v>5981</v>
      </c>
      <c r="N117" s="217">
        <v>0</v>
      </c>
      <c r="O117" s="217">
        <v>0</v>
      </c>
      <c r="P117" s="217">
        <v>0</v>
      </c>
      <c r="Q117" s="217">
        <v>0</v>
      </c>
      <c r="R117" s="216">
        <v>0</v>
      </c>
      <c r="S117" s="216">
        <v>0</v>
      </c>
      <c r="T117" s="33" t="s">
        <v>121</v>
      </c>
      <c r="U117" s="175">
        <v>191</v>
      </c>
      <c r="V117" s="175">
        <v>80</v>
      </c>
      <c r="W117" s="175">
        <v>106</v>
      </c>
      <c r="X117" s="175">
        <v>48</v>
      </c>
      <c r="Y117" s="175">
        <v>172</v>
      </c>
      <c r="Z117" s="175">
        <v>82</v>
      </c>
      <c r="AA117" s="175">
        <v>102</v>
      </c>
      <c r="AB117" s="175">
        <v>44</v>
      </c>
      <c r="AC117" s="175">
        <v>125</v>
      </c>
      <c r="AD117" s="175">
        <v>69</v>
      </c>
      <c r="AE117" s="8">
        <v>696</v>
      </c>
      <c r="AF117" s="8">
        <v>323</v>
      </c>
      <c r="AG117" s="175">
        <v>0</v>
      </c>
      <c r="AH117" s="175">
        <v>0</v>
      </c>
      <c r="AI117" s="175">
        <v>0</v>
      </c>
      <c r="AJ117" s="175">
        <v>0</v>
      </c>
      <c r="AK117" s="174">
        <v>0</v>
      </c>
      <c r="AL117" s="174">
        <v>0</v>
      </c>
      <c r="AM117" s="33" t="s">
        <v>121</v>
      </c>
      <c r="AN117" s="14">
        <v>79</v>
      </c>
      <c r="AO117" s="14">
        <v>78</v>
      </c>
      <c r="AP117" s="14">
        <v>76</v>
      </c>
      <c r="AQ117" s="14">
        <v>74</v>
      </c>
      <c r="AR117" s="14">
        <v>70</v>
      </c>
      <c r="AS117" s="74">
        <v>377</v>
      </c>
      <c r="AT117" s="19">
        <v>0</v>
      </c>
      <c r="AU117" s="19">
        <v>0</v>
      </c>
      <c r="AV117" s="74">
        <v>0</v>
      </c>
      <c r="AW117" s="14">
        <v>322</v>
      </c>
      <c r="AX117" s="14">
        <v>89</v>
      </c>
      <c r="AY117" s="14">
        <v>0</v>
      </c>
      <c r="AZ117" s="14">
        <v>0</v>
      </c>
      <c r="BA117" s="14">
        <v>4</v>
      </c>
      <c r="BB117" s="14">
        <v>0</v>
      </c>
      <c r="BC117" s="13">
        <v>73</v>
      </c>
      <c r="BD117" s="33" t="s">
        <v>121</v>
      </c>
      <c r="BE117" s="23">
        <v>19</v>
      </c>
      <c r="BF117" s="23">
        <v>1476</v>
      </c>
      <c r="BG117" s="23">
        <v>1518</v>
      </c>
      <c r="BH117" s="23">
        <v>1014</v>
      </c>
      <c r="BI117" s="23">
        <v>177</v>
      </c>
      <c r="BJ117" s="23">
        <v>228</v>
      </c>
      <c r="BK117" s="23">
        <v>54</v>
      </c>
      <c r="BL117" s="23">
        <v>330</v>
      </c>
      <c r="BM117" s="33" t="s">
        <v>121</v>
      </c>
      <c r="BN117" s="14">
        <v>1882</v>
      </c>
      <c r="BO117" s="14">
        <v>1040</v>
      </c>
      <c r="BP117" s="14">
        <v>1853</v>
      </c>
      <c r="BQ117" s="14">
        <v>1026</v>
      </c>
      <c r="BR117" s="14">
        <v>1570</v>
      </c>
      <c r="BS117" s="14">
        <v>872</v>
      </c>
      <c r="BT117" s="14">
        <v>1873</v>
      </c>
      <c r="BU117" s="14">
        <v>1038</v>
      </c>
      <c r="BV117" s="14">
        <v>1844</v>
      </c>
      <c r="BW117" s="14">
        <v>1024</v>
      </c>
      <c r="BX117" s="14">
        <v>1259</v>
      </c>
      <c r="BY117" s="148">
        <v>708</v>
      </c>
      <c r="BZ117" s="33" t="s">
        <v>121</v>
      </c>
      <c r="CA117" s="14">
        <v>304</v>
      </c>
      <c r="CB117" s="14">
        <v>194</v>
      </c>
      <c r="CC117" s="14">
        <v>33</v>
      </c>
      <c r="CD117" s="14">
        <v>15</v>
      </c>
      <c r="CE117" s="115">
        <v>337</v>
      </c>
      <c r="CF117" s="33" t="s">
        <v>121</v>
      </c>
      <c r="CG117" s="128">
        <v>1804</v>
      </c>
      <c r="CH117" s="128">
        <v>573</v>
      </c>
      <c r="CI117" s="125">
        <v>83</v>
      </c>
      <c r="CJ117" s="125">
        <v>264</v>
      </c>
      <c r="CK117" s="125">
        <v>329</v>
      </c>
      <c r="CL117" s="125">
        <v>335</v>
      </c>
      <c r="CM117" s="125">
        <v>106</v>
      </c>
      <c r="CN117" s="125">
        <v>2</v>
      </c>
      <c r="CO117" s="125">
        <v>10</v>
      </c>
      <c r="CP117" s="125">
        <v>160</v>
      </c>
      <c r="CQ117" s="125">
        <v>168</v>
      </c>
    </row>
    <row r="118" spans="1:95" ht="12.75" customHeight="1">
      <c r="A118" s="33" t="s">
        <v>122</v>
      </c>
      <c r="B118" s="75">
        <v>2379</v>
      </c>
      <c r="C118" s="14">
        <v>1209</v>
      </c>
      <c r="D118" s="14">
        <v>2412</v>
      </c>
      <c r="E118" s="14">
        <v>1237</v>
      </c>
      <c r="F118" s="14">
        <v>2523</v>
      </c>
      <c r="G118" s="14">
        <v>1338</v>
      </c>
      <c r="H118" s="14">
        <v>2099</v>
      </c>
      <c r="I118" s="14">
        <v>1109</v>
      </c>
      <c r="J118" s="14">
        <v>1712</v>
      </c>
      <c r="K118" s="14">
        <v>912</v>
      </c>
      <c r="L118" s="13">
        <v>11125</v>
      </c>
      <c r="M118" s="13">
        <v>5805</v>
      </c>
      <c r="N118" s="217">
        <v>0</v>
      </c>
      <c r="O118" s="217">
        <v>0</v>
      </c>
      <c r="P118" s="217">
        <v>0</v>
      </c>
      <c r="Q118" s="217">
        <v>0</v>
      </c>
      <c r="R118" s="216">
        <v>0</v>
      </c>
      <c r="S118" s="216">
        <v>0</v>
      </c>
      <c r="T118" s="33" t="s">
        <v>122</v>
      </c>
      <c r="U118" s="175">
        <v>164</v>
      </c>
      <c r="V118" s="175">
        <v>73</v>
      </c>
      <c r="W118" s="175">
        <v>162</v>
      </c>
      <c r="X118" s="175">
        <v>73</v>
      </c>
      <c r="Y118" s="175">
        <v>210</v>
      </c>
      <c r="Z118" s="175">
        <v>85</v>
      </c>
      <c r="AA118" s="175">
        <v>112</v>
      </c>
      <c r="AB118" s="175">
        <v>52</v>
      </c>
      <c r="AC118" s="175">
        <v>2</v>
      </c>
      <c r="AD118" s="175">
        <v>0</v>
      </c>
      <c r="AE118" s="8">
        <v>650</v>
      </c>
      <c r="AF118" s="8">
        <v>283</v>
      </c>
      <c r="AG118" s="175">
        <v>0</v>
      </c>
      <c r="AH118" s="175">
        <v>0</v>
      </c>
      <c r="AI118" s="175">
        <v>0</v>
      </c>
      <c r="AJ118" s="175">
        <v>0</v>
      </c>
      <c r="AK118" s="174">
        <v>0</v>
      </c>
      <c r="AL118" s="174">
        <v>0</v>
      </c>
      <c r="AM118" s="33" t="s">
        <v>122</v>
      </c>
      <c r="AN118" s="14">
        <v>81</v>
      </c>
      <c r="AO118" s="14">
        <v>83</v>
      </c>
      <c r="AP118" s="14">
        <v>85</v>
      </c>
      <c r="AQ118" s="14">
        <v>75</v>
      </c>
      <c r="AR118" s="14">
        <v>68</v>
      </c>
      <c r="AS118" s="74">
        <v>392</v>
      </c>
      <c r="AT118" s="19">
        <v>0</v>
      </c>
      <c r="AU118" s="19">
        <v>0</v>
      </c>
      <c r="AV118" s="74">
        <v>0</v>
      </c>
      <c r="AW118" s="14">
        <v>355</v>
      </c>
      <c r="AX118" s="14">
        <v>240</v>
      </c>
      <c r="AY118" s="14">
        <v>0</v>
      </c>
      <c r="AZ118" s="14">
        <v>0</v>
      </c>
      <c r="BA118" s="14">
        <v>2</v>
      </c>
      <c r="BB118" s="14">
        <v>0</v>
      </c>
      <c r="BC118" s="13">
        <v>67</v>
      </c>
      <c r="BD118" s="33" t="s">
        <v>122</v>
      </c>
      <c r="BE118" s="23">
        <v>115</v>
      </c>
      <c r="BF118" s="23">
        <v>3099</v>
      </c>
      <c r="BG118" s="23">
        <v>1178</v>
      </c>
      <c r="BH118" s="23">
        <v>544</v>
      </c>
      <c r="BI118" s="23">
        <v>215</v>
      </c>
      <c r="BJ118" s="23">
        <v>296</v>
      </c>
      <c r="BK118" s="23">
        <v>153</v>
      </c>
      <c r="BL118" s="23">
        <v>369</v>
      </c>
      <c r="BM118" s="33" t="s">
        <v>122</v>
      </c>
      <c r="BN118" s="14">
        <v>1726</v>
      </c>
      <c r="BO118" s="14">
        <v>942</v>
      </c>
      <c r="BP118" s="14">
        <v>1720</v>
      </c>
      <c r="BQ118" s="14">
        <v>941</v>
      </c>
      <c r="BR118" s="14">
        <v>1685</v>
      </c>
      <c r="BS118" s="14">
        <v>922</v>
      </c>
      <c r="BT118" s="14">
        <v>919</v>
      </c>
      <c r="BU118" s="14">
        <v>502</v>
      </c>
      <c r="BV118" s="14">
        <v>914</v>
      </c>
      <c r="BW118" s="14">
        <v>502</v>
      </c>
      <c r="BX118" s="14">
        <v>670</v>
      </c>
      <c r="BY118" s="148">
        <v>366</v>
      </c>
      <c r="BZ118" s="33" t="s">
        <v>122</v>
      </c>
      <c r="CA118" s="14">
        <v>344</v>
      </c>
      <c r="CB118" s="14">
        <v>292</v>
      </c>
      <c r="CC118" s="14">
        <v>52</v>
      </c>
      <c r="CD118" s="14">
        <v>33</v>
      </c>
      <c r="CE118" s="115">
        <v>396</v>
      </c>
      <c r="CF118" s="33" t="s">
        <v>122</v>
      </c>
      <c r="CG118" s="128">
        <v>1672</v>
      </c>
      <c r="CH118" s="128">
        <v>754</v>
      </c>
      <c r="CI118" s="125">
        <v>594</v>
      </c>
      <c r="CJ118" s="125">
        <v>1063</v>
      </c>
      <c r="CK118" s="125">
        <v>866</v>
      </c>
      <c r="CL118" s="125">
        <v>541</v>
      </c>
      <c r="CM118" s="125">
        <v>182</v>
      </c>
      <c r="CN118" s="125">
        <v>5</v>
      </c>
      <c r="CO118" s="125">
        <v>35</v>
      </c>
      <c r="CP118" s="125">
        <v>475</v>
      </c>
      <c r="CQ118" s="125">
        <v>675</v>
      </c>
    </row>
    <row r="119" spans="1:95" ht="12.75" customHeight="1">
      <c r="A119" s="33" t="s">
        <v>123</v>
      </c>
      <c r="B119" s="75">
        <v>903</v>
      </c>
      <c r="C119" s="14">
        <v>440</v>
      </c>
      <c r="D119" s="14">
        <v>758</v>
      </c>
      <c r="E119" s="14">
        <v>396</v>
      </c>
      <c r="F119" s="14">
        <v>735</v>
      </c>
      <c r="G119" s="14">
        <v>381</v>
      </c>
      <c r="H119" s="14">
        <v>532</v>
      </c>
      <c r="I119" s="14">
        <v>280</v>
      </c>
      <c r="J119" s="14">
        <v>414</v>
      </c>
      <c r="K119" s="14">
        <v>208</v>
      </c>
      <c r="L119" s="13">
        <v>3342</v>
      </c>
      <c r="M119" s="13">
        <v>1705</v>
      </c>
      <c r="N119" s="217">
        <v>0</v>
      </c>
      <c r="O119" s="217">
        <v>0</v>
      </c>
      <c r="P119" s="217">
        <v>0</v>
      </c>
      <c r="Q119" s="217">
        <v>0</v>
      </c>
      <c r="R119" s="216">
        <v>0</v>
      </c>
      <c r="S119" s="216">
        <v>0</v>
      </c>
      <c r="T119" s="33" t="s">
        <v>123</v>
      </c>
      <c r="U119" s="175">
        <v>55</v>
      </c>
      <c r="V119" s="175">
        <v>22</v>
      </c>
      <c r="W119" s="175">
        <v>57</v>
      </c>
      <c r="X119" s="175">
        <v>30</v>
      </c>
      <c r="Y119" s="175">
        <v>48</v>
      </c>
      <c r="Z119" s="175">
        <v>34</v>
      </c>
      <c r="AA119" s="175">
        <v>0</v>
      </c>
      <c r="AB119" s="175">
        <v>0</v>
      </c>
      <c r="AC119" s="175">
        <v>0</v>
      </c>
      <c r="AD119" s="175">
        <v>0</v>
      </c>
      <c r="AE119" s="8">
        <v>160</v>
      </c>
      <c r="AF119" s="8">
        <v>86</v>
      </c>
      <c r="AG119" s="175">
        <v>0</v>
      </c>
      <c r="AH119" s="175">
        <v>0</v>
      </c>
      <c r="AI119" s="175">
        <v>0</v>
      </c>
      <c r="AJ119" s="175">
        <v>0</v>
      </c>
      <c r="AK119" s="174">
        <v>0</v>
      </c>
      <c r="AL119" s="174">
        <v>0</v>
      </c>
      <c r="AM119" s="33" t="s">
        <v>123</v>
      </c>
      <c r="AN119" s="14">
        <v>40</v>
      </c>
      <c r="AO119" s="14">
        <v>40</v>
      </c>
      <c r="AP119" s="14">
        <v>38</v>
      </c>
      <c r="AQ119" s="14">
        <v>35</v>
      </c>
      <c r="AR119" s="14">
        <v>33</v>
      </c>
      <c r="AS119" s="74">
        <v>186</v>
      </c>
      <c r="AT119" s="19">
        <v>0</v>
      </c>
      <c r="AU119" s="19">
        <v>0</v>
      </c>
      <c r="AV119" s="74">
        <v>0</v>
      </c>
      <c r="AW119" s="14">
        <v>192</v>
      </c>
      <c r="AX119" s="14">
        <v>168</v>
      </c>
      <c r="AY119" s="14">
        <v>189</v>
      </c>
      <c r="AZ119" s="14">
        <v>147</v>
      </c>
      <c r="BA119" s="14">
        <v>160</v>
      </c>
      <c r="BB119" s="14">
        <v>0</v>
      </c>
      <c r="BC119" s="13">
        <v>39</v>
      </c>
      <c r="BD119" s="33" t="s">
        <v>123</v>
      </c>
      <c r="BE119" s="23">
        <v>0</v>
      </c>
      <c r="BF119" s="23">
        <v>0</v>
      </c>
      <c r="BG119" s="23">
        <v>0</v>
      </c>
      <c r="BH119" s="23">
        <v>0</v>
      </c>
      <c r="BI119" s="23">
        <v>0</v>
      </c>
      <c r="BJ119" s="23">
        <v>172</v>
      </c>
      <c r="BK119" s="23">
        <v>194</v>
      </c>
      <c r="BL119" s="23">
        <v>6</v>
      </c>
      <c r="BM119" s="33" t="s">
        <v>123</v>
      </c>
      <c r="BN119" s="14">
        <v>362</v>
      </c>
      <c r="BO119" s="14">
        <v>192</v>
      </c>
      <c r="BP119" s="14">
        <v>357</v>
      </c>
      <c r="BQ119" s="14">
        <v>189</v>
      </c>
      <c r="BR119" s="14">
        <v>326</v>
      </c>
      <c r="BS119" s="14">
        <v>179</v>
      </c>
      <c r="BT119" s="14">
        <v>362</v>
      </c>
      <c r="BU119" s="14">
        <v>192</v>
      </c>
      <c r="BV119" s="14">
        <v>357</v>
      </c>
      <c r="BW119" s="14">
        <v>189</v>
      </c>
      <c r="BX119" s="14">
        <v>293</v>
      </c>
      <c r="BY119" s="148">
        <v>160</v>
      </c>
      <c r="BZ119" s="33" t="s">
        <v>123</v>
      </c>
      <c r="CA119" s="14">
        <v>127</v>
      </c>
      <c r="CB119" s="14">
        <v>82</v>
      </c>
      <c r="CC119" s="14">
        <v>13</v>
      </c>
      <c r="CD119" s="14">
        <v>6</v>
      </c>
      <c r="CE119" s="115">
        <v>140</v>
      </c>
      <c r="CF119" s="33" t="s">
        <v>123</v>
      </c>
      <c r="CG119" s="128">
        <v>332</v>
      </c>
      <c r="CH119" s="128">
        <v>51</v>
      </c>
      <c r="CI119" s="125">
        <v>185</v>
      </c>
      <c r="CJ119" s="125">
        <v>69</v>
      </c>
      <c r="CK119" s="125">
        <v>65</v>
      </c>
      <c r="CL119" s="125">
        <v>62</v>
      </c>
      <c r="CM119" s="125">
        <v>6</v>
      </c>
      <c r="CN119" s="125">
        <v>0</v>
      </c>
      <c r="CO119" s="125">
        <v>0</v>
      </c>
      <c r="CP119" s="125">
        <v>37</v>
      </c>
      <c r="CQ119" s="125">
        <v>153</v>
      </c>
    </row>
    <row r="120" spans="1:95" ht="12.75" customHeight="1">
      <c r="A120" s="33" t="s">
        <v>124</v>
      </c>
      <c r="B120" s="75">
        <v>1472</v>
      </c>
      <c r="C120" s="14">
        <v>724</v>
      </c>
      <c r="D120" s="14">
        <v>1268</v>
      </c>
      <c r="E120" s="14">
        <v>677</v>
      </c>
      <c r="F120" s="14">
        <v>1204</v>
      </c>
      <c r="G120" s="14">
        <v>616</v>
      </c>
      <c r="H120" s="14">
        <v>1032</v>
      </c>
      <c r="I120" s="14">
        <v>529</v>
      </c>
      <c r="J120" s="14">
        <v>823</v>
      </c>
      <c r="K120" s="14">
        <v>449</v>
      </c>
      <c r="L120" s="13">
        <v>5799</v>
      </c>
      <c r="M120" s="13">
        <v>2995</v>
      </c>
      <c r="N120" s="217">
        <v>0</v>
      </c>
      <c r="O120" s="217">
        <v>0</v>
      </c>
      <c r="P120" s="217">
        <v>0</v>
      </c>
      <c r="Q120" s="217">
        <v>0</v>
      </c>
      <c r="R120" s="216">
        <v>0</v>
      </c>
      <c r="S120" s="216">
        <v>0</v>
      </c>
      <c r="T120" s="33" t="s">
        <v>124</v>
      </c>
      <c r="U120" s="175">
        <v>108</v>
      </c>
      <c r="V120" s="175">
        <v>50</v>
      </c>
      <c r="W120" s="175">
        <v>104</v>
      </c>
      <c r="X120" s="175">
        <v>46</v>
      </c>
      <c r="Y120" s="175">
        <v>94</v>
      </c>
      <c r="Z120" s="175">
        <v>37</v>
      </c>
      <c r="AA120" s="175">
        <v>73</v>
      </c>
      <c r="AB120" s="175">
        <v>29</v>
      </c>
      <c r="AC120" s="175">
        <v>31</v>
      </c>
      <c r="AD120" s="175">
        <v>17</v>
      </c>
      <c r="AE120" s="8">
        <v>410</v>
      </c>
      <c r="AF120" s="8">
        <v>179</v>
      </c>
      <c r="AG120" s="175">
        <v>0</v>
      </c>
      <c r="AH120" s="175">
        <v>0</v>
      </c>
      <c r="AI120" s="175">
        <v>0</v>
      </c>
      <c r="AJ120" s="175">
        <v>0</v>
      </c>
      <c r="AK120" s="174">
        <v>0</v>
      </c>
      <c r="AL120" s="174">
        <v>0</v>
      </c>
      <c r="AM120" s="33" t="s">
        <v>124</v>
      </c>
      <c r="AN120" s="14">
        <v>41</v>
      </c>
      <c r="AO120" s="14">
        <v>41</v>
      </c>
      <c r="AP120" s="14">
        <v>39</v>
      </c>
      <c r="AQ120" s="14">
        <v>39</v>
      </c>
      <c r="AR120" s="14">
        <v>35</v>
      </c>
      <c r="AS120" s="74">
        <v>195</v>
      </c>
      <c r="AT120" s="15">
        <v>0</v>
      </c>
      <c r="AU120" s="15">
        <v>0</v>
      </c>
      <c r="AV120" s="74">
        <v>0</v>
      </c>
      <c r="AW120" s="14">
        <v>170</v>
      </c>
      <c r="AX120" s="14">
        <v>107</v>
      </c>
      <c r="AY120" s="14">
        <v>0</v>
      </c>
      <c r="AZ120" s="14">
        <v>0</v>
      </c>
      <c r="BA120" s="14">
        <v>2</v>
      </c>
      <c r="BB120" s="14">
        <v>2</v>
      </c>
      <c r="BC120" s="13">
        <v>33</v>
      </c>
      <c r="BD120" s="33" t="s">
        <v>124</v>
      </c>
      <c r="BE120" s="23">
        <v>36</v>
      </c>
      <c r="BF120" s="23">
        <v>1744</v>
      </c>
      <c r="BG120" s="23">
        <v>492</v>
      </c>
      <c r="BH120" s="23">
        <v>121</v>
      </c>
      <c r="BI120" s="23">
        <v>120</v>
      </c>
      <c r="BJ120" s="23">
        <v>157</v>
      </c>
      <c r="BK120" s="23">
        <v>71</v>
      </c>
      <c r="BL120" s="23">
        <v>205</v>
      </c>
      <c r="BM120" s="33" t="s">
        <v>124</v>
      </c>
      <c r="BN120" s="14">
        <v>854</v>
      </c>
      <c r="BO120" s="14">
        <v>445</v>
      </c>
      <c r="BP120" s="14">
        <v>846</v>
      </c>
      <c r="BQ120" s="14">
        <v>440</v>
      </c>
      <c r="BR120" s="14">
        <v>787</v>
      </c>
      <c r="BS120" s="14">
        <v>412</v>
      </c>
      <c r="BT120" s="14">
        <v>838</v>
      </c>
      <c r="BU120" s="14">
        <v>438</v>
      </c>
      <c r="BV120" s="14">
        <v>830</v>
      </c>
      <c r="BW120" s="14">
        <v>433</v>
      </c>
      <c r="BX120" s="14">
        <v>765</v>
      </c>
      <c r="BY120" s="148">
        <v>404</v>
      </c>
      <c r="BZ120" s="33" t="s">
        <v>124</v>
      </c>
      <c r="CA120" s="14">
        <v>180</v>
      </c>
      <c r="CB120" s="14">
        <v>141</v>
      </c>
      <c r="CC120" s="14">
        <v>14</v>
      </c>
      <c r="CD120" s="14">
        <v>10</v>
      </c>
      <c r="CE120" s="115">
        <v>194</v>
      </c>
      <c r="CF120" s="33" t="s">
        <v>124</v>
      </c>
      <c r="CG120" s="128">
        <v>746</v>
      </c>
      <c r="CH120" s="128">
        <v>187</v>
      </c>
      <c r="CI120" s="125">
        <v>195</v>
      </c>
      <c r="CJ120" s="125">
        <v>832</v>
      </c>
      <c r="CK120" s="125">
        <v>608</v>
      </c>
      <c r="CL120" s="125">
        <v>468</v>
      </c>
      <c r="CM120" s="125">
        <v>387</v>
      </c>
      <c r="CN120" s="125">
        <v>15</v>
      </c>
      <c r="CO120" s="125">
        <v>11</v>
      </c>
      <c r="CP120" s="125">
        <v>89</v>
      </c>
      <c r="CQ120" s="125">
        <v>1845</v>
      </c>
    </row>
    <row r="121" spans="1:95" ht="12.75" customHeight="1">
      <c r="A121" s="10" t="s">
        <v>48</v>
      </c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13"/>
      <c r="M121" s="13"/>
      <c r="N121" s="217"/>
      <c r="O121" s="217"/>
      <c r="P121" s="217"/>
      <c r="Q121" s="217"/>
      <c r="R121" s="216"/>
      <c r="S121" s="216"/>
      <c r="T121" s="10" t="s">
        <v>48</v>
      </c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174"/>
      <c r="AH121" s="174"/>
      <c r="AI121" s="174"/>
      <c r="AJ121" s="174"/>
      <c r="AK121" s="174"/>
      <c r="AL121" s="174"/>
      <c r="AM121" s="10" t="s">
        <v>48</v>
      </c>
      <c r="AN121" s="74"/>
      <c r="AO121" s="74"/>
      <c r="AP121" s="74"/>
      <c r="AQ121" s="74"/>
      <c r="AR121" s="74"/>
      <c r="AS121" s="74"/>
      <c r="AT121" s="74"/>
      <c r="AU121" s="74"/>
      <c r="AV121" s="74"/>
      <c r="AW121" s="74"/>
      <c r="AX121" s="74"/>
      <c r="AY121" s="74"/>
      <c r="AZ121" s="74"/>
      <c r="BA121" s="74"/>
      <c r="BB121" s="74"/>
      <c r="BC121" s="74"/>
      <c r="BD121" s="10" t="s">
        <v>48</v>
      </c>
      <c r="BE121" s="12"/>
      <c r="BF121" s="12"/>
      <c r="BG121" s="12"/>
      <c r="BH121" s="12"/>
      <c r="BI121" s="12"/>
      <c r="BJ121" s="12"/>
      <c r="BK121" s="12"/>
      <c r="BL121" s="12"/>
      <c r="BM121" s="10" t="s">
        <v>48</v>
      </c>
      <c r="BN121" s="75"/>
      <c r="BO121" s="75"/>
      <c r="BP121" s="75"/>
      <c r="BQ121" s="75"/>
      <c r="BR121" s="75"/>
      <c r="BS121" s="75"/>
      <c r="BT121" s="75"/>
      <c r="BU121" s="75"/>
      <c r="BV121" s="75"/>
      <c r="BW121" s="75"/>
      <c r="BX121" s="75"/>
      <c r="BY121" s="115"/>
      <c r="BZ121" s="10" t="s">
        <v>48</v>
      </c>
      <c r="CA121" s="8"/>
      <c r="CB121" s="8"/>
      <c r="CC121" s="115"/>
      <c r="CD121" s="115"/>
      <c r="CE121" s="115"/>
      <c r="CF121" s="10" t="s">
        <v>48</v>
      </c>
      <c r="CG121" s="115"/>
      <c r="CH121" s="115"/>
      <c r="CI121" s="125"/>
      <c r="CJ121" s="125"/>
      <c r="CK121" s="125"/>
      <c r="CL121" s="125"/>
      <c r="CM121" s="125"/>
      <c r="CN121" s="125"/>
      <c r="CO121" s="125"/>
      <c r="CP121" s="125"/>
      <c r="CQ121" s="125"/>
    </row>
    <row r="122" spans="1:95" ht="12.75" customHeight="1">
      <c r="A122" s="33" t="s">
        <v>125</v>
      </c>
      <c r="B122" s="75">
        <v>3279</v>
      </c>
      <c r="C122" s="14">
        <v>1631</v>
      </c>
      <c r="D122" s="14">
        <v>2716</v>
      </c>
      <c r="E122" s="14">
        <v>1378</v>
      </c>
      <c r="F122" s="14">
        <v>2740</v>
      </c>
      <c r="G122" s="14">
        <v>1349</v>
      </c>
      <c r="H122" s="14">
        <v>2084</v>
      </c>
      <c r="I122" s="14">
        <v>1088</v>
      </c>
      <c r="J122" s="14">
        <v>1492</v>
      </c>
      <c r="K122" s="14">
        <v>761</v>
      </c>
      <c r="L122" s="13">
        <v>12311</v>
      </c>
      <c r="M122" s="13">
        <v>6207</v>
      </c>
      <c r="N122" s="217">
        <v>0</v>
      </c>
      <c r="O122" s="217">
        <v>0</v>
      </c>
      <c r="P122" s="217">
        <v>0</v>
      </c>
      <c r="Q122" s="217">
        <v>0</v>
      </c>
      <c r="R122" s="216">
        <v>0</v>
      </c>
      <c r="S122" s="216">
        <v>0</v>
      </c>
      <c r="T122" s="33" t="s">
        <v>125</v>
      </c>
      <c r="U122" s="175">
        <v>447</v>
      </c>
      <c r="V122" s="175">
        <v>216</v>
      </c>
      <c r="W122" s="175">
        <v>470</v>
      </c>
      <c r="X122" s="175">
        <v>225</v>
      </c>
      <c r="Y122" s="175">
        <v>480</v>
      </c>
      <c r="Z122" s="175">
        <v>207</v>
      </c>
      <c r="AA122" s="175">
        <v>325</v>
      </c>
      <c r="AB122" s="175">
        <v>145</v>
      </c>
      <c r="AC122" s="175">
        <v>88</v>
      </c>
      <c r="AD122" s="175">
        <v>44</v>
      </c>
      <c r="AE122" s="8">
        <v>1810</v>
      </c>
      <c r="AF122" s="8">
        <v>837</v>
      </c>
      <c r="AG122" s="175">
        <v>0</v>
      </c>
      <c r="AH122" s="175">
        <v>0</v>
      </c>
      <c r="AI122" s="175">
        <v>0</v>
      </c>
      <c r="AJ122" s="175">
        <v>0</v>
      </c>
      <c r="AK122" s="174">
        <v>0</v>
      </c>
      <c r="AL122" s="174">
        <v>0</v>
      </c>
      <c r="AM122" s="33" t="s">
        <v>125</v>
      </c>
      <c r="AN122" s="14">
        <v>94</v>
      </c>
      <c r="AO122" s="14">
        <v>92</v>
      </c>
      <c r="AP122" s="14">
        <v>92</v>
      </c>
      <c r="AQ122" s="14">
        <v>87</v>
      </c>
      <c r="AR122" s="14">
        <v>83</v>
      </c>
      <c r="AS122" s="74">
        <v>448</v>
      </c>
      <c r="AT122" s="15">
        <v>0</v>
      </c>
      <c r="AU122" s="15">
        <v>0</v>
      </c>
      <c r="AV122" s="74">
        <v>0</v>
      </c>
      <c r="AW122" s="14">
        <v>300</v>
      </c>
      <c r="AX122" s="14">
        <v>35</v>
      </c>
      <c r="AY122" s="14">
        <v>0</v>
      </c>
      <c r="AZ122" s="14">
        <v>0</v>
      </c>
      <c r="BA122" s="14">
        <v>11</v>
      </c>
      <c r="BB122" s="14">
        <v>0</v>
      </c>
      <c r="BC122" s="13">
        <v>85</v>
      </c>
      <c r="BD122" s="33" t="s">
        <v>125</v>
      </c>
      <c r="BE122" s="23">
        <v>69</v>
      </c>
      <c r="BF122" s="23">
        <v>1382</v>
      </c>
      <c r="BG122" s="23">
        <v>926</v>
      </c>
      <c r="BH122" s="23">
        <v>1353</v>
      </c>
      <c r="BI122" s="23">
        <v>232</v>
      </c>
      <c r="BJ122" s="23">
        <v>256</v>
      </c>
      <c r="BK122" s="23">
        <v>132</v>
      </c>
      <c r="BL122" s="23">
        <v>385</v>
      </c>
      <c r="BM122" s="33" t="s">
        <v>125</v>
      </c>
      <c r="BN122" s="14">
        <v>1312</v>
      </c>
      <c r="BO122" s="14">
        <v>718</v>
      </c>
      <c r="BP122" s="14">
        <v>1308</v>
      </c>
      <c r="BQ122" s="14">
        <v>715</v>
      </c>
      <c r="BR122" s="14">
        <v>1180</v>
      </c>
      <c r="BS122" s="14">
        <v>646</v>
      </c>
      <c r="BT122" s="14">
        <v>1265</v>
      </c>
      <c r="BU122" s="14">
        <v>700</v>
      </c>
      <c r="BV122" s="14">
        <v>1261</v>
      </c>
      <c r="BW122" s="14">
        <v>697</v>
      </c>
      <c r="BX122" s="14">
        <v>1135</v>
      </c>
      <c r="BY122" s="148">
        <v>628</v>
      </c>
      <c r="BZ122" s="33" t="s">
        <v>125</v>
      </c>
      <c r="CA122" s="14">
        <v>304</v>
      </c>
      <c r="CB122" s="14">
        <v>181</v>
      </c>
      <c r="CC122" s="14">
        <v>27</v>
      </c>
      <c r="CD122" s="14">
        <v>15</v>
      </c>
      <c r="CE122" s="115">
        <v>331</v>
      </c>
      <c r="CF122" s="33" t="s">
        <v>125</v>
      </c>
      <c r="CG122" s="128">
        <v>3249</v>
      </c>
      <c r="CH122" s="128">
        <v>578</v>
      </c>
      <c r="CI122" s="125">
        <v>1995</v>
      </c>
      <c r="CJ122" s="125">
        <v>1791</v>
      </c>
      <c r="CK122" s="125">
        <v>1791</v>
      </c>
      <c r="CL122" s="125">
        <v>1645</v>
      </c>
      <c r="CM122" s="125">
        <v>986</v>
      </c>
      <c r="CN122" s="125">
        <v>57</v>
      </c>
      <c r="CO122" s="125">
        <v>197</v>
      </c>
      <c r="CP122" s="125">
        <v>221</v>
      </c>
      <c r="CQ122" s="125">
        <v>1484</v>
      </c>
    </row>
    <row r="123" spans="1:95" ht="12.75" customHeight="1">
      <c r="A123" s="33" t="s">
        <v>126</v>
      </c>
      <c r="B123" s="75">
        <v>4110</v>
      </c>
      <c r="C123" s="14">
        <v>1995</v>
      </c>
      <c r="D123" s="14">
        <v>2583</v>
      </c>
      <c r="E123" s="14">
        <v>1284</v>
      </c>
      <c r="F123" s="14">
        <v>2328</v>
      </c>
      <c r="G123" s="14">
        <v>1194</v>
      </c>
      <c r="H123" s="14">
        <v>1771</v>
      </c>
      <c r="I123" s="14">
        <v>963</v>
      </c>
      <c r="J123" s="14">
        <v>1141</v>
      </c>
      <c r="K123" s="14">
        <v>605</v>
      </c>
      <c r="L123" s="13">
        <v>11933</v>
      </c>
      <c r="M123" s="13">
        <v>6041</v>
      </c>
      <c r="N123" s="217">
        <v>0</v>
      </c>
      <c r="O123" s="217">
        <v>0</v>
      </c>
      <c r="P123" s="217">
        <v>0</v>
      </c>
      <c r="Q123" s="217">
        <v>0</v>
      </c>
      <c r="R123" s="216">
        <v>0</v>
      </c>
      <c r="S123" s="216">
        <v>0</v>
      </c>
      <c r="T123" s="33" t="s">
        <v>126</v>
      </c>
      <c r="U123" s="175">
        <v>668</v>
      </c>
      <c r="V123" s="175">
        <v>310</v>
      </c>
      <c r="W123" s="175">
        <v>488</v>
      </c>
      <c r="X123" s="175">
        <v>229</v>
      </c>
      <c r="Y123" s="175">
        <v>442</v>
      </c>
      <c r="Z123" s="175">
        <v>207</v>
      </c>
      <c r="AA123" s="175">
        <v>240</v>
      </c>
      <c r="AB123" s="175">
        <v>118</v>
      </c>
      <c r="AC123" s="175">
        <v>89</v>
      </c>
      <c r="AD123" s="175">
        <v>50</v>
      </c>
      <c r="AE123" s="8">
        <v>1927</v>
      </c>
      <c r="AF123" s="8">
        <v>914</v>
      </c>
      <c r="AG123" s="175">
        <v>0</v>
      </c>
      <c r="AH123" s="175">
        <v>0</v>
      </c>
      <c r="AI123" s="175">
        <v>0</v>
      </c>
      <c r="AJ123" s="175">
        <v>0</v>
      </c>
      <c r="AK123" s="174">
        <v>0</v>
      </c>
      <c r="AL123" s="174">
        <v>0</v>
      </c>
      <c r="AM123" s="33" t="s">
        <v>126</v>
      </c>
      <c r="AN123" s="14">
        <v>107</v>
      </c>
      <c r="AO123" s="14">
        <v>101</v>
      </c>
      <c r="AP123" s="14">
        <v>101</v>
      </c>
      <c r="AQ123" s="14">
        <v>90</v>
      </c>
      <c r="AR123" s="14">
        <v>82</v>
      </c>
      <c r="AS123" s="74">
        <v>481</v>
      </c>
      <c r="AT123" s="19">
        <v>0</v>
      </c>
      <c r="AU123" s="19">
        <v>0</v>
      </c>
      <c r="AV123" s="74">
        <v>0</v>
      </c>
      <c r="AW123" s="14">
        <v>282</v>
      </c>
      <c r="AX123" s="14">
        <v>18</v>
      </c>
      <c r="AY123" s="14">
        <v>0</v>
      </c>
      <c r="AZ123" s="14">
        <v>0</v>
      </c>
      <c r="BA123" s="14">
        <v>45</v>
      </c>
      <c r="BB123" s="14">
        <v>0</v>
      </c>
      <c r="BC123" s="13">
        <v>100</v>
      </c>
      <c r="BD123" s="33" t="s">
        <v>126</v>
      </c>
      <c r="BE123" s="23">
        <v>30</v>
      </c>
      <c r="BF123" s="23">
        <v>1075</v>
      </c>
      <c r="BG123" s="23">
        <v>1174</v>
      </c>
      <c r="BH123" s="23">
        <v>1132</v>
      </c>
      <c r="BI123" s="23">
        <v>242</v>
      </c>
      <c r="BJ123" s="23">
        <v>211</v>
      </c>
      <c r="BK123" s="23">
        <v>115</v>
      </c>
      <c r="BL123" s="23">
        <v>480</v>
      </c>
      <c r="BM123" s="33" t="s">
        <v>126</v>
      </c>
      <c r="BN123" s="14">
        <v>0</v>
      </c>
      <c r="BO123" s="14">
        <v>0</v>
      </c>
      <c r="BP123" s="14">
        <v>0</v>
      </c>
      <c r="BQ123" s="14">
        <v>0</v>
      </c>
      <c r="BR123" s="14">
        <v>0</v>
      </c>
      <c r="BS123" s="14">
        <v>0</v>
      </c>
      <c r="BT123" s="14">
        <v>0</v>
      </c>
      <c r="BU123" s="14">
        <v>0</v>
      </c>
      <c r="BV123" s="14">
        <v>0</v>
      </c>
      <c r="BW123" s="14">
        <v>0</v>
      </c>
      <c r="BX123" s="14">
        <v>0</v>
      </c>
      <c r="BY123" s="148">
        <v>0</v>
      </c>
      <c r="BZ123" s="33" t="s">
        <v>126</v>
      </c>
      <c r="CA123" s="14">
        <v>107</v>
      </c>
      <c r="CB123" s="14">
        <v>101</v>
      </c>
      <c r="CC123" s="14">
        <v>101</v>
      </c>
      <c r="CD123" s="14">
        <v>90</v>
      </c>
      <c r="CE123" s="115">
        <v>208</v>
      </c>
      <c r="CF123" s="33" t="s">
        <v>126</v>
      </c>
      <c r="CG123" s="128">
        <v>4909</v>
      </c>
      <c r="CH123" s="128">
        <v>2737</v>
      </c>
      <c r="CI123" s="125">
        <v>360</v>
      </c>
      <c r="CJ123" s="125">
        <v>2007</v>
      </c>
      <c r="CK123" s="125">
        <v>2019</v>
      </c>
      <c r="CL123" s="125">
        <v>1920</v>
      </c>
      <c r="CM123" s="125">
        <v>821</v>
      </c>
      <c r="CN123" s="125">
        <v>3</v>
      </c>
      <c r="CO123" s="125">
        <v>116</v>
      </c>
      <c r="CP123" s="125">
        <v>801</v>
      </c>
      <c r="CQ123" s="125">
        <v>2542</v>
      </c>
    </row>
    <row r="124" spans="1:95" ht="12.75" customHeight="1">
      <c r="A124" s="33" t="s">
        <v>127</v>
      </c>
      <c r="B124" s="75">
        <v>2573</v>
      </c>
      <c r="C124" s="14">
        <v>1288</v>
      </c>
      <c r="D124" s="14">
        <v>2309</v>
      </c>
      <c r="E124" s="14">
        <v>1118</v>
      </c>
      <c r="F124" s="14">
        <v>2347</v>
      </c>
      <c r="G124" s="14">
        <v>1157</v>
      </c>
      <c r="H124" s="14">
        <v>2067</v>
      </c>
      <c r="I124" s="14">
        <v>1017</v>
      </c>
      <c r="J124" s="14">
        <v>1929</v>
      </c>
      <c r="K124" s="14">
        <v>981</v>
      </c>
      <c r="L124" s="13">
        <v>11225</v>
      </c>
      <c r="M124" s="13">
        <v>5561</v>
      </c>
      <c r="N124" s="217">
        <v>0</v>
      </c>
      <c r="O124" s="217">
        <v>0</v>
      </c>
      <c r="P124" s="217">
        <v>0</v>
      </c>
      <c r="Q124" s="217">
        <v>0</v>
      </c>
      <c r="R124" s="216">
        <v>0</v>
      </c>
      <c r="S124" s="216">
        <v>0</v>
      </c>
      <c r="T124" s="33" t="s">
        <v>127</v>
      </c>
      <c r="U124" s="175">
        <v>96</v>
      </c>
      <c r="V124" s="175">
        <v>45</v>
      </c>
      <c r="W124" s="175">
        <v>74</v>
      </c>
      <c r="X124" s="175">
        <v>28</v>
      </c>
      <c r="Y124" s="175">
        <v>115</v>
      </c>
      <c r="Z124" s="175">
        <v>49</v>
      </c>
      <c r="AA124" s="175">
        <v>78</v>
      </c>
      <c r="AB124" s="175">
        <v>39</v>
      </c>
      <c r="AC124" s="175">
        <v>41</v>
      </c>
      <c r="AD124" s="175">
        <v>22</v>
      </c>
      <c r="AE124" s="8">
        <v>404</v>
      </c>
      <c r="AF124" s="8">
        <v>183</v>
      </c>
      <c r="AG124" s="175">
        <v>0</v>
      </c>
      <c r="AH124" s="175">
        <v>0</v>
      </c>
      <c r="AI124" s="175">
        <v>0</v>
      </c>
      <c r="AJ124" s="175">
        <v>0</v>
      </c>
      <c r="AK124" s="174">
        <v>0</v>
      </c>
      <c r="AL124" s="174">
        <v>0</v>
      </c>
      <c r="AM124" s="33" t="s">
        <v>127</v>
      </c>
      <c r="AN124" s="14">
        <v>109</v>
      </c>
      <c r="AO124" s="14">
        <v>92</v>
      </c>
      <c r="AP124" s="14">
        <v>94</v>
      </c>
      <c r="AQ124" s="14">
        <v>89</v>
      </c>
      <c r="AR124" s="14">
        <v>84</v>
      </c>
      <c r="AS124" s="74">
        <v>468</v>
      </c>
      <c r="AT124" s="19">
        <v>0</v>
      </c>
      <c r="AU124" s="19">
        <v>0</v>
      </c>
      <c r="AV124" s="74">
        <v>0</v>
      </c>
      <c r="AW124" s="14">
        <v>426</v>
      </c>
      <c r="AX124" s="14">
        <v>327</v>
      </c>
      <c r="AY124" s="14">
        <v>0</v>
      </c>
      <c r="AZ124" s="14">
        <v>0</v>
      </c>
      <c r="BA124" s="14">
        <v>17</v>
      </c>
      <c r="BB124" s="14">
        <v>16</v>
      </c>
      <c r="BC124" s="13">
        <v>83</v>
      </c>
      <c r="BD124" s="33" t="s">
        <v>127</v>
      </c>
      <c r="BE124" s="23">
        <v>146</v>
      </c>
      <c r="BF124" s="23">
        <v>4331</v>
      </c>
      <c r="BG124" s="23">
        <v>1174</v>
      </c>
      <c r="BH124" s="23">
        <v>312</v>
      </c>
      <c r="BI124" s="23">
        <v>180</v>
      </c>
      <c r="BJ124" s="23">
        <v>448</v>
      </c>
      <c r="BK124" s="23">
        <v>269</v>
      </c>
      <c r="BL124" s="23">
        <v>535</v>
      </c>
      <c r="BM124" s="33" t="s">
        <v>127</v>
      </c>
      <c r="BN124" s="14">
        <v>1776</v>
      </c>
      <c r="BO124" s="14">
        <v>901</v>
      </c>
      <c r="BP124" s="14">
        <v>1762</v>
      </c>
      <c r="BQ124" s="14">
        <v>895</v>
      </c>
      <c r="BR124" s="14">
        <v>1605</v>
      </c>
      <c r="BS124" s="14">
        <v>812</v>
      </c>
      <c r="BT124" s="14">
        <v>1564</v>
      </c>
      <c r="BU124" s="14">
        <v>782</v>
      </c>
      <c r="BV124" s="14">
        <v>1552</v>
      </c>
      <c r="BW124" s="14">
        <v>778</v>
      </c>
      <c r="BX124" s="14">
        <v>945</v>
      </c>
      <c r="BY124" s="148">
        <v>438</v>
      </c>
      <c r="BZ124" s="33" t="s">
        <v>127</v>
      </c>
      <c r="CA124" s="14">
        <v>424</v>
      </c>
      <c r="CB124" s="14">
        <v>372</v>
      </c>
      <c r="CC124" s="14">
        <v>77</v>
      </c>
      <c r="CD124" s="14">
        <v>50</v>
      </c>
      <c r="CE124" s="115">
        <v>501</v>
      </c>
      <c r="CF124" s="33" t="s">
        <v>127</v>
      </c>
      <c r="CG124" s="128">
        <v>0</v>
      </c>
      <c r="CH124" s="128">
        <v>0</v>
      </c>
      <c r="CI124" s="125">
        <v>0</v>
      </c>
      <c r="CJ124" s="125">
        <v>0</v>
      </c>
      <c r="CK124" s="125">
        <v>0</v>
      </c>
      <c r="CL124" s="125">
        <v>0</v>
      </c>
      <c r="CM124" s="125">
        <v>0</v>
      </c>
      <c r="CN124" s="125">
        <v>0</v>
      </c>
      <c r="CO124" s="125">
        <v>0</v>
      </c>
      <c r="CP124" s="125">
        <v>0</v>
      </c>
      <c r="CQ124" s="125">
        <v>0</v>
      </c>
    </row>
    <row r="125" spans="1:95" ht="12.75" customHeight="1">
      <c r="A125" s="33" t="s">
        <v>128</v>
      </c>
      <c r="B125" s="75">
        <v>634</v>
      </c>
      <c r="C125" s="14">
        <v>340</v>
      </c>
      <c r="D125" s="14">
        <v>428</v>
      </c>
      <c r="E125" s="14">
        <v>237</v>
      </c>
      <c r="F125" s="14">
        <v>401</v>
      </c>
      <c r="G125" s="14">
        <v>205</v>
      </c>
      <c r="H125" s="14">
        <v>284</v>
      </c>
      <c r="I125" s="14">
        <v>148</v>
      </c>
      <c r="J125" s="14">
        <v>217</v>
      </c>
      <c r="K125" s="14">
        <v>121</v>
      </c>
      <c r="L125" s="13">
        <v>1964</v>
      </c>
      <c r="M125" s="13">
        <v>1051</v>
      </c>
      <c r="N125" s="217">
        <v>0</v>
      </c>
      <c r="O125" s="217">
        <v>0</v>
      </c>
      <c r="P125" s="217">
        <v>0</v>
      </c>
      <c r="Q125" s="217">
        <v>0</v>
      </c>
      <c r="R125" s="216">
        <v>0</v>
      </c>
      <c r="S125" s="216">
        <v>0</v>
      </c>
      <c r="T125" s="33" t="s">
        <v>128</v>
      </c>
      <c r="U125" s="175">
        <v>41</v>
      </c>
      <c r="V125" s="175">
        <v>20</v>
      </c>
      <c r="W125" s="175">
        <v>50</v>
      </c>
      <c r="X125" s="175">
        <v>21</v>
      </c>
      <c r="Y125" s="175">
        <v>43</v>
      </c>
      <c r="Z125" s="175">
        <v>21</v>
      </c>
      <c r="AA125" s="175">
        <v>10</v>
      </c>
      <c r="AB125" s="175">
        <v>2</v>
      </c>
      <c r="AC125" s="175">
        <v>3</v>
      </c>
      <c r="AD125" s="175">
        <v>1</v>
      </c>
      <c r="AE125" s="8">
        <v>147</v>
      </c>
      <c r="AF125" s="8">
        <v>65</v>
      </c>
      <c r="AG125" s="175">
        <v>0</v>
      </c>
      <c r="AH125" s="175">
        <v>0</v>
      </c>
      <c r="AI125" s="175">
        <v>0</v>
      </c>
      <c r="AJ125" s="175">
        <v>0</v>
      </c>
      <c r="AK125" s="174">
        <v>0</v>
      </c>
      <c r="AL125" s="174">
        <v>0</v>
      </c>
      <c r="AM125" s="33" t="s">
        <v>128</v>
      </c>
      <c r="AN125" s="14">
        <v>18</v>
      </c>
      <c r="AO125" s="14">
        <v>18</v>
      </c>
      <c r="AP125" s="14">
        <v>19</v>
      </c>
      <c r="AQ125" s="14">
        <v>18</v>
      </c>
      <c r="AR125" s="14">
        <v>17</v>
      </c>
      <c r="AS125" s="74">
        <v>90</v>
      </c>
      <c r="AT125" s="19">
        <v>0</v>
      </c>
      <c r="AU125" s="19">
        <v>0</v>
      </c>
      <c r="AV125" s="74">
        <v>0</v>
      </c>
      <c r="AW125" s="14">
        <v>58</v>
      </c>
      <c r="AX125" s="14">
        <v>4</v>
      </c>
      <c r="AY125" s="14">
        <v>0</v>
      </c>
      <c r="AZ125" s="14">
        <v>0</v>
      </c>
      <c r="BA125" s="14">
        <v>8</v>
      </c>
      <c r="BB125" s="14">
        <v>0</v>
      </c>
      <c r="BC125" s="13">
        <v>18</v>
      </c>
      <c r="BD125" s="33" t="s">
        <v>128</v>
      </c>
      <c r="BE125" s="23">
        <v>0</v>
      </c>
      <c r="BF125" s="23">
        <v>238</v>
      </c>
      <c r="BG125" s="23">
        <v>134</v>
      </c>
      <c r="BH125" s="23">
        <v>146</v>
      </c>
      <c r="BI125" s="23">
        <v>19</v>
      </c>
      <c r="BJ125" s="23">
        <v>47</v>
      </c>
      <c r="BK125" s="23">
        <v>7</v>
      </c>
      <c r="BL125" s="23">
        <v>84</v>
      </c>
      <c r="BM125" s="33" t="s">
        <v>128</v>
      </c>
      <c r="BN125" s="14">
        <v>201</v>
      </c>
      <c r="BO125" s="14">
        <v>109</v>
      </c>
      <c r="BP125" s="14">
        <v>196</v>
      </c>
      <c r="BQ125" s="14">
        <v>106</v>
      </c>
      <c r="BR125" s="14">
        <v>168</v>
      </c>
      <c r="BS125" s="14">
        <v>88</v>
      </c>
      <c r="BT125" s="14">
        <v>198</v>
      </c>
      <c r="BU125" s="14">
        <v>109</v>
      </c>
      <c r="BV125" s="14">
        <v>193</v>
      </c>
      <c r="BW125" s="14">
        <v>106</v>
      </c>
      <c r="BX125" s="14">
        <v>165</v>
      </c>
      <c r="BY125" s="148">
        <v>88</v>
      </c>
      <c r="BZ125" s="33" t="s">
        <v>128</v>
      </c>
      <c r="CA125" s="14">
        <v>56</v>
      </c>
      <c r="CB125" s="14">
        <v>32</v>
      </c>
      <c r="CC125" s="14">
        <v>1</v>
      </c>
      <c r="CD125" s="14">
        <v>1</v>
      </c>
      <c r="CE125" s="115">
        <v>57</v>
      </c>
      <c r="CF125" s="33" t="s">
        <v>128</v>
      </c>
      <c r="CG125" s="128">
        <v>354</v>
      </c>
      <c r="CH125" s="128">
        <v>117</v>
      </c>
      <c r="CI125" s="125">
        <v>19</v>
      </c>
      <c r="CJ125" s="125">
        <v>190</v>
      </c>
      <c r="CK125" s="125">
        <v>177</v>
      </c>
      <c r="CL125" s="125">
        <v>114</v>
      </c>
      <c r="CM125" s="125">
        <v>114</v>
      </c>
      <c r="CN125" s="125">
        <v>0</v>
      </c>
      <c r="CO125" s="125">
        <v>3</v>
      </c>
      <c r="CP125" s="125">
        <v>0</v>
      </c>
      <c r="CQ125" s="125">
        <v>6</v>
      </c>
    </row>
    <row r="126" spans="1:95" ht="12.75" customHeight="1">
      <c r="A126" s="33" t="s">
        <v>129</v>
      </c>
      <c r="B126" s="75">
        <v>2130</v>
      </c>
      <c r="C126" s="14">
        <v>1070</v>
      </c>
      <c r="D126" s="14">
        <v>1835</v>
      </c>
      <c r="E126" s="14">
        <v>934</v>
      </c>
      <c r="F126" s="14">
        <v>1708</v>
      </c>
      <c r="G126" s="14">
        <v>877</v>
      </c>
      <c r="H126" s="14">
        <v>1221</v>
      </c>
      <c r="I126" s="14">
        <v>619</v>
      </c>
      <c r="J126" s="14">
        <v>812</v>
      </c>
      <c r="K126" s="14">
        <v>412</v>
      </c>
      <c r="L126" s="13">
        <v>7706</v>
      </c>
      <c r="M126" s="13">
        <v>3912</v>
      </c>
      <c r="N126" s="217">
        <v>0</v>
      </c>
      <c r="O126" s="217">
        <v>0</v>
      </c>
      <c r="P126" s="217">
        <v>0</v>
      </c>
      <c r="Q126" s="217">
        <v>0</v>
      </c>
      <c r="R126" s="216">
        <v>0</v>
      </c>
      <c r="S126" s="216">
        <v>0</v>
      </c>
      <c r="T126" s="33" t="s">
        <v>129</v>
      </c>
      <c r="U126" s="175">
        <v>297</v>
      </c>
      <c r="V126" s="175">
        <v>130</v>
      </c>
      <c r="W126" s="175">
        <v>315</v>
      </c>
      <c r="X126" s="175">
        <v>146</v>
      </c>
      <c r="Y126" s="175">
        <v>324</v>
      </c>
      <c r="Z126" s="175">
        <v>133</v>
      </c>
      <c r="AA126" s="175">
        <v>154</v>
      </c>
      <c r="AB126" s="175">
        <v>78</v>
      </c>
      <c r="AC126" s="175">
        <v>49</v>
      </c>
      <c r="AD126" s="175">
        <v>29</v>
      </c>
      <c r="AE126" s="8">
        <v>1139</v>
      </c>
      <c r="AF126" s="8">
        <v>516</v>
      </c>
      <c r="AG126" s="175">
        <v>0</v>
      </c>
      <c r="AH126" s="175">
        <v>0</v>
      </c>
      <c r="AI126" s="175">
        <v>0</v>
      </c>
      <c r="AJ126" s="175">
        <v>0</v>
      </c>
      <c r="AK126" s="174">
        <v>0</v>
      </c>
      <c r="AL126" s="174">
        <v>0</v>
      </c>
      <c r="AM126" s="33" t="s">
        <v>129</v>
      </c>
      <c r="AN126" s="14">
        <v>57</v>
      </c>
      <c r="AO126" s="14">
        <v>56</v>
      </c>
      <c r="AP126" s="14">
        <v>57</v>
      </c>
      <c r="AQ126" s="14">
        <v>53</v>
      </c>
      <c r="AR126" s="14">
        <v>46</v>
      </c>
      <c r="AS126" s="74">
        <v>269</v>
      </c>
      <c r="AT126" s="19">
        <v>0</v>
      </c>
      <c r="AU126" s="19">
        <v>0</v>
      </c>
      <c r="AV126" s="74">
        <v>0</v>
      </c>
      <c r="AW126" s="14">
        <v>170</v>
      </c>
      <c r="AX126" s="14">
        <v>0</v>
      </c>
      <c r="AY126" s="14">
        <v>0</v>
      </c>
      <c r="AZ126" s="14">
        <v>0</v>
      </c>
      <c r="BA126" s="14">
        <v>12</v>
      </c>
      <c r="BB126" s="14">
        <v>0</v>
      </c>
      <c r="BC126" s="13">
        <v>53</v>
      </c>
      <c r="BD126" s="33" t="s">
        <v>129</v>
      </c>
      <c r="BE126" s="23">
        <v>98</v>
      </c>
      <c r="BF126" s="23">
        <v>516</v>
      </c>
      <c r="BG126" s="23">
        <v>721</v>
      </c>
      <c r="BH126" s="23">
        <v>586</v>
      </c>
      <c r="BI126" s="23">
        <v>308</v>
      </c>
      <c r="BJ126" s="23">
        <v>142</v>
      </c>
      <c r="BK126" s="23">
        <v>53</v>
      </c>
      <c r="BL126" s="23">
        <v>210</v>
      </c>
      <c r="BM126" s="33" t="s">
        <v>129</v>
      </c>
      <c r="BN126" s="14">
        <v>807</v>
      </c>
      <c r="BO126" s="14">
        <v>449</v>
      </c>
      <c r="BP126" s="14">
        <v>791</v>
      </c>
      <c r="BQ126" s="14">
        <v>440</v>
      </c>
      <c r="BR126" s="14">
        <v>695</v>
      </c>
      <c r="BS126" s="14">
        <v>379</v>
      </c>
      <c r="BT126" s="14">
        <v>669</v>
      </c>
      <c r="BU126" s="14">
        <v>362</v>
      </c>
      <c r="BV126" s="14">
        <v>658</v>
      </c>
      <c r="BW126" s="14">
        <v>355</v>
      </c>
      <c r="BX126" s="14">
        <v>552</v>
      </c>
      <c r="BY126" s="148">
        <v>290</v>
      </c>
      <c r="BZ126" s="33" t="s">
        <v>129</v>
      </c>
      <c r="CA126" s="14">
        <v>146</v>
      </c>
      <c r="CB126" s="14">
        <v>73</v>
      </c>
      <c r="CC126" s="14">
        <v>3</v>
      </c>
      <c r="CD126" s="14">
        <v>2</v>
      </c>
      <c r="CE126" s="115">
        <v>149</v>
      </c>
      <c r="CF126" s="33" t="s">
        <v>129</v>
      </c>
      <c r="CG126" s="128">
        <v>2771</v>
      </c>
      <c r="CH126" s="128">
        <v>1376</v>
      </c>
      <c r="CI126" s="125">
        <v>335</v>
      </c>
      <c r="CJ126" s="125">
        <v>1390</v>
      </c>
      <c r="CK126" s="125">
        <v>1029</v>
      </c>
      <c r="CL126" s="125">
        <v>1005</v>
      </c>
      <c r="CM126" s="125">
        <v>574</v>
      </c>
      <c r="CN126" s="125">
        <v>27</v>
      </c>
      <c r="CO126" s="125">
        <v>58</v>
      </c>
      <c r="CP126" s="125">
        <v>660</v>
      </c>
      <c r="CQ126" s="125">
        <v>1106</v>
      </c>
    </row>
    <row r="127" spans="1:95" ht="12.75" customHeight="1">
      <c r="A127" s="33" t="s">
        <v>130</v>
      </c>
      <c r="B127" s="75">
        <v>2623</v>
      </c>
      <c r="C127" s="14">
        <v>1267</v>
      </c>
      <c r="D127" s="14">
        <v>2387</v>
      </c>
      <c r="E127" s="14">
        <v>1155</v>
      </c>
      <c r="F127" s="14">
        <v>2273</v>
      </c>
      <c r="G127" s="14">
        <v>1144</v>
      </c>
      <c r="H127" s="14">
        <v>1753</v>
      </c>
      <c r="I127" s="14">
        <v>877</v>
      </c>
      <c r="J127" s="14">
        <v>1160</v>
      </c>
      <c r="K127" s="14">
        <v>628</v>
      </c>
      <c r="L127" s="13">
        <v>10196</v>
      </c>
      <c r="M127" s="13">
        <v>5071</v>
      </c>
      <c r="N127" s="217">
        <v>0</v>
      </c>
      <c r="O127" s="217">
        <v>0</v>
      </c>
      <c r="P127" s="217">
        <v>0</v>
      </c>
      <c r="Q127" s="217">
        <v>0</v>
      </c>
      <c r="R127" s="216">
        <v>0</v>
      </c>
      <c r="S127" s="216">
        <v>0</v>
      </c>
      <c r="T127" s="33" t="s">
        <v>130</v>
      </c>
      <c r="U127" s="175">
        <v>310</v>
      </c>
      <c r="V127" s="175">
        <v>135</v>
      </c>
      <c r="W127" s="175">
        <v>418</v>
      </c>
      <c r="X127" s="175">
        <v>183</v>
      </c>
      <c r="Y127" s="175">
        <v>390</v>
      </c>
      <c r="Z127" s="175">
        <v>165</v>
      </c>
      <c r="AA127" s="175">
        <v>177</v>
      </c>
      <c r="AB127" s="175">
        <v>91</v>
      </c>
      <c r="AC127" s="175">
        <v>83</v>
      </c>
      <c r="AD127" s="175">
        <v>40</v>
      </c>
      <c r="AE127" s="8">
        <v>1378</v>
      </c>
      <c r="AF127" s="8">
        <v>614</v>
      </c>
      <c r="AG127" s="175">
        <v>0</v>
      </c>
      <c r="AH127" s="175">
        <v>0</v>
      </c>
      <c r="AI127" s="175">
        <v>0</v>
      </c>
      <c r="AJ127" s="175">
        <v>0</v>
      </c>
      <c r="AK127" s="174">
        <v>0</v>
      </c>
      <c r="AL127" s="174">
        <v>0</v>
      </c>
      <c r="AM127" s="33" t="s">
        <v>130</v>
      </c>
      <c r="AN127" s="14">
        <v>89</v>
      </c>
      <c r="AO127" s="14">
        <v>91</v>
      </c>
      <c r="AP127" s="14">
        <v>91</v>
      </c>
      <c r="AQ127" s="14">
        <v>88</v>
      </c>
      <c r="AR127" s="14">
        <v>84</v>
      </c>
      <c r="AS127" s="74">
        <v>443</v>
      </c>
      <c r="AT127" s="19">
        <v>0</v>
      </c>
      <c r="AU127" s="19">
        <v>0</v>
      </c>
      <c r="AV127" s="74">
        <v>0</v>
      </c>
      <c r="AW127" s="14">
        <v>243</v>
      </c>
      <c r="AX127" s="14">
        <v>9</v>
      </c>
      <c r="AY127" s="14">
        <v>0</v>
      </c>
      <c r="AZ127" s="14">
        <v>0</v>
      </c>
      <c r="BA127" s="14">
        <v>32</v>
      </c>
      <c r="BB127" s="14">
        <v>0</v>
      </c>
      <c r="BC127" s="13">
        <v>89</v>
      </c>
      <c r="BD127" s="33" t="s">
        <v>130</v>
      </c>
      <c r="BE127" s="23">
        <v>0</v>
      </c>
      <c r="BF127" s="23">
        <v>947</v>
      </c>
      <c r="BG127" s="23">
        <v>657</v>
      </c>
      <c r="BH127" s="23">
        <v>736</v>
      </c>
      <c r="BI127" s="23">
        <v>508</v>
      </c>
      <c r="BJ127" s="23">
        <v>172</v>
      </c>
      <c r="BK127" s="23">
        <v>79</v>
      </c>
      <c r="BL127" s="23">
        <v>330</v>
      </c>
      <c r="BM127" s="33" t="s">
        <v>130</v>
      </c>
      <c r="BN127" s="14">
        <v>928</v>
      </c>
      <c r="BO127" s="14">
        <v>500</v>
      </c>
      <c r="BP127" s="14">
        <v>924</v>
      </c>
      <c r="BQ127" s="14">
        <v>498</v>
      </c>
      <c r="BR127" s="14">
        <v>798</v>
      </c>
      <c r="BS127" s="14">
        <v>429</v>
      </c>
      <c r="BT127" s="14">
        <v>916</v>
      </c>
      <c r="BU127" s="14">
        <v>496</v>
      </c>
      <c r="BV127" s="14">
        <v>912</v>
      </c>
      <c r="BW127" s="14">
        <v>494</v>
      </c>
      <c r="BX127" s="14">
        <v>738</v>
      </c>
      <c r="BY127" s="148">
        <v>394</v>
      </c>
      <c r="BZ127" s="33" t="s">
        <v>130</v>
      </c>
      <c r="CA127" s="14">
        <v>242</v>
      </c>
      <c r="CB127" s="14">
        <v>144</v>
      </c>
      <c r="CC127" s="14">
        <v>8</v>
      </c>
      <c r="CD127" s="14">
        <v>7</v>
      </c>
      <c r="CE127" s="115">
        <v>250</v>
      </c>
      <c r="CF127" s="33" t="s">
        <v>130</v>
      </c>
      <c r="CG127" s="128">
        <v>3442</v>
      </c>
      <c r="CH127" s="128">
        <v>1740</v>
      </c>
      <c r="CI127" s="125">
        <v>664</v>
      </c>
      <c r="CJ127" s="125">
        <v>1472</v>
      </c>
      <c r="CK127" s="125">
        <v>1368</v>
      </c>
      <c r="CL127" s="125">
        <v>1470</v>
      </c>
      <c r="CM127" s="125">
        <v>465</v>
      </c>
      <c r="CN127" s="125">
        <v>8</v>
      </c>
      <c r="CO127" s="125">
        <v>131</v>
      </c>
      <c r="CP127" s="125">
        <v>857</v>
      </c>
      <c r="CQ127" s="125">
        <v>892</v>
      </c>
    </row>
    <row r="128" spans="1:95" ht="12.75" customHeight="1">
      <c r="A128" s="33" t="s">
        <v>131</v>
      </c>
      <c r="B128" s="75">
        <v>4149</v>
      </c>
      <c r="C128" s="14">
        <v>2079</v>
      </c>
      <c r="D128" s="14">
        <v>2915</v>
      </c>
      <c r="E128" s="14">
        <v>1451</v>
      </c>
      <c r="F128" s="14">
        <v>2500</v>
      </c>
      <c r="G128" s="14">
        <v>1295</v>
      </c>
      <c r="H128" s="14">
        <v>1729</v>
      </c>
      <c r="I128" s="14">
        <v>910</v>
      </c>
      <c r="J128" s="14">
        <v>1174</v>
      </c>
      <c r="K128" s="14">
        <v>632</v>
      </c>
      <c r="L128" s="13">
        <v>12467</v>
      </c>
      <c r="M128" s="13">
        <v>6367</v>
      </c>
      <c r="N128" s="217">
        <v>0</v>
      </c>
      <c r="O128" s="217">
        <v>0</v>
      </c>
      <c r="P128" s="217">
        <v>0</v>
      </c>
      <c r="Q128" s="217">
        <v>0</v>
      </c>
      <c r="R128" s="216">
        <v>0</v>
      </c>
      <c r="S128" s="216">
        <v>0</v>
      </c>
      <c r="T128" s="33" t="s">
        <v>131</v>
      </c>
      <c r="U128" s="175">
        <v>638</v>
      </c>
      <c r="V128" s="175">
        <v>286</v>
      </c>
      <c r="W128" s="175">
        <v>482</v>
      </c>
      <c r="X128" s="175">
        <v>210</v>
      </c>
      <c r="Y128" s="175">
        <v>417</v>
      </c>
      <c r="Z128" s="175">
        <v>206</v>
      </c>
      <c r="AA128" s="175">
        <v>201</v>
      </c>
      <c r="AB128" s="175">
        <v>97</v>
      </c>
      <c r="AC128" s="175">
        <v>92</v>
      </c>
      <c r="AD128" s="175">
        <v>45</v>
      </c>
      <c r="AE128" s="8">
        <v>1830</v>
      </c>
      <c r="AF128" s="8">
        <v>844</v>
      </c>
      <c r="AG128" s="175">
        <v>0</v>
      </c>
      <c r="AH128" s="175">
        <v>0</v>
      </c>
      <c r="AI128" s="175">
        <v>0</v>
      </c>
      <c r="AJ128" s="175">
        <v>0</v>
      </c>
      <c r="AK128" s="174">
        <v>0</v>
      </c>
      <c r="AL128" s="174">
        <v>0</v>
      </c>
      <c r="AM128" s="33" t="s">
        <v>131</v>
      </c>
      <c r="AN128" s="14">
        <v>112</v>
      </c>
      <c r="AO128" s="14">
        <v>108</v>
      </c>
      <c r="AP128" s="14">
        <v>105</v>
      </c>
      <c r="AQ128" s="14">
        <v>99</v>
      </c>
      <c r="AR128" s="14">
        <v>88</v>
      </c>
      <c r="AS128" s="74">
        <v>512</v>
      </c>
      <c r="AT128" s="19">
        <v>0</v>
      </c>
      <c r="AU128" s="19">
        <v>0</v>
      </c>
      <c r="AV128" s="74">
        <v>0</v>
      </c>
      <c r="AW128" s="14">
        <v>304</v>
      </c>
      <c r="AX128" s="14">
        <v>14</v>
      </c>
      <c r="AY128" s="14">
        <v>0</v>
      </c>
      <c r="AZ128" s="14">
        <v>0</v>
      </c>
      <c r="BA128" s="14">
        <v>13</v>
      </c>
      <c r="BB128" s="14">
        <v>0</v>
      </c>
      <c r="BC128" s="13">
        <v>105</v>
      </c>
      <c r="BD128" s="33" t="s">
        <v>131</v>
      </c>
      <c r="BE128" s="23">
        <v>0</v>
      </c>
      <c r="BF128" s="23">
        <v>1152</v>
      </c>
      <c r="BG128" s="23">
        <v>1417</v>
      </c>
      <c r="BH128" s="23">
        <v>888</v>
      </c>
      <c r="BI128" s="23">
        <v>277</v>
      </c>
      <c r="BJ128" s="23">
        <v>262</v>
      </c>
      <c r="BK128" s="23">
        <v>107</v>
      </c>
      <c r="BL128" s="23">
        <v>425</v>
      </c>
      <c r="BM128" s="33" t="s">
        <v>131</v>
      </c>
      <c r="BN128" s="14">
        <v>1116</v>
      </c>
      <c r="BO128" s="14">
        <v>596</v>
      </c>
      <c r="BP128" s="14">
        <v>1110</v>
      </c>
      <c r="BQ128" s="14">
        <v>592</v>
      </c>
      <c r="BR128" s="14">
        <v>932</v>
      </c>
      <c r="BS128" s="14">
        <v>490</v>
      </c>
      <c r="BT128" s="14">
        <v>1111</v>
      </c>
      <c r="BU128" s="14">
        <v>593</v>
      </c>
      <c r="BV128" s="14">
        <v>1105</v>
      </c>
      <c r="BW128" s="14">
        <v>589</v>
      </c>
      <c r="BX128" s="14">
        <v>930</v>
      </c>
      <c r="BY128" s="148">
        <v>488</v>
      </c>
      <c r="BZ128" s="33" t="s">
        <v>131</v>
      </c>
      <c r="CA128" s="14">
        <v>299</v>
      </c>
      <c r="CB128" s="14">
        <v>173</v>
      </c>
      <c r="CC128" s="14">
        <v>10</v>
      </c>
      <c r="CD128" s="14">
        <v>6</v>
      </c>
      <c r="CE128" s="115">
        <v>309</v>
      </c>
      <c r="CF128" s="33" t="s">
        <v>131</v>
      </c>
      <c r="CG128" s="128">
        <v>4484</v>
      </c>
      <c r="CH128" s="128">
        <v>2194</v>
      </c>
      <c r="CI128" s="125">
        <v>820</v>
      </c>
      <c r="CJ128" s="125">
        <v>2744</v>
      </c>
      <c r="CK128" s="125">
        <v>1782</v>
      </c>
      <c r="CL128" s="125">
        <v>1703</v>
      </c>
      <c r="CM128" s="125">
        <v>815</v>
      </c>
      <c r="CN128" s="125">
        <v>132</v>
      </c>
      <c r="CO128" s="125">
        <v>88</v>
      </c>
      <c r="CP128" s="125">
        <v>444</v>
      </c>
      <c r="CQ128" s="125">
        <v>733</v>
      </c>
    </row>
    <row r="129" spans="1:96" ht="12.75" customHeight="1">
      <c r="A129" s="10" t="s">
        <v>49</v>
      </c>
      <c r="B129" s="74"/>
      <c r="C129" s="74"/>
      <c r="D129" s="74"/>
      <c r="E129" s="74"/>
      <c r="F129" s="74"/>
      <c r="G129" s="74"/>
      <c r="H129" s="74"/>
      <c r="I129" s="74"/>
      <c r="J129" s="74"/>
      <c r="K129" s="74"/>
      <c r="L129" s="13"/>
      <c r="M129" s="13"/>
      <c r="N129" s="217"/>
      <c r="O129" s="217"/>
      <c r="P129" s="217"/>
      <c r="Q129" s="217"/>
      <c r="R129" s="216"/>
      <c r="S129" s="216"/>
      <c r="T129" s="10" t="s">
        <v>49</v>
      </c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174"/>
      <c r="AH129" s="174"/>
      <c r="AI129" s="174"/>
      <c r="AJ129" s="174"/>
      <c r="AK129" s="174"/>
      <c r="AL129" s="174"/>
      <c r="AM129" s="10" t="s">
        <v>49</v>
      </c>
      <c r="AN129" s="74"/>
      <c r="AO129" s="74"/>
      <c r="AP129" s="74"/>
      <c r="AQ129" s="74"/>
      <c r="AR129" s="74"/>
      <c r="AS129" s="74"/>
      <c r="AT129" s="74"/>
      <c r="AU129" s="74"/>
      <c r="AV129" s="74"/>
      <c r="AW129" s="74"/>
      <c r="AX129" s="74"/>
      <c r="AY129" s="74"/>
      <c r="AZ129" s="74"/>
      <c r="BA129" s="74"/>
      <c r="BB129" s="74"/>
      <c r="BC129" s="74"/>
      <c r="BD129" s="10" t="s">
        <v>49</v>
      </c>
      <c r="BE129" s="12"/>
      <c r="BF129" s="12"/>
      <c r="BG129" s="12"/>
      <c r="BH129" s="12"/>
      <c r="BI129" s="12"/>
      <c r="BJ129" s="12"/>
      <c r="BK129" s="12"/>
      <c r="BL129" s="12"/>
      <c r="BM129" s="10" t="s">
        <v>49</v>
      </c>
      <c r="BN129" s="75"/>
      <c r="BO129" s="75"/>
      <c r="BP129" s="75"/>
      <c r="BQ129" s="75"/>
      <c r="BR129" s="75"/>
      <c r="BS129" s="75"/>
      <c r="BT129" s="75"/>
      <c r="BU129" s="75"/>
      <c r="BV129" s="75"/>
      <c r="BW129" s="75"/>
      <c r="BX129" s="75"/>
      <c r="BY129" s="115"/>
      <c r="BZ129" s="10" t="s">
        <v>49</v>
      </c>
      <c r="CA129" s="8"/>
      <c r="CB129" s="8"/>
      <c r="CC129" s="115"/>
      <c r="CD129" s="115"/>
      <c r="CE129" s="115"/>
      <c r="CF129" s="10" t="s">
        <v>49</v>
      </c>
      <c r="CG129" s="115"/>
      <c r="CH129" s="115"/>
      <c r="CI129" s="125"/>
      <c r="CJ129" s="125"/>
      <c r="CK129" s="125"/>
      <c r="CL129" s="125"/>
      <c r="CM129" s="125"/>
      <c r="CN129" s="125"/>
      <c r="CO129" s="125"/>
      <c r="CP129" s="125"/>
      <c r="CQ129" s="125"/>
    </row>
    <row r="130" spans="1:96" ht="12.75" customHeight="1">
      <c r="A130" s="33" t="s">
        <v>132</v>
      </c>
      <c r="B130" s="75">
        <v>468</v>
      </c>
      <c r="C130" s="14">
        <v>233</v>
      </c>
      <c r="D130" s="14">
        <v>207</v>
      </c>
      <c r="E130" s="14">
        <v>91</v>
      </c>
      <c r="F130" s="14">
        <v>206</v>
      </c>
      <c r="G130" s="14">
        <v>90</v>
      </c>
      <c r="H130" s="14">
        <v>101</v>
      </c>
      <c r="I130" s="14">
        <v>48</v>
      </c>
      <c r="J130" s="14">
        <v>83</v>
      </c>
      <c r="K130" s="14">
        <v>43</v>
      </c>
      <c r="L130" s="13">
        <v>1065</v>
      </c>
      <c r="M130" s="13">
        <v>505</v>
      </c>
      <c r="N130" s="217">
        <v>0</v>
      </c>
      <c r="O130" s="217">
        <v>0</v>
      </c>
      <c r="P130" s="217">
        <v>0</v>
      </c>
      <c r="Q130" s="217">
        <v>0</v>
      </c>
      <c r="R130" s="216">
        <v>0</v>
      </c>
      <c r="S130" s="216">
        <v>0</v>
      </c>
      <c r="T130" s="33" t="s">
        <v>132</v>
      </c>
      <c r="U130" s="175">
        <v>105</v>
      </c>
      <c r="V130" s="175">
        <v>49</v>
      </c>
      <c r="W130" s="175">
        <v>27</v>
      </c>
      <c r="X130" s="175">
        <v>12</v>
      </c>
      <c r="Y130" s="175">
        <v>21</v>
      </c>
      <c r="Z130" s="175">
        <v>10</v>
      </c>
      <c r="AA130" s="175">
        <v>12</v>
      </c>
      <c r="AB130" s="175">
        <v>5</v>
      </c>
      <c r="AC130" s="175">
        <v>11</v>
      </c>
      <c r="AD130" s="175">
        <v>4</v>
      </c>
      <c r="AE130" s="8">
        <v>176</v>
      </c>
      <c r="AF130" s="8">
        <v>80</v>
      </c>
      <c r="AG130" s="175">
        <v>0</v>
      </c>
      <c r="AH130" s="175">
        <v>0</v>
      </c>
      <c r="AI130" s="175">
        <v>0</v>
      </c>
      <c r="AJ130" s="175">
        <v>0</v>
      </c>
      <c r="AK130" s="174">
        <v>0</v>
      </c>
      <c r="AL130" s="174">
        <v>0</v>
      </c>
      <c r="AM130" s="33" t="s">
        <v>132</v>
      </c>
      <c r="AN130" s="14">
        <v>10</v>
      </c>
      <c r="AO130" s="14">
        <v>10</v>
      </c>
      <c r="AP130" s="14">
        <v>10</v>
      </c>
      <c r="AQ130" s="14">
        <v>7</v>
      </c>
      <c r="AR130" s="14">
        <v>6</v>
      </c>
      <c r="AS130" s="74">
        <v>43</v>
      </c>
      <c r="AT130" s="19">
        <v>0</v>
      </c>
      <c r="AU130" s="19">
        <v>0</v>
      </c>
      <c r="AV130" s="74">
        <v>0</v>
      </c>
      <c r="AW130" s="14">
        <v>25</v>
      </c>
      <c r="AX130" s="14">
        <v>0</v>
      </c>
      <c r="AY130" s="14">
        <v>0</v>
      </c>
      <c r="AZ130" s="14">
        <v>0</v>
      </c>
      <c r="BA130" s="14">
        <v>0</v>
      </c>
      <c r="BB130" s="14">
        <v>0</v>
      </c>
      <c r="BC130" s="13">
        <v>9</v>
      </c>
      <c r="BD130" s="33" t="s">
        <v>132</v>
      </c>
      <c r="BE130" s="23">
        <v>0</v>
      </c>
      <c r="BF130" s="23">
        <v>240</v>
      </c>
      <c r="BG130" s="23">
        <v>57</v>
      </c>
      <c r="BH130" s="23">
        <v>26</v>
      </c>
      <c r="BI130" s="23">
        <v>8</v>
      </c>
      <c r="BJ130" s="23">
        <v>20</v>
      </c>
      <c r="BK130" s="23">
        <v>5</v>
      </c>
      <c r="BL130" s="23">
        <v>35</v>
      </c>
      <c r="BM130" s="33" t="s">
        <v>132</v>
      </c>
      <c r="BN130" s="14">
        <v>64</v>
      </c>
      <c r="BO130" s="14">
        <v>25</v>
      </c>
      <c r="BP130" s="14">
        <v>64</v>
      </c>
      <c r="BQ130" s="14">
        <v>25</v>
      </c>
      <c r="BR130" s="14">
        <v>55</v>
      </c>
      <c r="BS130" s="14">
        <v>22</v>
      </c>
      <c r="BT130" s="14">
        <v>64</v>
      </c>
      <c r="BU130" s="14">
        <v>25</v>
      </c>
      <c r="BV130" s="14">
        <v>64</v>
      </c>
      <c r="BW130" s="14">
        <v>25</v>
      </c>
      <c r="BX130" s="14">
        <v>55</v>
      </c>
      <c r="BY130" s="148">
        <v>22</v>
      </c>
      <c r="BZ130" s="33" t="s">
        <v>132</v>
      </c>
      <c r="CA130" s="14">
        <v>26</v>
      </c>
      <c r="CB130" s="14">
        <v>16</v>
      </c>
      <c r="CC130" s="14">
        <v>1</v>
      </c>
      <c r="CD130" s="14">
        <v>1</v>
      </c>
      <c r="CE130" s="115">
        <v>27</v>
      </c>
      <c r="CF130" s="33" t="s">
        <v>132</v>
      </c>
      <c r="CG130" s="128">
        <v>423</v>
      </c>
      <c r="CH130" s="128">
        <v>300</v>
      </c>
      <c r="CI130" s="125">
        <v>8</v>
      </c>
      <c r="CJ130" s="125">
        <v>158</v>
      </c>
      <c r="CK130" s="125">
        <v>213</v>
      </c>
      <c r="CL130" s="125">
        <v>177</v>
      </c>
      <c r="CM130" s="125">
        <v>107</v>
      </c>
      <c r="CN130" s="125">
        <v>0</v>
      </c>
      <c r="CO130" s="125">
        <v>18</v>
      </c>
      <c r="CP130" s="125">
        <v>93</v>
      </c>
      <c r="CQ130" s="125">
        <v>4</v>
      </c>
    </row>
    <row r="131" spans="1:96" ht="12.75" customHeight="1">
      <c r="A131" s="33" t="s">
        <v>133</v>
      </c>
      <c r="B131" s="75">
        <v>2363</v>
      </c>
      <c r="C131" s="14">
        <v>1201</v>
      </c>
      <c r="D131" s="14">
        <v>2052</v>
      </c>
      <c r="E131" s="14">
        <v>1002</v>
      </c>
      <c r="F131" s="14">
        <v>2005</v>
      </c>
      <c r="G131" s="14">
        <v>1033</v>
      </c>
      <c r="H131" s="14">
        <v>1451</v>
      </c>
      <c r="I131" s="14">
        <v>769</v>
      </c>
      <c r="J131" s="14">
        <v>1186</v>
      </c>
      <c r="K131" s="14">
        <v>611</v>
      </c>
      <c r="L131" s="13">
        <v>9057</v>
      </c>
      <c r="M131" s="13">
        <v>4616</v>
      </c>
      <c r="N131" s="217">
        <v>0</v>
      </c>
      <c r="O131" s="217">
        <v>0</v>
      </c>
      <c r="P131" s="217">
        <v>0</v>
      </c>
      <c r="Q131" s="217">
        <v>0</v>
      </c>
      <c r="R131" s="216">
        <v>0</v>
      </c>
      <c r="S131" s="216">
        <v>0</v>
      </c>
      <c r="T131" s="33" t="s">
        <v>133</v>
      </c>
      <c r="U131" s="175">
        <v>269</v>
      </c>
      <c r="V131" s="175">
        <v>121</v>
      </c>
      <c r="W131" s="175">
        <v>217</v>
      </c>
      <c r="X131" s="175">
        <v>93</v>
      </c>
      <c r="Y131" s="175">
        <v>214</v>
      </c>
      <c r="Z131" s="175">
        <v>102</v>
      </c>
      <c r="AA131" s="175">
        <v>144</v>
      </c>
      <c r="AB131" s="175">
        <v>77</v>
      </c>
      <c r="AC131" s="175">
        <v>29</v>
      </c>
      <c r="AD131" s="175">
        <v>11</v>
      </c>
      <c r="AE131" s="8">
        <v>873</v>
      </c>
      <c r="AF131" s="8">
        <v>404</v>
      </c>
      <c r="AG131" s="175">
        <v>0</v>
      </c>
      <c r="AH131" s="175">
        <v>0</v>
      </c>
      <c r="AI131" s="175">
        <v>0</v>
      </c>
      <c r="AJ131" s="175">
        <v>0</v>
      </c>
      <c r="AK131" s="174">
        <v>0</v>
      </c>
      <c r="AL131" s="174">
        <v>0</v>
      </c>
      <c r="AM131" s="33" t="s">
        <v>133</v>
      </c>
      <c r="AN131" s="14">
        <v>67</v>
      </c>
      <c r="AO131" s="14">
        <v>66</v>
      </c>
      <c r="AP131" s="14">
        <v>68</v>
      </c>
      <c r="AQ131" s="14">
        <v>57</v>
      </c>
      <c r="AR131" s="14">
        <v>48</v>
      </c>
      <c r="AS131" s="74">
        <v>306</v>
      </c>
      <c r="AT131" s="19">
        <v>0</v>
      </c>
      <c r="AU131" s="19">
        <v>0</v>
      </c>
      <c r="AV131" s="74">
        <v>0</v>
      </c>
      <c r="AW131" s="14">
        <v>249</v>
      </c>
      <c r="AX131" s="14">
        <v>43</v>
      </c>
      <c r="AY131" s="14">
        <v>0</v>
      </c>
      <c r="AZ131" s="14">
        <v>0</v>
      </c>
      <c r="BA131" s="14">
        <v>9</v>
      </c>
      <c r="BB131" s="14">
        <v>0</v>
      </c>
      <c r="BC131" s="13">
        <v>51</v>
      </c>
      <c r="BD131" s="33" t="s">
        <v>133</v>
      </c>
      <c r="BE131" s="23">
        <v>38</v>
      </c>
      <c r="BF131" s="23">
        <v>2670</v>
      </c>
      <c r="BG131" s="23">
        <v>889</v>
      </c>
      <c r="BH131" s="23">
        <v>221</v>
      </c>
      <c r="BI131" s="23">
        <v>36</v>
      </c>
      <c r="BJ131" s="23">
        <v>240</v>
      </c>
      <c r="BK131" s="23">
        <v>116</v>
      </c>
      <c r="BL131" s="23">
        <v>272</v>
      </c>
      <c r="BM131" s="33" t="s">
        <v>133</v>
      </c>
      <c r="BN131" s="14">
        <v>1115</v>
      </c>
      <c r="BO131" s="14">
        <v>554</v>
      </c>
      <c r="BP131" s="14">
        <v>1107</v>
      </c>
      <c r="BQ131" s="14">
        <v>550</v>
      </c>
      <c r="BR131" s="14">
        <v>1059</v>
      </c>
      <c r="BS131" s="14">
        <v>536</v>
      </c>
      <c r="BT131" s="14">
        <v>1114</v>
      </c>
      <c r="BU131" s="14">
        <v>554</v>
      </c>
      <c r="BV131" s="14">
        <v>1106</v>
      </c>
      <c r="BW131" s="14">
        <v>550</v>
      </c>
      <c r="BX131" s="14">
        <v>935</v>
      </c>
      <c r="BY131" s="148">
        <v>469</v>
      </c>
      <c r="BZ131" s="33" t="s">
        <v>133</v>
      </c>
      <c r="CA131" s="14">
        <v>247</v>
      </c>
      <c r="CB131" s="14">
        <v>158</v>
      </c>
      <c r="CC131" s="14">
        <v>33</v>
      </c>
      <c r="CD131" s="14">
        <v>22</v>
      </c>
      <c r="CE131" s="115">
        <v>280</v>
      </c>
      <c r="CF131" s="33" t="s">
        <v>133</v>
      </c>
      <c r="CG131" s="128">
        <v>1546</v>
      </c>
      <c r="CH131" s="128">
        <v>542</v>
      </c>
      <c r="CI131" s="125">
        <v>72</v>
      </c>
      <c r="CJ131" s="125">
        <v>457</v>
      </c>
      <c r="CK131" s="125">
        <v>480</v>
      </c>
      <c r="CL131" s="125">
        <v>503</v>
      </c>
      <c r="CM131" s="125">
        <v>445</v>
      </c>
      <c r="CN131" s="125">
        <v>133</v>
      </c>
      <c r="CO131" s="125">
        <v>19</v>
      </c>
      <c r="CP131" s="125">
        <v>99</v>
      </c>
      <c r="CQ131" s="125">
        <v>402</v>
      </c>
    </row>
    <row r="132" spans="1:96" ht="12.75" customHeight="1">
      <c r="A132" s="33" t="s">
        <v>134</v>
      </c>
      <c r="B132" s="75">
        <v>281</v>
      </c>
      <c r="C132" s="14">
        <v>147</v>
      </c>
      <c r="D132" s="14">
        <v>169</v>
      </c>
      <c r="E132" s="14">
        <v>96</v>
      </c>
      <c r="F132" s="14">
        <v>175</v>
      </c>
      <c r="G132" s="14">
        <v>98</v>
      </c>
      <c r="H132" s="14">
        <v>115</v>
      </c>
      <c r="I132" s="14">
        <v>63</v>
      </c>
      <c r="J132" s="14">
        <v>74</v>
      </c>
      <c r="K132" s="14">
        <v>41</v>
      </c>
      <c r="L132" s="13">
        <v>814</v>
      </c>
      <c r="M132" s="13">
        <v>445</v>
      </c>
      <c r="N132" s="217">
        <v>0</v>
      </c>
      <c r="O132" s="217">
        <v>0</v>
      </c>
      <c r="P132" s="217">
        <v>0</v>
      </c>
      <c r="Q132" s="217">
        <v>0</v>
      </c>
      <c r="R132" s="216">
        <v>0</v>
      </c>
      <c r="S132" s="216">
        <v>0</v>
      </c>
      <c r="T132" s="33" t="s">
        <v>134</v>
      </c>
      <c r="U132" s="175">
        <v>41</v>
      </c>
      <c r="V132" s="175">
        <v>15</v>
      </c>
      <c r="W132" s="175">
        <v>27</v>
      </c>
      <c r="X132" s="175">
        <v>11</v>
      </c>
      <c r="Y132" s="175">
        <v>25</v>
      </c>
      <c r="Z132" s="175">
        <v>11</v>
      </c>
      <c r="AA132" s="175">
        <v>8</v>
      </c>
      <c r="AB132" s="175">
        <v>2</v>
      </c>
      <c r="AC132" s="175">
        <v>2</v>
      </c>
      <c r="AD132" s="175">
        <v>1</v>
      </c>
      <c r="AE132" s="8">
        <v>103</v>
      </c>
      <c r="AF132" s="8">
        <v>40</v>
      </c>
      <c r="AG132" s="175">
        <v>0</v>
      </c>
      <c r="AH132" s="175">
        <v>0</v>
      </c>
      <c r="AI132" s="175">
        <v>0</v>
      </c>
      <c r="AJ132" s="175">
        <v>0</v>
      </c>
      <c r="AK132" s="174">
        <v>0</v>
      </c>
      <c r="AL132" s="174">
        <v>0</v>
      </c>
      <c r="AM132" s="33" t="s">
        <v>134</v>
      </c>
      <c r="AN132" s="14">
        <v>7</v>
      </c>
      <c r="AO132" s="14">
        <v>7</v>
      </c>
      <c r="AP132" s="14">
        <v>7</v>
      </c>
      <c r="AQ132" s="14">
        <v>5</v>
      </c>
      <c r="AR132" s="14">
        <v>5</v>
      </c>
      <c r="AS132" s="74">
        <v>31</v>
      </c>
      <c r="AT132" s="19">
        <v>0</v>
      </c>
      <c r="AU132" s="19">
        <v>0</v>
      </c>
      <c r="AV132" s="74">
        <v>0</v>
      </c>
      <c r="AW132" s="14">
        <v>20</v>
      </c>
      <c r="AX132" s="14">
        <v>5</v>
      </c>
      <c r="AY132" s="14">
        <v>0</v>
      </c>
      <c r="AZ132" s="14">
        <v>0</v>
      </c>
      <c r="BA132" s="14">
        <v>2</v>
      </c>
      <c r="BB132" s="14">
        <v>0</v>
      </c>
      <c r="BC132" s="13">
        <v>7</v>
      </c>
      <c r="BD132" s="33" t="s">
        <v>134</v>
      </c>
      <c r="BE132" s="23">
        <v>0</v>
      </c>
      <c r="BF132" s="23">
        <v>162</v>
      </c>
      <c r="BG132" s="23">
        <v>255</v>
      </c>
      <c r="BH132" s="23">
        <v>0</v>
      </c>
      <c r="BI132" s="23">
        <v>0</v>
      </c>
      <c r="BJ132" s="23">
        <v>20</v>
      </c>
      <c r="BK132" s="23">
        <v>8</v>
      </c>
      <c r="BL132" s="23">
        <v>24</v>
      </c>
      <c r="BM132" s="33" t="s">
        <v>134</v>
      </c>
      <c r="BN132" s="14">
        <v>59</v>
      </c>
      <c r="BO132" s="14">
        <v>31</v>
      </c>
      <c r="BP132" s="14">
        <v>59</v>
      </c>
      <c r="BQ132" s="14">
        <v>31</v>
      </c>
      <c r="BR132" s="14">
        <v>54</v>
      </c>
      <c r="BS132" s="14">
        <v>28</v>
      </c>
      <c r="BT132" s="14">
        <v>59</v>
      </c>
      <c r="BU132" s="14">
        <v>31</v>
      </c>
      <c r="BV132" s="14">
        <v>59</v>
      </c>
      <c r="BW132" s="14">
        <v>31</v>
      </c>
      <c r="BX132" s="14">
        <v>54</v>
      </c>
      <c r="BY132" s="148">
        <v>28</v>
      </c>
      <c r="BZ132" s="33" t="s">
        <v>134</v>
      </c>
      <c r="CA132" s="14">
        <v>23</v>
      </c>
      <c r="CB132" s="14">
        <v>15</v>
      </c>
      <c r="CC132" s="14">
        <v>1</v>
      </c>
      <c r="CD132" s="14">
        <v>1</v>
      </c>
      <c r="CE132" s="115">
        <v>24</v>
      </c>
      <c r="CF132" s="33" t="s">
        <v>134</v>
      </c>
      <c r="CG132" s="128">
        <v>230</v>
      </c>
      <c r="CH132" s="128">
        <v>78</v>
      </c>
      <c r="CI132" s="125">
        <v>49</v>
      </c>
      <c r="CJ132" s="125">
        <v>88</v>
      </c>
      <c r="CK132" s="125">
        <v>83</v>
      </c>
      <c r="CL132" s="125">
        <v>38</v>
      </c>
      <c r="CM132" s="125">
        <v>25</v>
      </c>
      <c r="CN132" s="125">
        <v>10</v>
      </c>
      <c r="CO132" s="125">
        <v>7</v>
      </c>
      <c r="CP132" s="125">
        <v>7</v>
      </c>
      <c r="CQ132" s="125">
        <v>117</v>
      </c>
    </row>
    <row r="133" spans="1:96" ht="12.75" customHeight="1">
      <c r="A133" s="10" t="s">
        <v>50</v>
      </c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13"/>
      <c r="M133" s="13"/>
      <c r="N133" s="217"/>
      <c r="O133" s="217"/>
      <c r="P133" s="217"/>
      <c r="Q133" s="217"/>
      <c r="R133" s="216"/>
      <c r="S133" s="216"/>
      <c r="T133" s="10" t="s">
        <v>50</v>
      </c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174"/>
      <c r="AH133" s="174"/>
      <c r="AI133" s="174"/>
      <c r="AJ133" s="174"/>
      <c r="AK133" s="174"/>
      <c r="AL133" s="174"/>
      <c r="AM133" s="10" t="s">
        <v>50</v>
      </c>
      <c r="AN133" s="74"/>
      <c r="AO133" s="74"/>
      <c r="AP133" s="74"/>
      <c r="AQ133" s="74"/>
      <c r="AR133" s="74"/>
      <c r="AS133" s="74"/>
      <c r="AT133" s="74"/>
      <c r="AU133" s="74"/>
      <c r="AV133" s="74"/>
      <c r="AW133" s="74"/>
      <c r="AX133" s="74"/>
      <c r="AY133" s="74"/>
      <c r="AZ133" s="74"/>
      <c r="BA133" s="74"/>
      <c r="BB133" s="74"/>
      <c r="BC133" s="74"/>
      <c r="BD133" s="10" t="s">
        <v>50</v>
      </c>
      <c r="BE133" s="12"/>
      <c r="BF133" s="12"/>
      <c r="BG133" s="12"/>
      <c r="BH133" s="12"/>
      <c r="BI133" s="12"/>
      <c r="BJ133" s="12"/>
      <c r="BK133" s="12"/>
      <c r="BL133" s="12"/>
      <c r="BM133" s="10" t="s">
        <v>50</v>
      </c>
      <c r="BN133" s="75"/>
      <c r="BO133" s="75"/>
      <c r="BP133" s="75"/>
      <c r="BQ133" s="75"/>
      <c r="BR133" s="75"/>
      <c r="BS133" s="75"/>
      <c r="BT133" s="75"/>
      <c r="BU133" s="75"/>
      <c r="BV133" s="75"/>
      <c r="BW133" s="75"/>
      <c r="BX133" s="75"/>
      <c r="BY133" s="115"/>
      <c r="BZ133" s="10" t="s">
        <v>50</v>
      </c>
      <c r="CA133" s="8"/>
      <c r="CB133" s="8"/>
      <c r="CC133" s="115"/>
      <c r="CD133" s="115"/>
      <c r="CE133" s="115"/>
      <c r="CF133" s="10" t="s">
        <v>50</v>
      </c>
      <c r="CG133" s="115"/>
      <c r="CH133" s="115"/>
      <c r="CI133" s="125"/>
      <c r="CJ133" s="125"/>
      <c r="CK133" s="125"/>
      <c r="CL133" s="125"/>
      <c r="CM133" s="125"/>
      <c r="CN133" s="125"/>
      <c r="CO133" s="125"/>
      <c r="CP133" s="125"/>
      <c r="CQ133" s="125"/>
    </row>
    <row r="134" spans="1:96" ht="12.75" customHeight="1">
      <c r="A134" s="33" t="s">
        <v>135</v>
      </c>
      <c r="B134" s="75">
        <v>5353</v>
      </c>
      <c r="C134" s="14">
        <v>2487</v>
      </c>
      <c r="D134" s="14">
        <v>4560</v>
      </c>
      <c r="E134" s="14">
        <v>2120</v>
      </c>
      <c r="F134" s="14">
        <v>4620</v>
      </c>
      <c r="G134" s="14">
        <v>2207</v>
      </c>
      <c r="H134" s="14">
        <v>3858</v>
      </c>
      <c r="I134" s="14">
        <v>1916</v>
      </c>
      <c r="J134" s="14">
        <v>2771</v>
      </c>
      <c r="K134" s="14">
        <v>1441</v>
      </c>
      <c r="L134" s="13">
        <v>21162</v>
      </c>
      <c r="M134" s="13">
        <v>10171</v>
      </c>
      <c r="N134" s="217">
        <v>0</v>
      </c>
      <c r="O134" s="217">
        <v>0</v>
      </c>
      <c r="P134" s="217">
        <v>0</v>
      </c>
      <c r="Q134" s="217">
        <v>0</v>
      </c>
      <c r="R134" s="216">
        <v>0</v>
      </c>
      <c r="S134" s="216">
        <v>0</v>
      </c>
      <c r="T134" s="33" t="s">
        <v>135</v>
      </c>
      <c r="U134" s="175">
        <v>999</v>
      </c>
      <c r="V134" s="175">
        <v>423</v>
      </c>
      <c r="W134" s="175">
        <v>734</v>
      </c>
      <c r="X134" s="175">
        <v>302</v>
      </c>
      <c r="Y134" s="175">
        <v>951</v>
      </c>
      <c r="Z134" s="175">
        <v>404</v>
      </c>
      <c r="AA134" s="175">
        <v>598</v>
      </c>
      <c r="AB134" s="175">
        <v>271</v>
      </c>
      <c r="AC134" s="175">
        <v>138</v>
      </c>
      <c r="AD134" s="175">
        <v>58</v>
      </c>
      <c r="AE134" s="8">
        <v>3420</v>
      </c>
      <c r="AF134" s="8">
        <v>1458</v>
      </c>
      <c r="AG134" s="175">
        <v>0</v>
      </c>
      <c r="AH134" s="175">
        <v>0</v>
      </c>
      <c r="AI134" s="175">
        <v>0</v>
      </c>
      <c r="AJ134" s="175">
        <v>0</v>
      </c>
      <c r="AK134" s="174">
        <v>0</v>
      </c>
      <c r="AL134" s="174">
        <v>0</v>
      </c>
      <c r="AM134" s="33" t="s">
        <v>135</v>
      </c>
      <c r="AN134" s="14">
        <v>200</v>
      </c>
      <c r="AO134" s="14">
        <v>193</v>
      </c>
      <c r="AP134" s="14">
        <v>193</v>
      </c>
      <c r="AQ134" s="14">
        <v>191</v>
      </c>
      <c r="AR134" s="14">
        <v>183</v>
      </c>
      <c r="AS134" s="74">
        <v>960</v>
      </c>
      <c r="AT134" s="19">
        <v>0</v>
      </c>
      <c r="AU134" s="19">
        <v>0</v>
      </c>
      <c r="AV134" s="74">
        <v>0</v>
      </c>
      <c r="AW134" s="14">
        <v>611</v>
      </c>
      <c r="AX134" s="14">
        <v>44</v>
      </c>
      <c r="AY134" s="14">
        <v>0</v>
      </c>
      <c r="AZ134" s="14">
        <v>0</v>
      </c>
      <c r="BA134" s="14">
        <v>28</v>
      </c>
      <c r="BB134" s="14">
        <v>0</v>
      </c>
      <c r="BC134" s="13">
        <v>188</v>
      </c>
      <c r="BD134" s="33" t="s">
        <v>135</v>
      </c>
      <c r="BE134" s="23">
        <v>94</v>
      </c>
      <c r="BF134" s="23">
        <v>2473</v>
      </c>
      <c r="BG134" s="23">
        <v>1628</v>
      </c>
      <c r="BH134" s="23">
        <v>1892</v>
      </c>
      <c r="BI134" s="23">
        <v>820</v>
      </c>
      <c r="BJ134" s="23">
        <v>513</v>
      </c>
      <c r="BK134" s="23">
        <v>288</v>
      </c>
      <c r="BL134" s="23">
        <v>759</v>
      </c>
      <c r="BM134" s="33" t="s">
        <v>135</v>
      </c>
      <c r="BN134" s="14">
        <v>2690</v>
      </c>
      <c r="BO134" s="14">
        <v>1397</v>
      </c>
      <c r="BP134" s="14">
        <v>2675</v>
      </c>
      <c r="BQ134" s="14">
        <v>1395</v>
      </c>
      <c r="BR134" s="14">
        <v>2362</v>
      </c>
      <c r="BS134" s="14">
        <v>1234</v>
      </c>
      <c r="BT134" s="14">
        <v>2371</v>
      </c>
      <c r="BU134" s="14">
        <v>1237</v>
      </c>
      <c r="BV134" s="14">
        <v>2359</v>
      </c>
      <c r="BW134" s="14">
        <v>1235</v>
      </c>
      <c r="BX134" s="14">
        <v>1799</v>
      </c>
      <c r="BY134" s="148">
        <v>931</v>
      </c>
      <c r="BZ134" s="33" t="s">
        <v>135</v>
      </c>
      <c r="CA134" s="14">
        <v>591</v>
      </c>
      <c r="CB134" s="14">
        <v>423</v>
      </c>
      <c r="CC134" s="14">
        <v>34</v>
      </c>
      <c r="CD134" s="14">
        <v>18</v>
      </c>
      <c r="CE134" s="115">
        <v>625</v>
      </c>
      <c r="CF134" s="33" t="s">
        <v>135</v>
      </c>
      <c r="CG134" s="128">
        <v>8756</v>
      </c>
      <c r="CH134" s="128">
        <v>5289</v>
      </c>
      <c r="CI134" s="125">
        <v>846</v>
      </c>
      <c r="CJ134" s="125">
        <v>7302</v>
      </c>
      <c r="CK134" s="125">
        <v>5358</v>
      </c>
      <c r="CL134" s="125">
        <v>5279</v>
      </c>
      <c r="CM134" s="125">
        <v>3573</v>
      </c>
      <c r="CN134" s="125">
        <v>162</v>
      </c>
      <c r="CO134" s="125">
        <v>196</v>
      </c>
      <c r="CP134" s="125">
        <v>727</v>
      </c>
      <c r="CQ134" s="125">
        <v>3562</v>
      </c>
    </row>
    <row r="135" spans="1:96" ht="12.75" customHeight="1">
      <c r="A135" s="33" t="s">
        <v>136</v>
      </c>
      <c r="B135" s="75">
        <v>5047</v>
      </c>
      <c r="C135" s="14">
        <v>2485</v>
      </c>
      <c r="D135" s="14">
        <v>4112</v>
      </c>
      <c r="E135" s="14">
        <v>1967</v>
      </c>
      <c r="F135" s="14">
        <v>4054</v>
      </c>
      <c r="G135" s="14">
        <v>1958</v>
      </c>
      <c r="H135" s="14">
        <v>3451</v>
      </c>
      <c r="I135" s="14">
        <v>1734</v>
      </c>
      <c r="J135" s="14">
        <v>2344</v>
      </c>
      <c r="K135" s="14">
        <v>1153</v>
      </c>
      <c r="L135" s="13">
        <v>19008</v>
      </c>
      <c r="M135" s="13">
        <v>9297</v>
      </c>
      <c r="N135" s="217">
        <v>0</v>
      </c>
      <c r="O135" s="217">
        <v>0</v>
      </c>
      <c r="P135" s="217">
        <v>0</v>
      </c>
      <c r="Q135" s="217">
        <v>0</v>
      </c>
      <c r="R135" s="216">
        <v>0</v>
      </c>
      <c r="S135" s="216">
        <v>0</v>
      </c>
      <c r="T135" s="33" t="s">
        <v>136</v>
      </c>
      <c r="U135" s="175">
        <v>882</v>
      </c>
      <c r="V135" s="175">
        <v>406</v>
      </c>
      <c r="W135" s="175">
        <v>526</v>
      </c>
      <c r="X135" s="175">
        <v>237</v>
      </c>
      <c r="Y135" s="175">
        <v>558</v>
      </c>
      <c r="Z135" s="175">
        <v>248</v>
      </c>
      <c r="AA135" s="175">
        <v>450</v>
      </c>
      <c r="AB135" s="175">
        <v>179</v>
      </c>
      <c r="AC135" s="175">
        <v>143</v>
      </c>
      <c r="AD135" s="175">
        <v>64</v>
      </c>
      <c r="AE135" s="8">
        <v>2559</v>
      </c>
      <c r="AF135" s="8">
        <v>1134</v>
      </c>
      <c r="AG135" s="175">
        <v>0</v>
      </c>
      <c r="AH135" s="175">
        <v>0</v>
      </c>
      <c r="AI135" s="175">
        <v>0</v>
      </c>
      <c r="AJ135" s="175">
        <v>0</v>
      </c>
      <c r="AK135" s="174">
        <v>0</v>
      </c>
      <c r="AL135" s="174">
        <v>0</v>
      </c>
      <c r="AM135" s="33" t="s">
        <v>136</v>
      </c>
      <c r="AN135" s="14">
        <v>192</v>
      </c>
      <c r="AO135" s="14">
        <v>188</v>
      </c>
      <c r="AP135" s="14">
        <v>186</v>
      </c>
      <c r="AQ135" s="14">
        <v>181</v>
      </c>
      <c r="AR135" s="14">
        <v>172</v>
      </c>
      <c r="AS135" s="74">
        <v>919</v>
      </c>
      <c r="AT135" s="19">
        <v>0</v>
      </c>
      <c r="AU135" s="19">
        <v>0</v>
      </c>
      <c r="AV135" s="74">
        <v>0</v>
      </c>
      <c r="AW135" s="14">
        <v>555</v>
      </c>
      <c r="AX135" s="14">
        <v>67</v>
      </c>
      <c r="AY135" s="14">
        <v>0</v>
      </c>
      <c r="AZ135" s="14">
        <v>0</v>
      </c>
      <c r="BA135" s="14">
        <v>33</v>
      </c>
      <c r="BB135" s="14">
        <v>1</v>
      </c>
      <c r="BC135" s="13">
        <v>187</v>
      </c>
      <c r="BD135" s="33" t="s">
        <v>136</v>
      </c>
      <c r="BE135" s="23">
        <v>26</v>
      </c>
      <c r="BF135" s="23">
        <v>2574</v>
      </c>
      <c r="BG135" s="23">
        <v>1351</v>
      </c>
      <c r="BH135" s="23">
        <v>1789</v>
      </c>
      <c r="BI135" s="23">
        <v>573</v>
      </c>
      <c r="BJ135" s="23">
        <v>447</v>
      </c>
      <c r="BK135" s="23">
        <v>214</v>
      </c>
      <c r="BL135" s="23">
        <v>689</v>
      </c>
      <c r="BM135" s="33" t="s">
        <v>136</v>
      </c>
      <c r="BN135" s="14">
        <v>2282</v>
      </c>
      <c r="BO135" s="14">
        <v>1171</v>
      </c>
      <c r="BP135" s="14">
        <v>2258</v>
      </c>
      <c r="BQ135" s="14">
        <v>1159</v>
      </c>
      <c r="BR135" s="14">
        <v>1990</v>
      </c>
      <c r="BS135" s="14">
        <v>1028</v>
      </c>
      <c r="BT135" s="14">
        <v>2043</v>
      </c>
      <c r="BU135" s="14">
        <v>1056</v>
      </c>
      <c r="BV135" s="14">
        <v>2023</v>
      </c>
      <c r="BW135" s="14">
        <v>1046</v>
      </c>
      <c r="BX135" s="14">
        <v>1428</v>
      </c>
      <c r="BY135" s="148">
        <v>749</v>
      </c>
      <c r="BZ135" s="33" t="s">
        <v>136</v>
      </c>
      <c r="CA135" s="14">
        <v>559</v>
      </c>
      <c r="CB135" s="14">
        <v>361</v>
      </c>
      <c r="CC135" s="14">
        <v>35</v>
      </c>
      <c r="CD135" s="14">
        <v>17</v>
      </c>
      <c r="CE135" s="115">
        <v>594</v>
      </c>
      <c r="CF135" s="33" t="s">
        <v>136</v>
      </c>
      <c r="CG135" s="128">
        <v>7843</v>
      </c>
      <c r="CH135" s="128">
        <v>4609</v>
      </c>
      <c r="CI135" s="125">
        <v>451</v>
      </c>
      <c r="CJ135" s="125">
        <v>4337</v>
      </c>
      <c r="CK135" s="125">
        <v>4031</v>
      </c>
      <c r="CL135" s="125">
        <v>3537</v>
      </c>
      <c r="CM135" s="125">
        <v>470</v>
      </c>
      <c r="CN135" s="125">
        <v>39</v>
      </c>
      <c r="CO135" s="125">
        <v>136</v>
      </c>
      <c r="CP135" s="125">
        <v>2314</v>
      </c>
      <c r="CQ135" s="125">
        <v>2542</v>
      </c>
    </row>
    <row r="136" spans="1:96" ht="12.75" customHeight="1">
      <c r="A136" s="33" t="s">
        <v>137</v>
      </c>
      <c r="B136" s="75">
        <v>3327</v>
      </c>
      <c r="C136" s="14">
        <v>1666</v>
      </c>
      <c r="D136" s="14">
        <v>2777</v>
      </c>
      <c r="E136" s="14">
        <v>1375</v>
      </c>
      <c r="F136" s="14">
        <v>2630</v>
      </c>
      <c r="G136" s="14">
        <v>1305</v>
      </c>
      <c r="H136" s="14">
        <v>2084</v>
      </c>
      <c r="I136" s="14">
        <v>1018</v>
      </c>
      <c r="J136" s="14">
        <v>1502</v>
      </c>
      <c r="K136" s="14">
        <v>770</v>
      </c>
      <c r="L136" s="13">
        <v>12320</v>
      </c>
      <c r="M136" s="13">
        <v>6134</v>
      </c>
      <c r="N136" s="217">
        <v>0</v>
      </c>
      <c r="O136" s="217">
        <v>0</v>
      </c>
      <c r="P136" s="217">
        <v>0</v>
      </c>
      <c r="Q136" s="217">
        <v>0</v>
      </c>
      <c r="R136" s="216">
        <v>0</v>
      </c>
      <c r="S136" s="216">
        <v>0</v>
      </c>
      <c r="T136" s="33" t="s">
        <v>137</v>
      </c>
      <c r="U136" s="175">
        <v>521</v>
      </c>
      <c r="V136" s="175">
        <v>240</v>
      </c>
      <c r="W136" s="175">
        <v>363</v>
      </c>
      <c r="X136" s="175">
        <v>175</v>
      </c>
      <c r="Y136" s="175">
        <v>361</v>
      </c>
      <c r="Z136" s="175">
        <v>157</v>
      </c>
      <c r="AA136" s="175">
        <v>246</v>
      </c>
      <c r="AB136" s="175">
        <v>103</v>
      </c>
      <c r="AC136" s="175">
        <v>81</v>
      </c>
      <c r="AD136" s="175">
        <v>33</v>
      </c>
      <c r="AE136" s="8">
        <v>1572</v>
      </c>
      <c r="AF136" s="8">
        <v>708</v>
      </c>
      <c r="AG136" s="175">
        <v>0</v>
      </c>
      <c r="AH136" s="175">
        <v>0</v>
      </c>
      <c r="AI136" s="175">
        <v>0</v>
      </c>
      <c r="AJ136" s="175">
        <v>0</v>
      </c>
      <c r="AK136" s="174">
        <v>0</v>
      </c>
      <c r="AL136" s="174">
        <v>0</v>
      </c>
      <c r="AM136" s="33" t="s">
        <v>137</v>
      </c>
      <c r="AN136" s="14">
        <v>119</v>
      </c>
      <c r="AO136" s="14">
        <v>116</v>
      </c>
      <c r="AP136" s="14">
        <v>118</v>
      </c>
      <c r="AQ136" s="14">
        <v>117</v>
      </c>
      <c r="AR136" s="14">
        <v>113</v>
      </c>
      <c r="AS136" s="74">
        <v>583</v>
      </c>
      <c r="AT136" s="19">
        <v>0</v>
      </c>
      <c r="AU136" s="19">
        <v>0</v>
      </c>
      <c r="AV136" s="74">
        <v>0</v>
      </c>
      <c r="AW136" s="14">
        <v>338</v>
      </c>
      <c r="AX136" s="14">
        <v>45</v>
      </c>
      <c r="AY136" s="14">
        <v>0</v>
      </c>
      <c r="AZ136" s="14">
        <v>0</v>
      </c>
      <c r="BA136" s="14">
        <v>34</v>
      </c>
      <c r="BB136" s="14">
        <v>1</v>
      </c>
      <c r="BC136" s="13">
        <v>116</v>
      </c>
      <c r="BD136" s="33" t="s">
        <v>137</v>
      </c>
      <c r="BE136" s="23">
        <v>126</v>
      </c>
      <c r="BF136" s="23">
        <v>840</v>
      </c>
      <c r="BG136" s="23">
        <v>1092</v>
      </c>
      <c r="BH136" s="23">
        <v>1291</v>
      </c>
      <c r="BI136" s="23">
        <v>285</v>
      </c>
      <c r="BJ136" s="23">
        <v>223</v>
      </c>
      <c r="BK136" s="23">
        <v>119</v>
      </c>
      <c r="BL136" s="23">
        <v>503</v>
      </c>
      <c r="BM136" s="33" t="s">
        <v>137</v>
      </c>
      <c r="BN136" s="14">
        <v>1461</v>
      </c>
      <c r="BO136" s="14">
        <v>748</v>
      </c>
      <c r="BP136" s="14">
        <v>1440</v>
      </c>
      <c r="BQ136" s="14">
        <v>739</v>
      </c>
      <c r="BR136" s="14">
        <v>1290</v>
      </c>
      <c r="BS136" s="14">
        <v>669</v>
      </c>
      <c r="BT136" s="14">
        <v>1468</v>
      </c>
      <c r="BU136" s="14">
        <v>751</v>
      </c>
      <c r="BV136" s="14">
        <v>1447</v>
      </c>
      <c r="BW136" s="14">
        <v>742</v>
      </c>
      <c r="BX136" s="14">
        <v>1189</v>
      </c>
      <c r="BY136" s="148">
        <v>614</v>
      </c>
      <c r="BZ136" s="33" t="s">
        <v>137</v>
      </c>
      <c r="CA136" s="14">
        <v>360</v>
      </c>
      <c r="CB136" s="14">
        <v>213</v>
      </c>
      <c r="CC136" s="14">
        <v>40</v>
      </c>
      <c r="CD136" s="14">
        <v>20</v>
      </c>
      <c r="CE136" s="115">
        <v>400</v>
      </c>
      <c r="CF136" s="33" t="s">
        <v>137</v>
      </c>
      <c r="CG136" s="128">
        <v>2754</v>
      </c>
      <c r="CH136" s="128">
        <v>2270</v>
      </c>
      <c r="CI136" s="125">
        <v>1128</v>
      </c>
      <c r="CJ136" s="125">
        <v>2010</v>
      </c>
      <c r="CK136" s="125">
        <v>2309</v>
      </c>
      <c r="CL136" s="125">
        <v>2383</v>
      </c>
      <c r="CM136" s="125">
        <v>82</v>
      </c>
      <c r="CN136" s="125">
        <v>46</v>
      </c>
      <c r="CO136" s="125">
        <v>175</v>
      </c>
      <c r="CP136" s="125">
        <v>1283</v>
      </c>
      <c r="CQ136" s="125">
        <v>6563</v>
      </c>
    </row>
    <row r="137" spans="1:96" ht="12.75" customHeight="1">
      <c r="A137" s="10" t="s">
        <v>51</v>
      </c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13"/>
      <c r="M137" s="13"/>
      <c r="N137" s="217"/>
      <c r="O137" s="217"/>
      <c r="P137" s="217"/>
      <c r="Q137" s="217"/>
      <c r="R137" s="216"/>
      <c r="S137" s="216"/>
      <c r="T137" s="10" t="s">
        <v>51</v>
      </c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174"/>
      <c r="AH137" s="174"/>
      <c r="AI137" s="174"/>
      <c r="AJ137" s="174"/>
      <c r="AK137" s="174"/>
      <c r="AL137" s="174"/>
      <c r="AM137" s="10" t="s">
        <v>51</v>
      </c>
      <c r="AN137" s="74"/>
      <c r="AO137" s="74"/>
      <c r="AP137" s="74"/>
      <c r="AQ137" s="74"/>
      <c r="AR137" s="74"/>
      <c r="AS137" s="74"/>
      <c r="AT137" s="74"/>
      <c r="AU137" s="74"/>
      <c r="AV137" s="74"/>
      <c r="AW137" s="74"/>
      <c r="AX137" s="74"/>
      <c r="AY137" s="74"/>
      <c r="AZ137" s="74"/>
      <c r="BA137" s="74"/>
      <c r="BB137" s="74"/>
      <c r="BC137" s="74"/>
      <c r="BD137" s="10" t="s">
        <v>51</v>
      </c>
      <c r="BE137" s="12"/>
      <c r="BF137" s="12"/>
      <c r="BG137" s="12"/>
      <c r="BH137" s="12"/>
      <c r="BI137" s="12"/>
      <c r="BJ137" s="12"/>
      <c r="BK137" s="12"/>
      <c r="BL137" s="12"/>
      <c r="BM137" s="10" t="s">
        <v>51</v>
      </c>
      <c r="BN137" s="75"/>
      <c r="BO137" s="75"/>
      <c r="BP137" s="75"/>
      <c r="BQ137" s="75"/>
      <c r="BR137" s="75"/>
      <c r="BS137" s="75"/>
      <c r="BT137" s="75"/>
      <c r="BU137" s="75"/>
      <c r="BV137" s="75"/>
      <c r="BW137" s="75"/>
      <c r="BX137" s="75"/>
      <c r="BY137" s="115"/>
      <c r="BZ137" s="10" t="s">
        <v>51</v>
      </c>
      <c r="CA137" s="8"/>
      <c r="CB137" s="8"/>
      <c r="CC137" s="115"/>
      <c r="CD137" s="115"/>
      <c r="CE137" s="115"/>
      <c r="CF137" s="10" t="s">
        <v>51</v>
      </c>
      <c r="CG137" s="115"/>
      <c r="CH137" s="115"/>
      <c r="CI137" s="125"/>
      <c r="CJ137" s="125"/>
      <c r="CK137" s="125"/>
      <c r="CL137" s="125"/>
      <c r="CM137" s="125"/>
      <c r="CN137" s="125"/>
      <c r="CO137" s="125"/>
      <c r="CP137" s="125"/>
      <c r="CQ137" s="125"/>
    </row>
    <row r="138" spans="1:96" ht="12.75" customHeight="1">
      <c r="A138" s="33" t="s">
        <v>138</v>
      </c>
      <c r="B138" s="75">
        <v>46</v>
      </c>
      <c r="C138" s="14">
        <v>24</v>
      </c>
      <c r="D138" s="14">
        <v>56</v>
      </c>
      <c r="E138" s="14">
        <v>28</v>
      </c>
      <c r="F138" s="14">
        <v>49</v>
      </c>
      <c r="G138" s="14">
        <v>26</v>
      </c>
      <c r="H138" s="14">
        <v>46</v>
      </c>
      <c r="I138" s="14">
        <v>30</v>
      </c>
      <c r="J138" s="14">
        <v>23</v>
      </c>
      <c r="K138" s="14">
        <v>13</v>
      </c>
      <c r="L138" s="13">
        <v>220</v>
      </c>
      <c r="M138" s="13">
        <v>121</v>
      </c>
      <c r="N138" s="217">
        <v>0</v>
      </c>
      <c r="O138" s="217">
        <v>0</v>
      </c>
      <c r="P138" s="217">
        <v>0</v>
      </c>
      <c r="Q138" s="217">
        <v>0</v>
      </c>
      <c r="R138" s="216">
        <v>0</v>
      </c>
      <c r="S138" s="216">
        <v>0</v>
      </c>
      <c r="T138" s="33" t="s">
        <v>138</v>
      </c>
      <c r="U138" s="175">
        <v>0</v>
      </c>
      <c r="V138" s="175">
        <v>0</v>
      </c>
      <c r="W138" s="175">
        <v>3</v>
      </c>
      <c r="X138" s="175">
        <v>1</v>
      </c>
      <c r="Y138" s="175">
        <v>5</v>
      </c>
      <c r="Z138" s="175">
        <v>3</v>
      </c>
      <c r="AA138" s="175">
        <v>1</v>
      </c>
      <c r="AB138" s="175">
        <v>0</v>
      </c>
      <c r="AC138" s="175">
        <v>0</v>
      </c>
      <c r="AD138" s="175">
        <v>0</v>
      </c>
      <c r="AE138" s="8">
        <v>9</v>
      </c>
      <c r="AF138" s="8">
        <v>4</v>
      </c>
      <c r="AG138" s="175">
        <v>0</v>
      </c>
      <c r="AH138" s="175">
        <v>0</v>
      </c>
      <c r="AI138" s="175">
        <v>0</v>
      </c>
      <c r="AJ138" s="175">
        <v>0</v>
      </c>
      <c r="AK138" s="174">
        <v>0</v>
      </c>
      <c r="AL138" s="174">
        <v>0</v>
      </c>
      <c r="AM138" s="33" t="s">
        <v>138</v>
      </c>
      <c r="AN138" s="14">
        <v>1</v>
      </c>
      <c r="AO138" s="14">
        <v>1</v>
      </c>
      <c r="AP138" s="14">
        <v>1</v>
      </c>
      <c r="AQ138" s="14">
        <v>1</v>
      </c>
      <c r="AR138" s="14">
        <v>1</v>
      </c>
      <c r="AS138" s="74">
        <v>5</v>
      </c>
      <c r="AT138" s="19">
        <v>0</v>
      </c>
      <c r="AU138" s="19">
        <v>0</v>
      </c>
      <c r="AV138" s="74">
        <v>0</v>
      </c>
      <c r="AW138" s="14">
        <v>5</v>
      </c>
      <c r="AX138" s="14">
        <v>5</v>
      </c>
      <c r="AY138" s="14">
        <v>0</v>
      </c>
      <c r="AZ138" s="14">
        <v>0</v>
      </c>
      <c r="BA138" s="14">
        <v>5</v>
      </c>
      <c r="BB138" s="14">
        <v>5</v>
      </c>
      <c r="BC138" s="13">
        <v>1</v>
      </c>
      <c r="BD138" s="33" t="s">
        <v>138</v>
      </c>
      <c r="BE138" s="23">
        <v>0</v>
      </c>
      <c r="BF138" s="23">
        <v>0</v>
      </c>
      <c r="BG138" s="23">
        <v>77</v>
      </c>
      <c r="BH138" s="23">
        <v>0</v>
      </c>
      <c r="BI138" s="23">
        <v>0</v>
      </c>
      <c r="BJ138" s="23">
        <v>1</v>
      </c>
      <c r="BK138" s="23">
        <v>5</v>
      </c>
      <c r="BL138" s="23">
        <v>5</v>
      </c>
      <c r="BM138" s="33" t="s">
        <v>138</v>
      </c>
      <c r="BN138" s="14">
        <v>41</v>
      </c>
      <c r="BO138" s="14">
        <v>17</v>
      </c>
      <c r="BP138" s="14">
        <v>41</v>
      </c>
      <c r="BQ138" s="14">
        <v>17</v>
      </c>
      <c r="BR138" s="14">
        <v>41</v>
      </c>
      <c r="BS138" s="14">
        <v>17</v>
      </c>
      <c r="BT138" s="14">
        <v>41</v>
      </c>
      <c r="BU138" s="14">
        <v>17</v>
      </c>
      <c r="BV138" s="14">
        <v>41</v>
      </c>
      <c r="BW138" s="14">
        <v>17</v>
      </c>
      <c r="BX138" s="14">
        <v>41</v>
      </c>
      <c r="BY138" s="148">
        <v>17</v>
      </c>
      <c r="BZ138" s="33" t="s">
        <v>138</v>
      </c>
      <c r="CA138" s="14">
        <v>5</v>
      </c>
      <c r="CB138" s="14">
        <v>3</v>
      </c>
      <c r="CC138" s="14">
        <v>0</v>
      </c>
      <c r="CD138" s="14">
        <v>0</v>
      </c>
      <c r="CE138" s="115">
        <v>5</v>
      </c>
      <c r="CF138" s="33" t="s">
        <v>138</v>
      </c>
      <c r="CG138" s="128">
        <v>0</v>
      </c>
      <c r="CH138" s="128">
        <v>0</v>
      </c>
      <c r="CI138" s="125">
        <v>0</v>
      </c>
      <c r="CJ138" s="125">
        <v>0</v>
      </c>
      <c r="CK138" s="125">
        <v>0</v>
      </c>
      <c r="CL138" s="125">
        <v>0</v>
      </c>
      <c r="CM138" s="125">
        <v>0</v>
      </c>
      <c r="CN138" s="125">
        <v>0</v>
      </c>
      <c r="CO138" s="125">
        <v>0</v>
      </c>
      <c r="CP138" s="125">
        <v>0</v>
      </c>
      <c r="CQ138" s="125">
        <v>0</v>
      </c>
    </row>
    <row r="139" spans="1:96" ht="12.75" customHeight="1">
      <c r="A139" s="33" t="s">
        <v>139</v>
      </c>
      <c r="B139" s="75">
        <v>91</v>
      </c>
      <c r="C139" s="14">
        <v>46</v>
      </c>
      <c r="D139" s="14">
        <v>96</v>
      </c>
      <c r="E139" s="14">
        <v>50</v>
      </c>
      <c r="F139" s="14">
        <v>80</v>
      </c>
      <c r="G139" s="14">
        <v>37</v>
      </c>
      <c r="H139" s="14">
        <v>88</v>
      </c>
      <c r="I139" s="14">
        <v>38</v>
      </c>
      <c r="J139" s="14">
        <v>76</v>
      </c>
      <c r="K139" s="14">
        <v>44</v>
      </c>
      <c r="L139" s="13">
        <v>431</v>
      </c>
      <c r="M139" s="13">
        <v>215</v>
      </c>
      <c r="N139" s="217">
        <v>0</v>
      </c>
      <c r="O139" s="217">
        <v>0</v>
      </c>
      <c r="P139" s="217">
        <v>0</v>
      </c>
      <c r="Q139" s="217">
        <v>0</v>
      </c>
      <c r="R139" s="216">
        <v>0</v>
      </c>
      <c r="S139" s="216">
        <v>0</v>
      </c>
      <c r="T139" s="33" t="s">
        <v>139</v>
      </c>
      <c r="U139" s="175">
        <v>4</v>
      </c>
      <c r="V139" s="175">
        <v>1</v>
      </c>
      <c r="W139" s="175">
        <v>6</v>
      </c>
      <c r="X139" s="175">
        <v>4</v>
      </c>
      <c r="Y139" s="175">
        <v>10</v>
      </c>
      <c r="Z139" s="175">
        <v>5</v>
      </c>
      <c r="AA139" s="175">
        <v>4</v>
      </c>
      <c r="AB139" s="175">
        <v>1</v>
      </c>
      <c r="AC139" s="175">
        <v>4</v>
      </c>
      <c r="AD139" s="175">
        <v>3</v>
      </c>
      <c r="AE139" s="8">
        <v>28</v>
      </c>
      <c r="AF139" s="8">
        <v>14</v>
      </c>
      <c r="AG139" s="175">
        <v>0</v>
      </c>
      <c r="AH139" s="175">
        <v>0</v>
      </c>
      <c r="AI139" s="175">
        <v>0</v>
      </c>
      <c r="AJ139" s="175">
        <v>0</v>
      </c>
      <c r="AK139" s="174">
        <v>0</v>
      </c>
      <c r="AL139" s="174">
        <v>0</v>
      </c>
      <c r="AM139" s="33" t="s">
        <v>139</v>
      </c>
      <c r="AN139" s="14">
        <v>2</v>
      </c>
      <c r="AO139" s="14">
        <v>3</v>
      </c>
      <c r="AP139" s="14">
        <v>2</v>
      </c>
      <c r="AQ139" s="14">
        <v>2</v>
      </c>
      <c r="AR139" s="14">
        <v>2</v>
      </c>
      <c r="AS139" s="74">
        <v>11</v>
      </c>
      <c r="AT139" s="19">
        <v>0</v>
      </c>
      <c r="AU139" s="19">
        <v>0</v>
      </c>
      <c r="AV139" s="74">
        <v>0</v>
      </c>
      <c r="AW139" s="14">
        <v>7</v>
      </c>
      <c r="AX139" s="14">
        <v>6</v>
      </c>
      <c r="AY139" s="14">
        <v>0</v>
      </c>
      <c r="AZ139" s="14">
        <v>0</v>
      </c>
      <c r="BA139" s="14">
        <v>1</v>
      </c>
      <c r="BB139" s="14">
        <v>0</v>
      </c>
      <c r="BC139" s="13">
        <v>2</v>
      </c>
      <c r="BD139" s="33" t="s">
        <v>139</v>
      </c>
      <c r="BE139" s="23">
        <v>80</v>
      </c>
      <c r="BF139" s="23">
        <v>90</v>
      </c>
      <c r="BG139" s="23">
        <v>70</v>
      </c>
      <c r="BH139" s="23">
        <v>0</v>
      </c>
      <c r="BI139" s="23">
        <v>0</v>
      </c>
      <c r="BJ139" s="23">
        <v>11</v>
      </c>
      <c r="BK139" s="23">
        <v>7</v>
      </c>
      <c r="BL139" s="23">
        <v>11</v>
      </c>
      <c r="BM139" s="33" t="s">
        <v>139</v>
      </c>
      <c r="BN139" s="14">
        <v>95</v>
      </c>
      <c r="BO139" s="14">
        <v>42</v>
      </c>
      <c r="BP139" s="14">
        <v>95</v>
      </c>
      <c r="BQ139" s="14">
        <v>42</v>
      </c>
      <c r="BR139" s="14">
        <v>89</v>
      </c>
      <c r="BS139" s="14">
        <v>39</v>
      </c>
      <c r="BT139" s="14">
        <v>28</v>
      </c>
      <c r="BU139" s="14">
        <v>14</v>
      </c>
      <c r="BV139" s="14">
        <v>28</v>
      </c>
      <c r="BW139" s="14">
        <v>14</v>
      </c>
      <c r="BX139" s="14">
        <v>23</v>
      </c>
      <c r="BY139" s="148">
        <v>12</v>
      </c>
      <c r="BZ139" s="33" t="s">
        <v>139</v>
      </c>
      <c r="CA139" s="14">
        <v>10</v>
      </c>
      <c r="CB139" s="14">
        <v>7</v>
      </c>
      <c r="CC139" s="14">
        <v>0</v>
      </c>
      <c r="CD139" s="14">
        <v>0</v>
      </c>
      <c r="CE139" s="115">
        <v>10</v>
      </c>
      <c r="CF139" s="33" t="s">
        <v>139</v>
      </c>
      <c r="CG139" s="128">
        <v>470</v>
      </c>
      <c r="CH139" s="128">
        <v>200</v>
      </c>
      <c r="CI139" s="125">
        <v>0</v>
      </c>
      <c r="CJ139" s="125">
        <v>0</v>
      </c>
      <c r="CK139" s="125">
        <v>0</v>
      </c>
      <c r="CL139" s="125">
        <v>0</v>
      </c>
      <c r="CM139" s="125">
        <v>0</v>
      </c>
      <c r="CN139" s="125">
        <v>0</v>
      </c>
      <c r="CO139" s="125">
        <v>0</v>
      </c>
      <c r="CP139" s="125">
        <v>0</v>
      </c>
      <c r="CQ139" s="125">
        <v>0</v>
      </c>
    </row>
    <row r="140" spans="1:96" ht="12.75" customHeight="1">
      <c r="A140" s="33" t="s">
        <v>140</v>
      </c>
      <c r="B140" s="75">
        <v>155</v>
      </c>
      <c r="C140" s="14">
        <v>77</v>
      </c>
      <c r="D140" s="14">
        <v>139</v>
      </c>
      <c r="E140" s="14">
        <v>61</v>
      </c>
      <c r="F140" s="14">
        <v>142</v>
      </c>
      <c r="G140" s="14">
        <v>66</v>
      </c>
      <c r="H140" s="14">
        <v>141</v>
      </c>
      <c r="I140" s="14">
        <v>63</v>
      </c>
      <c r="J140" s="14">
        <v>92</v>
      </c>
      <c r="K140" s="14">
        <v>35</v>
      </c>
      <c r="L140" s="13">
        <v>669</v>
      </c>
      <c r="M140" s="13">
        <v>302</v>
      </c>
      <c r="N140" s="217">
        <v>0</v>
      </c>
      <c r="O140" s="217">
        <v>0</v>
      </c>
      <c r="P140" s="217">
        <v>0</v>
      </c>
      <c r="Q140" s="217">
        <v>0</v>
      </c>
      <c r="R140" s="216">
        <v>0</v>
      </c>
      <c r="S140" s="216">
        <v>0</v>
      </c>
      <c r="T140" s="33" t="s">
        <v>140</v>
      </c>
      <c r="U140" s="175">
        <v>15</v>
      </c>
      <c r="V140" s="175">
        <v>10</v>
      </c>
      <c r="W140" s="175">
        <v>0</v>
      </c>
      <c r="X140" s="175">
        <v>0</v>
      </c>
      <c r="Y140" s="175">
        <v>0</v>
      </c>
      <c r="Z140" s="175">
        <v>0</v>
      </c>
      <c r="AA140" s="175">
        <v>0</v>
      </c>
      <c r="AB140" s="175">
        <v>0</v>
      </c>
      <c r="AC140" s="175">
        <v>0</v>
      </c>
      <c r="AD140" s="175">
        <v>0</v>
      </c>
      <c r="AE140" s="8">
        <v>15</v>
      </c>
      <c r="AF140" s="8">
        <v>10</v>
      </c>
      <c r="AG140" s="175">
        <v>0</v>
      </c>
      <c r="AH140" s="175">
        <v>0</v>
      </c>
      <c r="AI140" s="175">
        <v>0</v>
      </c>
      <c r="AJ140" s="175">
        <v>0</v>
      </c>
      <c r="AK140" s="174">
        <v>0</v>
      </c>
      <c r="AL140" s="174">
        <v>0</v>
      </c>
      <c r="AM140" s="33" t="s">
        <v>140</v>
      </c>
      <c r="AN140" s="14">
        <v>5</v>
      </c>
      <c r="AO140" s="14">
        <v>5</v>
      </c>
      <c r="AP140" s="14">
        <v>5</v>
      </c>
      <c r="AQ140" s="14">
        <v>5</v>
      </c>
      <c r="AR140" s="14">
        <v>4</v>
      </c>
      <c r="AS140" s="74">
        <v>24</v>
      </c>
      <c r="AT140" s="19">
        <v>0</v>
      </c>
      <c r="AU140" s="19">
        <v>0</v>
      </c>
      <c r="AV140" s="74">
        <v>0</v>
      </c>
      <c r="AW140" s="14">
        <v>16</v>
      </c>
      <c r="AX140" s="14">
        <v>10</v>
      </c>
      <c r="AY140" s="14">
        <v>0</v>
      </c>
      <c r="AZ140" s="14">
        <v>0</v>
      </c>
      <c r="BA140" s="14">
        <v>1</v>
      </c>
      <c r="BB140" s="14">
        <v>0</v>
      </c>
      <c r="BC140" s="13">
        <v>4</v>
      </c>
      <c r="BD140" s="33" t="s">
        <v>140</v>
      </c>
      <c r="BE140" s="23">
        <v>0</v>
      </c>
      <c r="BF140" s="23">
        <v>311</v>
      </c>
      <c r="BG140" s="23">
        <v>0</v>
      </c>
      <c r="BH140" s="23">
        <v>0</v>
      </c>
      <c r="BI140" s="23">
        <v>0</v>
      </c>
      <c r="BJ140" s="23">
        <v>17</v>
      </c>
      <c r="BK140" s="23">
        <v>16</v>
      </c>
      <c r="BL140" s="23">
        <v>19</v>
      </c>
      <c r="BM140" s="33" t="s">
        <v>140</v>
      </c>
      <c r="BN140" s="14">
        <v>88</v>
      </c>
      <c r="BO140" s="14">
        <v>46</v>
      </c>
      <c r="BP140" s="14">
        <v>87</v>
      </c>
      <c r="BQ140" s="14">
        <v>45</v>
      </c>
      <c r="BR140" s="14">
        <v>69</v>
      </c>
      <c r="BS140" s="14">
        <v>36</v>
      </c>
      <c r="BT140" s="14">
        <v>88</v>
      </c>
      <c r="BU140" s="14">
        <v>46</v>
      </c>
      <c r="BV140" s="14">
        <v>87</v>
      </c>
      <c r="BW140" s="14">
        <v>45</v>
      </c>
      <c r="BX140" s="14">
        <v>69</v>
      </c>
      <c r="BY140" s="148">
        <v>36</v>
      </c>
      <c r="BZ140" s="33" t="s">
        <v>140</v>
      </c>
      <c r="CA140" s="14">
        <v>19</v>
      </c>
      <c r="CB140" s="14">
        <v>8</v>
      </c>
      <c r="CC140" s="14">
        <v>1</v>
      </c>
      <c r="CD140" s="14">
        <v>1</v>
      </c>
      <c r="CE140" s="115">
        <v>20</v>
      </c>
      <c r="CF140" s="33" t="s">
        <v>140</v>
      </c>
      <c r="CG140" s="128">
        <v>119</v>
      </c>
      <c r="CH140" s="128">
        <v>58</v>
      </c>
      <c r="CI140" s="125">
        <v>209</v>
      </c>
      <c r="CJ140" s="125">
        <v>89</v>
      </c>
      <c r="CK140" s="125">
        <v>89</v>
      </c>
      <c r="CL140" s="125">
        <v>89</v>
      </c>
      <c r="CM140" s="125">
        <v>60</v>
      </c>
      <c r="CN140" s="125">
        <v>0</v>
      </c>
      <c r="CO140" s="125">
        <v>6</v>
      </c>
      <c r="CP140" s="125">
        <v>0</v>
      </c>
      <c r="CQ140" s="125">
        <v>92</v>
      </c>
    </row>
    <row r="141" spans="1:96" ht="12.75" customHeight="1">
      <c r="A141" s="33" t="s">
        <v>141</v>
      </c>
      <c r="B141" s="75">
        <v>414</v>
      </c>
      <c r="C141" s="14">
        <v>225</v>
      </c>
      <c r="D141" s="14">
        <v>299</v>
      </c>
      <c r="E141" s="14">
        <v>153</v>
      </c>
      <c r="F141" s="14">
        <v>308</v>
      </c>
      <c r="G141" s="14">
        <v>170</v>
      </c>
      <c r="H141" s="14">
        <v>258</v>
      </c>
      <c r="I141" s="14">
        <v>135</v>
      </c>
      <c r="J141" s="14">
        <v>184</v>
      </c>
      <c r="K141" s="14">
        <v>94</v>
      </c>
      <c r="L141" s="13">
        <v>1463</v>
      </c>
      <c r="M141" s="13">
        <v>777</v>
      </c>
      <c r="N141" s="217">
        <v>0</v>
      </c>
      <c r="O141" s="217">
        <v>0</v>
      </c>
      <c r="P141" s="217">
        <v>0</v>
      </c>
      <c r="Q141" s="217">
        <v>0</v>
      </c>
      <c r="R141" s="216">
        <v>0</v>
      </c>
      <c r="S141" s="216">
        <v>0</v>
      </c>
      <c r="T141" s="33" t="s">
        <v>141</v>
      </c>
      <c r="U141" s="175">
        <v>35</v>
      </c>
      <c r="V141" s="175">
        <v>21</v>
      </c>
      <c r="W141" s="175">
        <v>14</v>
      </c>
      <c r="X141" s="175">
        <v>6</v>
      </c>
      <c r="Y141" s="175">
        <v>1</v>
      </c>
      <c r="Z141" s="175">
        <v>1</v>
      </c>
      <c r="AA141" s="175">
        <v>0</v>
      </c>
      <c r="AB141" s="175">
        <v>0</v>
      </c>
      <c r="AC141" s="175">
        <v>1</v>
      </c>
      <c r="AD141" s="175">
        <v>0</v>
      </c>
      <c r="AE141" s="8">
        <v>51</v>
      </c>
      <c r="AF141" s="8">
        <v>28</v>
      </c>
      <c r="AG141" s="175">
        <v>0</v>
      </c>
      <c r="AH141" s="175">
        <v>0</v>
      </c>
      <c r="AI141" s="175">
        <v>0</v>
      </c>
      <c r="AJ141" s="175">
        <v>0</v>
      </c>
      <c r="AK141" s="174">
        <v>0</v>
      </c>
      <c r="AL141" s="174">
        <v>0</v>
      </c>
      <c r="AM141" s="33" t="s">
        <v>141</v>
      </c>
      <c r="AN141" s="14">
        <v>16</v>
      </c>
      <c r="AO141" s="14">
        <v>15</v>
      </c>
      <c r="AP141" s="14">
        <v>13</v>
      </c>
      <c r="AQ141" s="14">
        <v>12</v>
      </c>
      <c r="AR141" s="14">
        <v>11</v>
      </c>
      <c r="AS141" s="74">
        <v>67</v>
      </c>
      <c r="AT141" s="19">
        <v>0</v>
      </c>
      <c r="AU141" s="19">
        <v>0</v>
      </c>
      <c r="AV141" s="74">
        <v>0</v>
      </c>
      <c r="AW141" s="14">
        <v>50</v>
      </c>
      <c r="AX141" s="14">
        <v>4</v>
      </c>
      <c r="AY141" s="14">
        <v>0</v>
      </c>
      <c r="AZ141" s="14">
        <v>0</v>
      </c>
      <c r="BA141" s="14">
        <v>1</v>
      </c>
      <c r="BB141" s="14">
        <v>0</v>
      </c>
      <c r="BC141" s="13">
        <v>15</v>
      </c>
      <c r="BD141" s="33" t="s">
        <v>141</v>
      </c>
      <c r="BE141" s="23">
        <v>167</v>
      </c>
      <c r="BF141" s="23">
        <v>1035</v>
      </c>
      <c r="BG141" s="23">
        <v>82</v>
      </c>
      <c r="BH141" s="23">
        <v>16</v>
      </c>
      <c r="BI141" s="23">
        <v>1</v>
      </c>
      <c r="BJ141" s="23">
        <v>3</v>
      </c>
      <c r="BK141" s="23">
        <v>44</v>
      </c>
      <c r="BL141" s="23">
        <v>69</v>
      </c>
      <c r="BM141" s="33" t="s">
        <v>141</v>
      </c>
      <c r="BN141" s="14">
        <v>79</v>
      </c>
      <c r="BO141" s="14">
        <v>40</v>
      </c>
      <c r="BP141" s="14">
        <v>79</v>
      </c>
      <c r="BQ141" s="14">
        <v>40</v>
      </c>
      <c r="BR141" s="14">
        <v>68</v>
      </c>
      <c r="BS141" s="14">
        <v>34</v>
      </c>
      <c r="BT141" s="14">
        <v>165</v>
      </c>
      <c r="BU141" s="14">
        <v>84</v>
      </c>
      <c r="BV141" s="14">
        <v>165</v>
      </c>
      <c r="BW141" s="14">
        <v>84</v>
      </c>
      <c r="BX141" s="14">
        <v>118</v>
      </c>
      <c r="BY141" s="148">
        <v>61</v>
      </c>
      <c r="BZ141" s="33" t="s">
        <v>141</v>
      </c>
      <c r="CA141" s="14">
        <v>54</v>
      </c>
      <c r="CB141" s="14">
        <v>40</v>
      </c>
      <c r="CC141" s="14">
        <v>6</v>
      </c>
      <c r="CD141" s="14">
        <v>6</v>
      </c>
      <c r="CE141" s="115">
        <v>60</v>
      </c>
      <c r="CF141" s="33" t="s">
        <v>141</v>
      </c>
      <c r="CG141" s="128">
        <v>41</v>
      </c>
      <c r="CH141" s="128">
        <v>137</v>
      </c>
      <c r="CI141" s="125">
        <v>5</v>
      </c>
      <c r="CJ141" s="125">
        <v>0</v>
      </c>
      <c r="CK141" s="125">
        <v>0</v>
      </c>
      <c r="CL141" s="125">
        <v>28</v>
      </c>
      <c r="CM141" s="125">
        <v>27</v>
      </c>
      <c r="CN141" s="125">
        <v>0</v>
      </c>
      <c r="CO141" s="125">
        <v>3</v>
      </c>
      <c r="CP141" s="125">
        <v>28</v>
      </c>
      <c r="CQ141" s="125">
        <v>33</v>
      </c>
    </row>
    <row r="142" spans="1:96" s="237" customFormat="1" ht="12.75" customHeight="1">
      <c r="A142" s="33" t="s">
        <v>142</v>
      </c>
      <c r="B142" s="228">
        <v>119</v>
      </c>
      <c r="C142" s="148">
        <v>65</v>
      </c>
      <c r="D142" s="148">
        <v>81</v>
      </c>
      <c r="E142" s="148">
        <v>36</v>
      </c>
      <c r="F142" s="148">
        <v>111</v>
      </c>
      <c r="G142" s="148">
        <v>58</v>
      </c>
      <c r="H142" s="148">
        <v>70</v>
      </c>
      <c r="I142" s="148">
        <v>38</v>
      </c>
      <c r="J142" s="148">
        <v>76</v>
      </c>
      <c r="K142" s="148">
        <v>42</v>
      </c>
      <c r="L142" s="235">
        <v>457</v>
      </c>
      <c r="M142" s="235">
        <v>239</v>
      </c>
      <c r="N142" s="217">
        <v>0</v>
      </c>
      <c r="O142" s="217">
        <v>0</v>
      </c>
      <c r="P142" s="217">
        <v>0</v>
      </c>
      <c r="Q142" s="217">
        <v>0</v>
      </c>
      <c r="R142" s="216">
        <v>0</v>
      </c>
      <c r="S142" s="216">
        <v>0</v>
      </c>
      <c r="T142" s="33" t="s">
        <v>142</v>
      </c>
      <c r="U142" s="228">
        <v>29</v>
      </c>
      <c r="V142" s="228">
        <v>16</v>
      </c>
      <c r="W142" s="228">
        <v>0</v>
      </c>
      <c r="X142" s="228">
        <v>0</v>
      </c>
      <c r="Y142" s="228">
        <v>0</v>
      </c>
      <c r="Z142" s="228">
        <v>0</v>
      </c>
      <c r="AA142" s="228">
        <v>0</v>
      </c>
      <c r="AB142" s="228">
        <v>0</v>
      </c>
      <c r="AC142" s="228">
        <v>0</v>
      </c>
      <c r="AD142" s="228">
        <v>0</v>
      </c>
      <c r="AE142" s="8">
        <v>29</v>
      </c>
      <c r="AF142" s="8">
        <v>16</v>
      </c>
      <c r="AG142" s="228">
        <v>0</v>
      </c>
      <c r="AH142" s="228">
        <v>0</v>
      </c>
      <c r="AI142" s="228">
        <v>0</v>
      </c>
      <c r="AJ142" s="228">
        <v>0</v>
      </c>
      <c r="AK142" s="234">
        <v>0</v>
      </c>
      <c r="AL142" s="234">
        <v>0</v>
      </c>
      <c r="AM142" s="33" t="s">
        <v>142</v>
      </c>
      <c r="AN142" s="148">
        <v>2</v>
      </c>
      <c r="AO142" s="148">
        <v>2</v>
      </c>
      <c r="AP142" s="148">
        <v>3</v>
      </c>
      <c r="AQ142" s="148">
        <v>2</v>
      </c>
      <c r="AR142" s="148">
        <v>2</v>
      </c>
      <c r="AS142" s="234">
        <v>11</v>
      </c>
      <c r="AT142" s="19">
        <v>0</v>
      </c>
      <c r="AU142" s="19">
        <v>0</v>
      </c>
      <c r="AV142" s="234">
        <v>0</v>
      </c>
      <c r="AW142" s="148">
        <v>9</v>
      </c>
      <c r="AX142" s="148">
        <v>6</v>
      </c>
      <c r="AY142" s="148">
        <v>0</v>
      </c>
      <c r="AZ142" s="148">
        <v>0</v>
      </c>
      <c r="BA142" s="148">
        <v>0</v>
      </c>
      <c r="BB142" s="148">
        <v>0</v>
      </c>
      <c r="BC142" s="235">
        <v>2</v>
      </c>
      <c r="BD142" s="33" t="s">
        <v>142</v>
      </c>
      <c r="BE142" s="23">
        <v>0</v>
      </c>
      <c r="BF142" s="23">
        <v>168</v>
      </c>
      <c r="BG142" s="23">
        <v>15</v>
      </c>
      <c r="BH142" s="23">
        <v>0</v>
      </c>
      <c r="BI142" s="23">
        <v>8</v>
      </c>
      <c r="BJ142" s="23">
        <v>6</v>
      </c>
      <c r="BK142" s="23">
        <v>6</v>
      </c>
      <c r="BL142" s="23">
        <v>7</v>
      </c>
      <c r="BM142" s="33" t="s">
        <v>142</v>
      </c>
      <c r="BN142" s="148">
        <v>57</v>
      </c>
      <c r="BO142" s="148">
        <v>30</v>
      </c>
      <c r="BP142" s="148">
        <v>57</v>
      </c>
      <c r="BQ142" s="148">
        <v>30</v>
      </c>
      <c r="BR142" s="148">
        <v>57</v>
      </c>
      <c r="BS142" s="148">
        <v>30</v>
      </c>
      <c r="BT142" s="148">
        <v>57</v>
      </c>
      <c r="BU142" s="148">
        <v>30</v>
      </c>
      <c r="BV142" s="148">
        <v>57</v>
      </c>
      <c r="BW142" s="148">
        <v>30</v>
      </c>
      <c r="BX142" s="148">
        <v>57</v>
      </c>
      <c r="BY142" s="148">
        <v>30</v>
      </c>
      <c r="BZ142" s="33" t="s">
        <v>142</v>
      </c>
      <c r="CA142" s="148">
        <v>9</v>
      </c>
      <c r="CB142" s="148">
        <v>8</v>
      </c>
      <c r="CC142" s="148">
        <v>0</v>
      </c>
      <c r="CD142" s="148">
        <v>0</v>
      </c>
      <c r="CE142" s="115">
        <v>9</v>
      </c>
      <c r="CF142" s="33" t="s">
        <v>142</v>
      </c>
      <c r="CG142" s="148">
        <v>65</v>
      </c>
      <c r="CH142" s="148">
        <v>59</v>
      </c>
      <c r="CI142" s="228">
        <v>0</v>
      </c>
      <c r="CJ142" s="228">
        <v>173</v>
      </c>
      <c r="CK142" s="228">
        <v>130</v>
      </c>
      <c r="CL142" s="228">
        <v>121</v>
      </c>
      <c r="CM142" s="228">
        <v>0</v>
      </c>
      <c r="CN142" s="228">
        <v>0</v>
      </c>
      <c r="CO142" s="228">
        <v>0</v>
      </c>
      <c r="CP142" s="228">
        <v>141</v>
      </c>
      <c r="CQ142" s="228">
        <v>14</v>
      </c>
      <c r="CR142" s="236"/>
    </row>
    <row r="143" spans="1:96" ht="12.75" customHeight="1">
      <c r="A143" s="179"/>
      <c r="B143" s="180"/>
      <c r="C143" s="181"/>
      <c r="D143" s="181"/>
      <c r="E143" s="181"/>
      <c r="F143" s="181"/>
      <c r="G143" s="181"/>
      <c r="H143" s="181"/>
      <c r="I143" s="181"/>
      <c r="J143" s="181"/>
      <c r="K143" s="181"/>
      <c r="L143" s="182"/>
      <c r="M143" s="182"/>
      <c r="N143" s="183"/>
      <c r="O143" s="183"/>
      <c r="P143" s="183"/>
      <c r="Q143" s="183"/>
      <c r="R143" s="184"/>
      <c r="S143" s="184"/>
      <c r="T143" s="179"/>
      <c r="U143" s="180"/>
      <c r="V143" s="180"/>
      <c r="W143" s="180"/>
      <c r="X143" s="180"/>
      <c r="Y143" s="180"/>
      <c r="Z143" s="180"/>
      <c r="AA143" s="180"/>
      <c r="AB143" s="180"/>
      <c r="AC143" s="180"/>
      <c r="AD143" s="180"/>
      <c r="AE143" s="185"/>
      <c r="AF143" s="185"/>
      <c r="AG143" s="180"/>
      <c r="AH143" s="180"/>
      <c r="AI143" s="180"/>
      <c r="AJ143" s="180"/>
      <c r="AK143" s="186"/>
      <c r="AL143" s="186"/>
      <c r="AM143" s="179"/>
      <c r="AN143" s="181"/>
      <c r="AO143" s="181"/>
      <c r="AP143" s="181"/>
      <c r="AQ143" s="181"/>
      <c r="AR143" s="181"/>
      <c r="AS143" s="186"/>
      <c r="AT143" s="114"/>
      <c r="AU143" s="114"/>
      <c r="AV143" s="186"/>
      <c r="AW143" s="181"/>
      <c r="AX143" s="181"/>
      <c r="AY143" s="181"/>
      <c r="AZ143" s="181"/>
      <c r="BA143" s="181"/>
      <c r="BB143" s="181"/>
      <c r="BC143" s="182"/>
      <c r="BD143" s="179"/>
      <c r="BE143" s="187"/>
      <c r="BF143" s="187"/>
      <c r="BG143" s="187"/>
      <c r="BH143" s="187"/>
      <c r="BI143" s="187"/>
      <c r="BJ143" s="187"/>
      <c r="BK143" s="187"/>
      <c r="BL143" s="187"/>
      <c r="BM143" s="179"/>
      <c r="BN143" s="181"/>
      <c r="BO143" s="181"/>
      <c r="BP143" s="181"/>
      <c r="BQ143" s="181"/>
      <c r="BR143" s="181"/>
      <c r="BS143" s="181"/>
      <c r="BT143" s="181"/>
      <c r="BU143" s="181"/>
      <c r="BV143" s="181"/>
      <c r="BW143" s="181"/>
      <c r="BX143" s="181"/>
      <c r="BY143" s="181"/>
      <c r="BZ143" s="179"/>
      <c r="CA143" s="181"/>
      <c r="CB143" s="181"/>
      <c r="CC143" s="181"/>
      <c r="CD143" s="181"/>
      <c r="CE143" s="188"/>
      <c r="CF143" s="179"/>
      <c r="CG143" s="181"/>
      <c r="CH143" s="181"/>
      <c r="CI143" s="180"/>
      <c r="CJ143" s="180"/>
      <c r="CK143" s="180"/>
      <c r="CL143" s="180"/>
      <c r="CM143" s="180"/>
      <c r="CN143" s="180"/>
      <c r="CO143" s="180"/>
      <c r="CP143" s="180"/>
      <c r="CQ143" s="180"/>
    </row>
    <row r="144" spans="1:96" ht="13.5" customHeight="1">
      <c r="A144" s="292" t="s">
        <v>519</v>
      </c>
      <c r="B144" s="292"/>
      <c r="C144" s="292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 t="s">
        <v>422</v>
      </c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 t="s">
        <v>521</v>
      </c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3" t="s">
        <v>526</v>
      </c>
      <c r="BE144" s="293"/>
      <c r="BF144" s="293"/>
      <c r="BG144" s="293"/>
      <c r="BH144" s="293"/>
      <c r="BI144" s="293"/>
      <c r="BJ144" s="293"/>
      <c r="BK144" s="293"/>
      <c r="BL144" s="293"/>
      <c r="BM144" s="282" t="s">
        <v>529</v>
      </c>
      <c r="BN144" s="282"/>
      <c r="BO144" s="282"/>
      <c r="BP144" s="282"/>
      <c r="BQ144" s="282"/>
      <c r="BR144" s="282"/>
      <c r="BS144" s="282"/>
      <c r="BT144" s="282"/>
      <c r="BU144" s="282"/>
      <c r="BV144" s="282"/>
      <c r="BW144" s="282"/>
      <c r="BX144" s="282"/>
      <c r="BY144" s="282"/>
      <c r="BZ144" s="292" t="s">
        <v>500</v>
      </c>
      <c r="CA144" s="292"/>
      <c r="CB144" s="292"/>
      <c r="CC144" s="292"/>
      <c r="CD144" s="292"/>
      <c r="CE144" s="292"/>
      <c r="CF144" s="292" t="s">
        <v>531</v>
      </c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</row>
    <row r="145" spans="1:95" ht="13.5" customHeight="1">
      <c r="A145" s="281" t="s">
        <v>0</v>
      </c>
      <c r="B145" s="281"/>
      <c r="C145" s="281"/>
      <c r="D145" s="281"/>
      <c r="E145" s="281"/>
      <c r="F145" s="281"/>
      <c r="G145" s="281"/>
      <c r="H145" s="281"/>
      <c r="I145" s="281"/>
      <c r="J145" s="281"/>
      <c r="K145" s="281"/>
      <c r="L145" s="281"/>
      <c r="M145" s="281"/>
      <c r="N145" s="281"/>
      <c r="O145" s="281"/>
      <c r="P145" s="281"/>
      <c r="Q145" s="281"/>
      <c r="R145" s="281"/>
      <c r="S145" s="281"/>
      <c r="T145" s="290" t="s">
        <v>0</v>
      </c>
      <c r="U145" s="290"/>
      <c r="V145" s="290"/>
      <c r="W145" s="290"/>
      <c r="X145" s="290"/>
      <c r="Y145" s="290"/>
      <c r="Z145" s="290"/>
      <c r="AA145" s="290"/>
      <c r="AB145" s="290"/>
      <c r="AC145" s="290"/>
      <c r="AD145" s="290"/>
      <c r="AE145" s="290"/>
      <c r="AF145" s="290"/>
      <c r="AG145" s="290"/>
      <c r="AH145" s="290"/>
      <c r="AI145" s="290"/>
      <c r="AJ145" s="290"/>
      <c r="AK145" s="290"/>
      <c r="AL145" s="290"/>
      <c r="AM145" s="283" t="s">
        <v>0</v>
      </c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93" t="s">
        <v>232</v>
      </c>
      <c r="BE145" s="293"/>
      <c r="BF145" s="293"/>
      <c r="BG145" s="293"/>
      <c r="BH145" s="293"/>
      <c r="BI145" s="293"/>
      <c r="BJ145" s="293"/>
      <c r="BK145" s="293"/>
      <c r="BL145" s="293"/>
      <c r="BM145" s="293" t="s">
        <v>232</v>
      </c>
      <c r="BN145" s="293"/>
      <c r="BO145" s="293"/>
      <c r="BP145" s="293"/>
      <c r="BQ145" s="293"/>
      <c r="BR145" s="293"/>
      <c r="BS145" s="293"/>
      <c r="BT145" s="293"/>
      <c r="BU145" s="293"/>
      <c r="BV145" s="293"/>
      <c r="BW145" s="293"/>
      <c r="BX145" s="293"/>
      <c r="BY145" s="293"/>
      <c r="BZ145" s="283" t="s">
        <v>0</v>
      </c>
      <c r="CA145" s="283"/>
      <c r="CB145" s="283"/>
      <c r="CC145" s="283"/>
      <c r="CD145" s="283"/>
      <c r="CE145" s="283"/>
      <c r="CF145" s="283" t="s">
        <v>0</v>
      </c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</row>
    <row r="146" spans="1:95" ht="35.25" customHeight="1">
      <c r="A146" s="279" t="s">
        <v>179</v>
      </c>
      <c r="B146" s="302" t="s">
        <v>192</v>
      </c>
      <c r="C146" s="302"/>
      <c r="D146" s="302" t="s">
        <v>193</v>
      </c>
      <c r="E146" s="302"/>
      <c r="F146" s="302" t="s">
        <v>194</v>
      </c>
      <c r="G146" s="302"/>
      <c r="H146" s="302" t="s">
        <v>195</v>
      </c>
      <c r="I146" s="302"/>
      <c r="J146" s="302" t="s">
        <v>196</v>
      </c>
      <c r="K146" s="302"/>
      <c r="L146" s="275" t="s">
        <v>197</v>
      </c>
      <c r="M146" s="275"/>
      <c r="N146" s="275" t="s">
        <v>449</v>
      </c>
      <c r="O146" s="275"/>
      <c r="P146" s="275" t="s">
        <v>494</v>
      </c>
      <c r="Q146" s="275"/>
      <c r="R146" s="332" t="s">
        <v>452</v>
      </c>
      <c r="S146" s="333"/>
      <c r="T146" s="279" t="s">
        <v>179</v>
      </c>
      <c r="U146" s="302" t="s">
        <v>192</v>
      </c>
      <c r="V146" s="302"/>
      <c r="W146" s="302" t="s">
        <v>193</v>
      </c>
      <c r="X146" s="302"/>
      <c r="Y146" s="302" t="s">
        <v>194</v>
      </c>
      <c r="Z146" s="302"/>
      <c r="AA146" s="302" t="s">
        <v>195</v>
      </c>
      <c r="AB146" s="302"/>
      <c r="AC146" s="302" t="s">
        <v>196</v>
      </c>
      <c r="AD146" s="302"/>
      <c r="AE146" s="275" t="s">
        <v>197</v>
      </c>
      <c r="AF146" s="275"/>
      <c r="AG146" s="275" t="s">
        <v>449</v>
      </c>
      <c r="AH146" s="275"/>
      <c r="AI146" s="275" t="s">
        <v>494</v>
      </c>
      <c r="AJ146" s="275"/>
      <c r="AK146" s="332" t="s">
        <v>452</v>
      </c>
      <c r="AL146" s="333"/>
      <c r="AM146" s="279" t="s">
        <v>179</v>
      </c>
      <c r="AN146" s="276" t="s">
        <v>173</v>
      </c>
      <c r="AO146" s="276"/>
      <c r="AP146" s="276"/>
      <c r="AQ146" s="276"/>
      <c r="AR146" s="276"/>
      <c r="AS146" s="276"/>
      <c r="AT146" s="276"/>
      <c r="AU146" s="276"/>
      <c r="AV146" s="276"/>
      <c r="AW146" s="279" t="s">
        <v>9</v>
      </c>
      <c r="AX146" s="279"/>
      <c r="AY146" s="279"/>
      <c r="AZ146" s="279"/>
      <c r="BA146" s="279"/>
      <c r="BB146" s="279"/>
      <c r="BC146" s="276" t="s">
        <v>198</v>
      </c>
      <c r="BD146" s="279" t="s">
        <v>179</v>
      </c>
      <c r="BE146" s="279" t="s">
        <v>431</v>
      </c>
      <c r="BF146" s="279"/>
      <c r="BG146" s="279"/>
      <c r="BH146" s="279"/>
      <c r="BI146" s="279"/>
      <c r="BJ146" s="279"/>
      <c r="BK146" s="279"/>
      <c r="BL146" s="279"/>
      <c r="BM146" s="279" t="s">
        <v>179</v>
      </c>
      <c r="BN146" s="279" t="s">
        <v>439</v>
      </c>
      <c r="BO146" s="279"/>
      <c r="BP146" s="279" t="s">
        <v>440</v>
      </c>
      <c r="BQ146" s="279"/>
      <c r="BR146" s="279" t="s">
        <v>441</v>
      </c>
      <c r="BS146" s="279"/>
      <c r="BT146" s="279" t="s">
        <v>453</v>
      </c>
      <c r="BU146" s="279"/>
      <c r="BV146" s="279" t="s">
        <v>442</v>
      </c>
      <c r="BW146" s="279"/>
      <c r="BX146" s="276" t="s">
        <v>443</v>
      </c>
      <c r="BY146" s="276"/>
      <c r="BZ146" s="279" t="s">
        <v>179</v>
      </c>
      <c r="CA146" s="279" t="s">
        <v>428</v>
      </c>
      <c r="CB146" s="279"/>
      <c r="CC146" s="279"/>
      <c r="CD146" s="279"/>
      <c r="CE146" s="279"/>
      <c r="CF146" s="279" t="s">
        <v>179</v>
      </c>
      <c r="CG146" s="308" t="s">
        <v>235</v>
      </c>
      <c r="CH146" s="309"/>
      <c r="CI146" s="309"/>
      <c r="CJ146" s="309"/>
      <c r="CK146" s="309"/>
      <c r="CL146" s="309"/>
      <c r="CM146" s="309"/>
      <c r="CN146" s="309"/>
      <c r="CO146" s="309"/>
      <c r="CP146" s="309"/>
      <c r="CQ146" s="310"/>
    </row>
    <row r="147" spans="1:95" ht="36" customHeight="1">
      <c r="A147" s="279"/>
      <c r="B147" s="76" t="s">
        <v>10</v>
      </c>
      <c r="C147" s="76" t="s">
        <v>11</v>
      </c>
      <c r="D147" s="76" t="s">
        <v>10</v>
      </c>
      <c r="E147" s="76" t="s">
        <v>11</v>
      </c>
      <c r="F147" s="76" t="s">
        <v>10</v>
      </c>
      <c r="G147" s="76" t="s">
        <v>11</v>
      </c>
      <c r="H147" s="76" t="s">
        <v>10</v>
      </c>
      <c r="I147" s="76" t="s">
        <v>11</v>
      </c>
      <c r="J147" s="76" t="s">
        <v>10</v>
      </c>
      <c r="K147" s="76" t="s">
        <v>11</v>
      </c>
      <c r="L147" s="76" t="s">
        <v>10</v>
      </c>
      <c r="M147" s="76" t="s">
        <v>11</v>
      </c>
      <c r="N147" s="76" t="s">
        <v>10</v>
      </c>
      <c r="O147" s="76" t="s">
        <v>11</v>
      </c>
      <c r="P147" s="76" t="s">
        <v>10</v>
      </c>
      <c r="Q147" s="76" t="s">
        <v>11</v>
      </c>
      <c r="R147" s="90" t="s">
        <v>10</v>
      </c>
      <c r="S147" s="90" t="s">
        <v>11</v>
      </c>
      <c r="T147" s="279"/>
      <c r="U147" s="76" t="s">
        <v>10</v>
      </c>
      <c r="V147" s="76" t="s">
        <v>11</v>
      </c>
      <c r="W147" s="76" t="s">
        <v>10</v>
      </c>
      <c r="X147" s="76" t="s">
        <v>11</v>
      </c>
      <c r="Y147" s="76" t="s">
        <v>10</v>
      </c>
      <c r="Z147" s="76" t="s">
        <v>11</v>
      </c>
      <c r="AA147" s="76" t="s">
        <v>10</v>
      </c>
      <c r="AB147" s="76" t="s">
        <v>11</v>
      </c>
      <c r="AC147" s="76" t="s">
        <v>10</v>
      </c>
      <c r="AD147" s="76" t="s">
        <v>11</v>
      </c>
      <c r="AE147" s="76" t="s">
        <v>10</v>
      </c>
      <c r="AF147" s="76" t="s">
        <v>11</v>
      </c>
      <c r="AG147" s="76" t="s">
        <v>10</v>
      </c>
      <c r="AH147" s="76" t="s">
        <v>11</v>
      </c>
      <c r="AI147" s="76" t="s">
        <v>10</v>
      </c>
      <c r="AJ147" s="76" t="s">
        <v>11</v>
      </c>
      <c r="AK147" s="76" t="s">
        <v>10</v>
      </c>
      <c r="AL147" s="76" t="s">
        <v>11</v>
      </c>
      <c r="AM147" s="279"/>
      <c r="AN147" s="74" t="s">
        <v>192</v>
      </c>
      <c r="AO147" s="74" t="s">
        <v>193</v>
      </c>
      <c r="AP147" s="74" t="s">
        <v>194</v>
      </c>
      <c r="AQ147" s="74" t="s">
        <v>195</v>
      </c>
      <c r="AR147" s="74" t="s">
        <v>196</v>
      </c>
      <c r="AS147" s="74" t="s">
        <v>6</v>
      </c>
      <c r="AT147" s="74" t="s">
        <v>200</v>
      </c>
      <c r="AU147" s="74" t="s">
        <v>201</v>
      </c>
      <c r="AV147" s="74" t="s">
        <v>6</v>
      </c>
      <c r="AW147" s="74" t="s">
        <v>202</v>
      </c>
      <c r="AX147" s="74" t="s">
        <v>203</v>
      </c>
      <c r="AY147" s="74" t="s">
        <v>204</v>
      </c>
      <c r="AZ147" s="74" t="s">
        <v>203</v>
      </c>
      <c r="BA147" s="74" t="s">
        <v>205</v>
      </c>
      <c r="BB147" s="74" t="s">
        <v>176</v>
      </c>
      <c r="BC147" s="276"/>
      <c r="BD147" s="279"/>
      <c r="BE147" s="74" t="s">
        <v>206</v>
      </c>
      <c r="BF147" s="74" t="s">
        <v>207</v>
      </c>
      <c r="BG147" s="74" t="s">
        <v>208</v>
      </c>
      <c r="BH147" s="74" t="s">
        <v>209</v>
      </c>
      <c r="BI147" s="74" t="s">
        <v>210</v>
      </c>
      <c r="BJ147" s="74" t="s">
        <v>33</v>
      </c>
      <c r="BK147" s="74" t="s">
        <v>32</v>
      </c>
      <c r="BL147" s="74" t="s">
        <v>34</v>
      </c>
      <c r="BM147" s="279"/>
      <c r="BN147" s="110" t="s">
        <v>10</v>
      </c>
      <c r="BO147" s="110" t="s">
        <v>11</v>
      </c>
      <c r="BP147" s="110" t="s">
        <v>10</v>
      </c>
      <c r="BQ147" s="110" t="s">
        <v>11</v>
      </c>
      <c r="BR147" s="110" t="s">
        <v>10</v>
      </c>
      <c r="BS147" s="110" t="s">
        <v>11</v>
      </c>
      <c r="BT147" s="110" t="s">
        <v>10</v>
      </c>
      <c r="BU147" s="110" t="s">
        <v>11</v>
      </c>
      <c r="BV147" s="110" t="s">
        <v>10</v>
      </c>
      <c r="BW147" s="110" t="s">
        <v>11</v>
      </c>
      <c r="BX147" s="110" t="s">
        <v>10</v>
      </c>
      <c r="BY147" s="145" t="s">
        <v>11</v>
      </c>
      <c r="BZ147" s="279"/>
      <c r="CA147" s="74" t="s">
        <v>24</v>
      </c>
      <c r="CB147" s="74" t="s">
        <v>236</v>
      </c>
      <c r="CC147" s="74" t="s">
        <v>25</v>
      </c>
      <c r="CD147" s="74" t="s">
        <v>237</v>
      </c>
      <c r="CE147" s="74" t="s">
        <v>238</v>
      </c>
      <c r="CF147" s="279"/>
      <c r="CG147" s="124" t="s">
        <v>239</v>
      </c>
      <c r="CH147" s="124" t="s">
        <v>240</v>
      </c>
      <c r="CI147" s="124" t="s">
        <v>241</v>
      </c>
      <c r="CJ147" s="124" t="s">
        <v>242</v>
      </c>
      <c r="CK147" s="124" t="s">
        <v>243</v>
      </c>
      <c r="CL147" s="124" t="s">
        <v>244</v>
      </c>
      <c r="CM147" s="124" t="s">
        <v>245</v>
      </c>
      <c r="CN147" s="124" t="s">
        <v>246</v>
      </c>
      <c r="CO147" s="124" t="s">
        <v>247</v>
      </c>
      <c r="CP147" s="124" t="s">
        <v>248</v>
      </c>
      <c r="CQ147" s="124" t="s">
        <v>23</v>
      </c>
    </row>
    <row r="148" spans="1:95" ht="13.5" customHeight="1">
      <c r="A148" s="22" t="s">
        <v>52</v>
      </c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13"/>
      <c r="M148" s="13"/>
      <c r="N148" s="218"/>
      <c r="O148" s="218"/>
      <c r="P148" s="219"/>
      <c r="Q148" s="219"/>
      <c r="R148" s="220"/>
      <c r="S148" s="220"/>
      <c r="T148" s="22" t="s">
        <v>52</v>
      </c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174"/>
      <c r="AH148" s="174"/>
      <c r="AI148" s="174"/>
      <c r="AJ148" s="174"/>
      <c r="AK148" s="174"/>
      <c r="AL148" s="174"/>
      <c r="AM148" s="22" t="s">
        <v>52</v>
      </c>
      <c r="AN148" s="74"/>
      <c r="AO148" s="74"/>
      <c r="AP148" s="74"/>
      <c r="AQ148" s="74"/>
      <c r="AR148" s="74"/>
      <c r="AS148" s="74"/>
      <c r="AT148" s="74"/>
      <c r="AU148" s="74"/>
      <c r="AV148" s="74"/>
      <c r="AW148" s="74"/>
      <c r="AX148" s="74"/>
      <c r="AY148" s="74"/>
      <c r="AZ148" s="74"/>
      <c r="BA148" s="74"/>
      <c r="BB148" s="74"/>
      <c r="BC148" s="74"/>
      <c r="BD148" s="22" t="s">
        <v>52</v>
      </c>
      <c r="BE148" s="12"/>
      <c r="BF148" s="12"/>
      <c r="BG148" s="12"/>
      <c r="BH148" s="12"/>
      <c r="BI148" s="12"/>
      <c r="BJ148" s="12"/>
      <c r="BK148" s="12"/>
      <c r="BL148" s="12"/>
      <c r="BM148" s="22" t="s">
        <v>52</v>
      </c>
      <c r="BN148" s="75"/>
      <c r="BO148" s="75"/>
      <c r="BP148" s="75"/>
      <c r="BQ148" s="75"/>
      <c r="BR148" s="75"/>
      <c r="BS148" s="75"/>
      <c r="BT148" s="75"/>
      <c r="BU148" s="75"/>
      <c r="BV148" s="75"/>
      <c r="BW148" s="75"/>
      <c r="BX148" s="75"/>
      <c r="BY148" s="115"/>
      <c r="BZ148" s="22" t="s">
        <v>52</v>
      </c>
      <c r="CA148" s="8"/>
      <c r="CB148" s="8"/>
      <c r="CC148" s="115"/>
      <c r="CD148" s="115"/>
      <c r="CE148" s="115"/>
      <c r="CF148" s="22" t="s">
        <v>52</v>
      </c>
      <c r="CG148" s="115"/>
      <c r="CH148" s="115"/>
      <c r="CI148" s="8"/>
      <c r="CJ148" s="8"/>
      <c r="CK148" s="8"/>
      <c r="CL148" s="8"/>
      <c r="CM148" s="8"/>
      <c r="CN148" s="8"/>
      <c r="CO148" s="8"/>
      <c r="CP148" s="8"/>
      <c r="CQ148" s="8"/>
    </row>
    <row r="149" spans="1:95" ht="13.5" customHeight="1">
      <c r="A149" s="33" t="s">
        <v>143</v>
      </c>
      <c r="B149" s="75">
        <v>887</v>
      </c>
      <c r="C149" s="14">
        <v>433</v>
      </c>
      <c r="D149" s="14">
        <v>767</v>
      </c>
      <c r="E149" s="14">
        <v>412</v>
      </c>
      <c r="F149" s="14">
        <v>734</v>
      </c>
      <c r="G149" s="14">
        <v>372</v>
      </c>
      <c r="H149" s="14">
        <v>528</v>
      </c>
      <c r="I149" s="14">
        <v>254</v>
      </c>
      <c r="J149" s="14">
        <v>479</v>
      </c>
      <c r="K149" s="14">
        <v>247</v>
      </c>
      <c r="L149" s="13">
        <v>3395</v>
      </c>
      <c r="M149" s="13">
        <v>1718</v>
      </c>
      <c r="N149" s="218">
        <v>0</v>
      </c>
      <c r="O149" s="218">
        <v>0</v>
      </c>
      <c r="P149" s="218">
        <v>0</v>
      </c>
      <c r="Q149" s="218">
        <v>0</v>
      </c>
      <c r="R149" s="218">
        <v>0</v>
      </c>
      <c r="S149" s="218">
        <v>0</v>
      </c>
      <c r="T149" s="33" t="s">
        <v>143</v>
      </c>
      <c r="U149" s="175">
        <v>70</v>
      </c>
      <c r="V149" s="175">
        <v>35</v>
      </c>
      <c r="W149" s="175">
        <v>60</v>
      </c>
      <c r="X149" s="175">
        <v>30</v>
      </c>
      <c r="Y149" s="175">
        <v>79</v>
      </c>
      <c r="Z149" s="175">
        <v>42</v>
      </c>
      <c r="AA149" s="175">
        <v>45</v>
      </c>
      <c r="AB149" s="175">
        <v>21</v>
      </c>
      <c r="AC149" s="175">
        <v>45</v>
      </c>
      <c r="AD149" s="175">
        <v>23</v>
      </c>
      <c r="AE149" s="8">
        <v>299</v>
      </c>
      <c r="AF149" s="8">
        <v>151</v>
      </c>
      <c r="AG149" s="175">
        <v>0</v>
      </c>
      <c r="AH149" s="175">
        <v>0</v>
      </c>
      <c r="AI149" s="175">
        <v>0</v>
      </c>
      <c r="AJ149" s="175">
        <v>0</v>
      </c>
      <c r="AK149" s="174">
        <v>0</v>
      </c>
      <c r="AL149" s="174">
        <v>0</v>
      </c>
      <c r="AM149" s="33" t="s">
        <v>143</v>
      </c>
      <c r="AN149" s="14">
        <v>26</v>
      </c>
      <c r="AO149" s="14">
        <v>26</v>
      </c>
      <c r="AP149" s="14">
        <v>25</v>
      </c>
      <c r="AQ149" s="14">
        <v>23</v>
      </c>
      <c r="AR149" s="14">
        <v>22</v>
      </c>
      <c r="AS149" s="74">
        <v>122</v>
      </c>
      <c r="AT149" s="19">
        <v>0</v>
      </c>
      <c r="AU149" s="19">
        <v>0</v>
      </c>
      <c r="AV149" s="74">
        <v>0</v>
      </c>
      <c r="AW149" s="14">
        <v>83</v>
      </c>
      <c r="AX149" s="14">
        <v>3</v>
      </c>
      <c r="AY149" s="14">
        <v>0</v>
      </c>
      <c r="AZ149" s="14">
        <v>0</v>
      </c>
      <c r="BA149" s="14">
        <v>11</v>
      </c>
      <c r="BB149" s="14">
        <v>0</v>
      </c>
      <c r="BC149" s="13">
        <v>23</v>
      </c>
      <c r="BD149" s="33" t="s">
        <v>143</v>
      </c>
      <c r="BE149" s="23">
        <v>3</v>
      </c>
      <c r="BF149" s="23">
        <v>861</v>
      </c>
      <c r="BG149" s="23">
        <v>195</v>
      </c>
      <c r="BH149" s="23">
        <v>55</v>
      </c>
      <c r="BI149" s="23">
        <v>3</v>
      </c>
      <c r="BJ149" s="23">
        <v>52</v>
      </c>
      <c r="BK149" s="23">
        <v>21</v>
      </c>
      <c r="BL149" s="23">
        <v>93</v>
      </c>
      <c r="BM149" s="33" t="s">
        <v>143</v>
      </c>
      <c r="BN149" s="14">
        <v>433</v>
      </c>
      <c r="BO149" s="14">
        <v>214</v>
      </c>
      <c r="BP149" s="14">
        <v>428</v>
      </c>
      <c r="BQ149" s="14">
        <v>212</v>
      </c>
      <c r="BR149" s="14">
        <v>362</v>
      </c>
      <c r="BS149" s="14">
        <v>181</v>
      </c>
      <c r="BT149" s="14">
        <v>433</v>
      </c>
      <c r="BU149" s="14">
        <v>214</v>
      </c>
      <c r="BV149" s="14">
        <v>428</v>
      </c>
      <c r="BW149" s="14">
        <v>212</v>
      </c>
      <c r="BX149" s="14">
        <v>332</v>
      </c>
      <c r="BY149" s="148">
        <v>162</v>
      </c>
      <c r="BZ149" s="33" t="s">
        <v>143</v>
      </c>
      <c r="CA149" s="14">
        <v>87</v>
      </c>
      <c r="CB149" s="14">
        <v>39</v>
      </c>
      <c r="CC149" s="14">
        <v>3</v>
      </c>
      <c r="CD149" s="14">
        <v>2</v>
      </c>
      <c r="CE149" s="115">
        <v>90</v>
      </c>
      <c r="CF149" s="33" t="s">
        <v>143</v>
      </c>
      <c r="CG149" s="32">
        <v>245</v>
      </c>
      <c r="CH149" s="32">
        <v>59</v>
      </c>
      <c r="CI149" s="8">
        <v>103</v>
      </c>
      <c r="CJ149" s="8">
        <v>44</v>
      </c>
      <c r="CK149" s="8">
        <v>22</v>
      </c>
      <c r="CL149" s="8">
        <v>20</v>
      </c>
      <c r="CM149" s="8">
        <v>6</v>
      </c>
      <c r="CN149" s="8">
        <v>63</v>
      </c>
      <c r="CO149" s="8">
        <v>4</v>
      </c>
      <c r="CP149" s="8">
        <v>0</v>
      </c>
      <c r="CQ149" s="8">
        <v>109</v>
      </c>
    </row>
    <row r="150" spans="1:95" ht="13.5" customHeight="1">
      <c r="A150" s="33" t="s">
        <v>144</v>
      </c>
      <c r="B150" s="75">
        <v>860</v>
      </c>
      <c r="C150" s="14">
        <v>444</v>
      </c>
      <c r="D150" s="14">
        <v>865</v>
      </c>
      <c r="E150" s="14">
        <v>430</v>
      </c>
      <c r="F150" s="14">
        <v>665</v>
      </c>
      <c r="G150" s="14">
        <v>328</v>
      </c>
      <c r="H150" s="14">
        <v>514</v>
      </c>
      <c r="I150" s="14">
        <v>255</v>
      </c>
      <c r="J150" s="14">
        <v>430</v>
      </c>
      <c r="K150" s="14">
        <v>214</v>
      </c>
      <c r="L150" s="13">
        <v>3334</v>
      </c>
      <c r="M150" s="13">
        <v>1671</v>
      </c>
      <c r="N150" s="218">
        <v>0</v>
      </c>
      <c r="O150" s="218">
        <v>0</v>
      </c>
      <c r="P150" s="218">
        <v>0</v>
      </c>
      <c r="Q150" s="218">
        <v>0</v>
      </c>
      <c r="R150" s="218">
        <v>0</v>
      </c>
      <c r="S150" s="218">
        <v>0</v>
      </c>
      <c r="T150" s="33" t="s">
        <v>144</v>
      </c>
      <c r="U150" s="175">
        <v>56</v>
      </c>
      <c r="V150" s="175">
        <v>28</v>
      </c>
      <c r="W150" s="175">
        <v>76</v>
      </c>
      <c r="X150" s="175">
        <v>28</v>
      </c>
      <c r="Y150" s="175">
        <v>43</v>
      </c>
      <c r="Z150" s="175">
        <v>28</v>
      </c>
      <c r="AA150" s="175">
        <v>43</v>
      </c>
      <c r="AB150" s="175">
        <v>15</v>
      </c>
      <c r="AC150" s="175">
        <v>29</v>
      </c>
      <c r="AD150" s="175">
        <v>15</v>
      </c>
      <c r="AE150" s="8">
        <v>247</v>
      </c>
      <c r="AF150" s="8">
        <v>114</v>
      </c>
      <c r="AG150" s="175">
        <v>0</v>
      </c>
      <c r="AH150" s="175">
        <v>0</v>
      </c>
      <c r="AI150" s="175">
        <v>0</v>
      </c>
      <c r="AJ150" s="175">
        <v>0</v>
      </c>
      <c r="AK150" s="174">
        <v>0</v>
      </c>
      <c r="AL150" s="174">
        <v>0</v>
      </c>
      <c r="AM150" s="33" t="s">
        <v>144</v>
      </c>
      <c r="AN150" s="14">
        <v>26</v>
      </c>
      <c r="AO150" s="14">
        <v>25</v>
      </c>
      <c r="AP150" s="14">
        <v>25</v>
      </c>
      <c r="AQ150" s="14">
        <v>21</v>
      </c>
      <c r="AR150" s="14">
        <v>19</v>
      </c>
      <c r="AS150" s="74">
        <v>116</v>
      </c>
      <c r="AT150" s="19">
        <v>0</v>
      </c>
      <c r="AU150" s="19">
        <v>0</v>
      </c>
      <c r="AV150" s="74">
        <v>0</v>
      </c>
      <c r="AW150" s="14">
        <v>84</v>
      </c>
      <c r="AX150" s="14">
        <v>0</v>
      </c>
      <c r="AY150" s="14">
        <v>0</v>
      </c>
      <c r="AZ150" s="14">
        <v>0</v>
      </c>
      <c r="BA150" s="14">
        <v>8</v>
      </c>
      <c r="BB150" s="14">
        <v>0</v>
      </c>
      <c r="BC150" s="13">
        <v>21</v>
      </c>
      <c r="BD150" s="33" t="s">
        <v>144</v>
      </c>
      <c r="BE150" s="23">
        <v>5</v>
      </c>
      <c r="BF150" s="23">
        <v>709</v>
      </c>
      <c r="BG150" s="23">
        <v>442</v>
      </c>
      <c r="BH150" s="23">
        <v>126</v>
      </c>
      <c r="BI150" s="23">
        <v>71</v>
      </c>
      <c r="BJ150" s="23">
        <v>86</v>
      </c>
      <c r="BK150" s="23">
        <v>48</v>
      </c>
      <c r="BL150" s="23">
        <v>118</v>
      </c>
      <c r="BM150" s="33" t="s">
        <v>144</v>
      </c>
      <c r="BN150" s="14">
        <v>406</v>
      </c>
      <c r="BO150" s="14">
        <v>200</v>
      </c>
      <c r="BP150" s="14">
        <v>403</v>
      </c>
      <c r="BQ150" s="14">
        <v>198</v>
      </c>
      <c r="BR150" s="14">
        <v>358</v>
      </c>
      <c r="BS150" s="14">
        <v>176</v>
      </c>
      <c r="BT150" s="14">
        <v>366</v>
      </c>
      <c r="BU150" s="14">
        <v>178</v>
      </c>
      <c r="BV150" s="14">
        <v>363</v>
      </c>
      <c r="BW150" s="14">
        <v>176</v>
      </c>
      <c r="BX150" s="14">
        <v>318</v>
      </c>
      <c r="BY150" s="148">
        <v>154</v>
      </c>
      <c r="BZ150" s="33" t="s">
        <v>144</v>
      </c>
      <c r="CA150" s="14">
        <v>77</v>
      </c>
      <c r="CB150" s="14">
        <v>44</v>
      </c>
      <c r="CC150" s="14">
        <v>8</v>
      </c>
      <c r="CD150" s="14">
        <v>5</v>
      </c>
      <c r="CE150" s="115">
        <v>85</v>
      </c>
      <c r="CF150" s="33" t="s">
        <v>144</v>
      </c>
      <c r="CG150" s="32">
        <v>442</v>
      </c>
      <c r="CH150" s="32">
        <v>103</v>
      </c>
      <c r="CI150" s="8">
        <v>8</v>
      </c>
      <c r="CJ150" s="8">
        <v>292</v>
      </c>
      <c r="CK150" s="8">
        <v>134</v>
      </c>
      <c r="CL150" s="8">
        <v>84</v>
      </c>
      <c r="CM150" s="8">
        <v>67</v>
      </c>
      <c r="CN150" s="8">
        <v>0</v>
      </c>
      <c r="CO150" s="8">
        <v>6</v>
      </c>
      <c r="CP150" s="8">
        <v>0</v>
      </c>
      <c r="CQ150" s="8">
        <v>351</v>
      </c>
    </row>
    <row r="151" spans="1:95" ht="13.5" customHeight="1">
      <c r="A151" s="33" t="s">
        <v>145</v>
      </c>
      <c r="B151" s="75">
        <v>537</v>
      </c>
      <c r="C151" s="14">
        <v>284</v>
      </c>
      <c r="D151" s="14">
        <v>222</v>
      </c>
      <c r="E151" s="14">
        <v>112</v>
      </c>
      <c r="F151" s="14">
        <v>197</v>
      </c>
      <c r="G151" s="14">
        <v>103</v>
      </c>
      <c r="H151" s="14">
        <v>164</v>
      </c>
      <c r="I151" s="14">
        <v>90</v>
      </c>
      <c r="J151" s="14">
        <v>112</v>
      </c>
      <c r="K151" s="14">
        <v>63</v>
      </c>
      <c r="L151" s="13">
        <v>1232</v>
      </c>
      <c r="M151" s="13">
        <v>652</v>
      </c>
      <c r="N151" s="218">
        <v>0</v>
      </c>
      <c r="O151" s="218">
        <v>0</v>
      </c>
      <c r="P151" s="218">
        <v>0</v>
      </c>
      <c r="Q151" s="218">
        <v>0</v>
      </c>
      <c r="R151" s="218">
        <v>0</v>
      </c>
      <c r="S151" s="218">
        <v>0</v>
      </c>
      <c r="T151" s="33" t="s">
        <v>145</v>
      </c>
      <c r="U151" s="175">
        <v>17</v>
      </c>
      <c r="V151" s="175">
        <v>8</v>
      </c>
      <c r="W151" s="175">
        <v>13</v>
      </c>
      <c r="X151" s="175">
        <v>6</v>
      </c>
      <c r="Y151" s="175">
        <v>13</v>
      </c>
      <c r="Z151" s="175">
        <v>6</v>
      </c>
      <c r="AA151" s="175">
        <v>10</v>
      </c>
      <c r="AB151" s="175">
        <v>7</v>
      </c>
      <c r="AC151" s="175">
        <v>4</v>
      </c>
      <c r="AD151" s="175">
        <v>2</v>
      </c>
      <c r="AE151" s="8">
        <v>57</v>
      </c>
      <c r="AF151" s="8">
        <v>29</v>
      </c>
      <c r="AG151" s="175">
        <v>0</v>
      </c>
      <c r="AH151" s="175">
        <v>0</v>
      </c>
      <c r="AI151" s="175">
        <v>0</v>
      </c>
      <c r="AJ151" s="175">
        <v>0</v>
      </c>
      <c r="AK151" s="174">
        <v>0</v>
      </c>
      <c r="AL151" s="174">
        <v>0</v>
      </c>
      <c r="AM151" s="33" t="s">
        <v>145</v>
      </c>
      <c r="AN151" s="14">
        <v>11</v>
      </c>
      <c r="AO151" s="14">
        <v>8</v>
      </c>
      <c r="AP151" s="14">
        <v>8</v>
      </c>
      <c r="AQ151" s="14">
        <v>7</v>
      </c>
      <c r="AR151" s="14">
        <v>6</v>
      </c>
      <c r="AS151" s="74">
        <v>40</v>
      </c>
      <c r="AT151" s="19">
        <v>0</v>
      </c>
      <c r="AU151" s="19">
        <v>0</v>
      </c>
      <c r="AV151" s="74">
        <v>0</v>
      </c>
      <c r="AW151" s="14">
        <v>28</v>
      </c>
      <c r="AX151" s="14">
        <v>0</v>
      </c>
      <c r="AY151" s="14">
        <v>0</v>
      </c>
      <c r="AZ151" s="14">
        <v>0</v>
      </c>
      <c r="BA151" s="14">
        <v>3</v>
      </c>
      <c r="BB151" s="14">
        <v>0</v>
      </c>
      <c r="BC151" s="13">
        <v>9</v>
      </c>
      <c r="BD151" s="33" t="s">
        <v>145</v>
      </c>
      <c r="BE151" s="23">
        <v>0</v>
      </c>
      <c r="BF151" s="23">
        <v>301</v>
      </c>
      <c r="BG151" s="23">
        <v>6</v>
      </c>
      <c r="BH151" s="23">
        <v>109</v>
      </c>
      <c r="BI151" s="23">
        <v>13</v>
      </c>
      <c r="BJ151" s="23">
        <v>26</v>
      </c>
      <c r="BK151" s="23">
        <v>8</v>
      </c>
      <c r="BL151" s="23">
        <v>35</v>
      </c>
      <c r="BM151" s="33" t="s">
        <v>145</v>
      </c>
      <c r="BN151" s="14">
        <v>143</v>
      </c>
      <c r="BO151" s="14">
        <v>85</v>
      </c>
      <c r="BP151" s="14">
        <v>142</v>
      </c>
      <c r="BQ151" s="14">
        <v>84</v>
      </c>
      <c r="BR151" s="14">
        <v>131</v>
      </c>
      <c r="BS151" s="14">
        <v>79</v>
      </c>
      <c r="BT151" s="14">
        <v>143</v>
      </c>
      <c r="BU151" s="14">
        <v>85</v>
      </c>
      <c r="BV151" s="14">
        <v>142</v>
      </c>
      <c r="BW151" s="14">
        <v>84</v>
      </c>
      <c r="BX151" s="14">
        <v>131</v>
      </c>
      <c r="BY151" s="148">
        <v>79</v>
      </c>
      <c r="BZ151" s="33" t="s">
        <v>145</v>
      </c>
      <c r="CA151" s="14">
        <v>30</v>
      </c>
      <c r="CB151" s="14">
        <v>19</v>
      </c>
      <c r="CC151" s="14">
        <v>3</v>
      </c>
      <c r="CD151" s="14">
        <v>1</v>
      </c>
      <c r="CE151" s="115">
        <v>33</v>
      </c>
      <c r="CF151" s="33" t="s">
        <v>145</v>
      </c>
      <c r="CG151" s="32">
        <v>71</v>
      </c>
      <c r="CH151" s="32">
        <v>51</v>
      </c>
      <c r="CI151" s="8">
        <v>0</v>
      </c>
      <c r="CJ151" s="8">
        <v>137</v>
      </c>
      <c r="CK151" s="8">
        <v>151</v>
      </c>
      <c r="CL151" s="8">
        <v>166</v>
      </c>
      <c r="CM151" s="8">
        <v>69</v>
      </c>
      <c r="CN151" s="8">
        <v>29</v>
      </c>
      <c r="CO151" s="8">
        <v>10</v>
      </c>
      <c r="CP151" s="8">
        <v>0</v>
      </c>
      <c r="CQ151" s="8">
        <v>99</v>
      </c>
    </row>
    <row r="152" spans="1:95" ht="13.5" customHeight="1">
      <c r="A152" s="33" t="s">
        <v>146</v>
      </c>
      <c r="B152" s="75">
        <v>966</v>
      </c>
      <c r="C152" s="14">
        <v>489</v>
      </c>
      <c r="D152" s="14">
        <v>815</v>
      </c>
      <c r="E152" s="14">
        <v>393</v>
      </c>
      <c r="F152" s="14">
        <v>710</v>
      </c>
      <c r="G152" s="14">
        <v>376</v>
      </c>
      <c r="H152" s="14">
        <v>573</v>
      </c>
      <c r="I152" s="14">
        <v>295</v>
      </c>
      <c r="J152" s="14">
        <v>498</v>
      </c>
      <c r="K152" s="14">
        <v>267</v>
      </c>
      <c r="L152" s="13">
        <v>3562</v>
      </c>
      <c r="M152" s="13">
        <v>1820</v>
      </c>
      <c r="N152" s="218">
        <v>0</v>
      </c>
      <c r="O152" s="218">
        <v>0</v>
      </c>
      <c r="P152" s="218">
        <v>0</v>
      </c>
      <c r="Q152" s="218">
        <v>0</v>
      </c>
      <c r="R152" s="218">
        <v>0</v>
      </c>
      <c r="S152" s="218">
        <v>0</v>
      </c>
      <c r="T152" s="33" t="s">
        <v>146</v>
      </c>
      <c r="U152" s="175">
        <v>91</v>
      </c>
      <c r="V152" s="175">
        <v>41</v>
      </c>
      <c r="W152" s="175">
        <v>69</v>
      </c>
      <c r="X152" s="175">
        <v>34</v>
      </c>
      <c r="Y152" s="175">
        <v>80</v>
      </c>
      <c r="Z152" s="175">
        <v>35</v>
      </c>
      <c r="AA152" s="175">
        <v>36</v>
      </c>
      <c r="AB152" s="175">
        <v>11</v>
      </c>
      <c r="AC152" s="175">
        <v>48</v>
      </c>
      <c r="AD152" s="175">
        <v>26</v>
      </c>
      <c r="AE152" s="8">
        <v>324</v>
      </c>
      <c r="AF152" s="8">
        <v>147</v>
      </c>
      <c r="AG152" s="175">
        <v>0</v>
      </c>
      <c r="AH152" s="175">
        <v>0</v>
      </c>
      <c r="AI152" s="175">
        <v>0</v>
      </c>
      <c r="AJ152" s="175">
        <v>0</v>
      </c>
      <c r="AK152" s="174">
        <v>0</v>
      </c>
      <c r="AL152" s="174">
        <v>0</v>
      </c>
      <c r="AM152" s="33" t="s">
        <v>146</v>
      </c>
      <c r="AN152" s="14">
        <v>25</v>
      </c>
      <c r="AO152" s="14">
        <v>25</v>
      </c>
      <c r="AP152" s="14">
        <v>24</v>
      </c>
      <c r="AQ152" s="14">
        <v>23</v>
      </c>
      <c r="AR152" s="14">
        <v>23</v>
      </c>
      <c r="AS152" s="74">
        <v>120</v>
      </c>
      <c r="AT152" s="19">
        <v>0</v>
      </c>
      <c r="AU152" s="19">
        <v>0</v>
      </c>
      <c r="AV152" s="74">
        <v>0</v>
      </c>
      <c r="AW152" s="14">
        <v>89</v>
      </c>
      <c r="AX152" s="14">
        <v>15</v>
      </c>
      <c r="AY152" s="14">
        <v>0</v>
      </c>
      <c r="AZ152" s="14">
        <v>0</v>
      </c>
      <c r="BA152" s="14">
        <v>0</v>
      </c>
      <c r="BB152" s="14">
        <v>0</v>
      </c>
      <c r="BC152" s="13">
        <v>21</v>
      </c>
      <c r="BD152" s="33" t="s">
        <v>146</v>
      </c>
      <c r="BE152" s="23">
        <v>68</v>
      </c>
      <c r="BF152" s="23">
        <v>999</v>
      </c>
      <c r="BG152" s="23">
        <v>273</v>
      </c>
      <c r="BH152" s="23">
        <v>65</v>
      </c>
      <c r="BI152" s="23">
        <v>16</v>
      </c>
      <c r="BJ152" s="23">
        <v>85</v>
      </c>
      <c r="BK152" s="23">
        <v>52</v>
      </c>
      <c r="BL152" s="23">
        <v>142</v>
      </c>
      <c r="BM152" s="33" t="s">
        <v>146</v>
      </c>
      <c r="BN152" s="14">
        <v>443</v>
      </c>
      <c r="BO152" s="14">
        <v>218</v>
      </c>
      <c r="BP152" s="14">
        <v>439</v>
      </c>
      <c r="BQ152" s="14">
        <v>215</v>
      </c>
      <c r="BR152" s="14">
        <v>374</v>
      </c>
      <c r="BS152" s="14">
        <v>191</v>
      </c>
      <c r="BT152" s="14">
        <v>443</v>
      </c>
      <c r="BU152" s="14">
        <v>218</v>
      </c>
      <c r="BV152" s="14">
        <v>439</v>
      </c>
      <c r="BW152" s="14">
        <v>215</v>
      </c>
      <c r="BX152" s="14">
        <v>374</v>
      </c>
      <c r="BY152" s="148">
        <v>191</v>
      </c>
      <c r="BZ152" s="33" t="s">
        <v>146</v>
      </c>
      <c r="CA152" s="14">
        <v>95</v>
      </c>
      <c r="CB152" s="14">
        <v>58</v>
      </c>
      <c r="CC152" s="14">
        <v>6</v>
      </c>
      <c r="CD152" s="14">
        <v>3</v>
      </c>
      <c r="CE152" s="115">
        <v>101</v>
      </c>
      <c r="CF152" s="33" t="s">
        <v>146</v>
      </c>
      <c r="CG152" s="32">
        <v>731</v>
      </c>
      <c r="CH152" s="32">
        <v>172</v>
      </c>
      <c r="CI152" s="8">
        <v>58</v>
      </c>
      <c r="CJ152" s="8">
        <v>21</v>
      </c>
      <c r="CK152" s="8">
        <v>24</v>
      </c>
      <c r="CL152" s="8">
        <v>26</v>
      </c>
      <c r="CM152" s="8">
        <v>1</v>
      </c>
      <c r="CN152" s="8">
        <v>5</v>
      </c>
      <c r="CO152" s="8">
        <v>10</v>
      </c>
      <c r="CP152" s="8">
        <v>0</v>
      </c>
      <c r="CQ152" s="8">
        <v>316</v>
      </c>
    </row>
    <row r="153" spans="1:95" ht="13.5" customHeight="1">
      <c r="A153" s="33" t="s">
        <v>147</v>
      </c>
      <c r="B153" s="75">
        <v>1356</v>
      </c>
      <c r="C153" s="14">
        <v>689</v>
      </c>
      <c r="D153" s="14">
        <v>1172</v>
      </c>
      <c r="E153" s="14">
        <v>586</v>
      </c>
      <c r="F153" s="14">
        <v>1096</v>
      </c>
      <c r="G153" s="14">
        <v>566</v>
      </c>
      <c r="H153" s="14">
        <v>995</v>
      </c>
      <c r="I153" s="14">
        <v>478</v>
      </c>
      <c r="J153" s="14">
        <v>824</v>
      </c>
      <c r="K153" s="14">
        <v>424</v>
      </c>
      <c r="L153" s="13">
        <v>5443</v>
      </c>
      <c r="M153" s="13">
        <v>2743</v>
      </c>
      <c r="N153" s="218">
        <v>0</v>
      </c>
      <c r="O153" s="218">
        <v>0</v>
      </c>
      <c r="P153" s="218">
        <v>0</v>
      </c>
      <c r="Q153" s="218">
        <v>0</v>
      </c>
      <c r="R153" s="218">
        <v>0</v>
      </c>
      <c r="S153" s="218">
        <v>0</v>
      </c>
      <c r="T153" s="33" t="s">
        <v>147</v>
      </c>
      <c r="U153" s="175">
        <v>64</v>
      </c>
      <c r="V153" s="175">
        <v>31</v>
      </c>
      <c r="W153" s="175">
        <v>122</v>
      </c>
      <c r="X153" s="175">
        <v>52</v>
      </c>
      <c r="Y153" s="175">
        <v>94</v>
      </c>
      <c r="Z153" s="175">
        <v>46</v>
      </c>
      <c r="AA153" s="175">
        <v>47</v>
      </c>
      <c r="AB153" s="175">
        <v>18</v>
      </c>
      <c r="AC153" s="175">
        <v>10</v>
      </c>
      <c r="AD153" s="175">
        <v>3</v>
      </c>
      <c r="AE153" s="8">
        <v>337</v>
      </c>
      <c r="AF153" s="8">
        <v>150</v>
      </c>
      <c r="AG153" s="175">
        <v>0</v>
      </c>
      <c r="AH153" s="175">
        <v>0</v>
      </c>
      <c r="AI153" s="175">
        <v>0</v>
      </c>
      <c r="AJ153" s="175">
        <v>0</v>
      </c>
      <c r="AK153" s="174">
        <v>0</v>
      </c>
      <c r="AL153" s="174">
        <v>0</v>
      </c>
      <c r="AM153" s="33" t="s">
        <v>147</v>
      </c>
      <c r="AN153" s="14">
        <v>44</v>
      </c>
      <c r="AO153" s="14">
        <v>43</v>
      </c>
      <c r="AP153" s="14">
        <v>43</v>
      </c>
      <c r="AQ153" s="14">
        <v>42</v>
      </c>
      <c r="AR153" s="14">
        <v>40</v>
      </c>
      <c r="AS153" s="74">
        <v>212</v>
      </c>
      <c r="AT153" s="19">
        <v>0</v>
      </c>
      <c r="AU153" s="19">
        <v>0</v>
      </c>
      <c r="AV153" s="74">
        <v>0</v>
      </c>
      <c r="AW153" s="14">
        <v>180</v>
      </c>
      <c r="AX153" s="14">
        <v>59</v>
      </c>
      <c r="AY153" s="14">
        <v>0</v>
      </c>
      <c r="AZ153" s="14">
        <v>0</v>
      </c>
      <c r="BA153" s="14">
        <v>13</v>
      </c>
      <c r="BB153" s="14">
        <v>0</v>
      </c>
      <c r="BC153" s="13">
        <v>38</v>
      </c>
      <c r="BD153" s="33" t="s">
        <v>147</v>
      </c>
      <c r="BE153" s="23">
        <v>203</v>
      </c>
      <c r="BF153" s="23">
        <v>1806</v>
      </c>
      <c r="BG153" s="23">
        <v>391</v>
      </c>
      <c r="BH153" s="23">
        <v>243</v>
      </c>
      <c r="BI153" s="23">
        <v>62</v>
      </c>
      <c r="BJ153" s="23">
        <v>189</v>
      </c>
      <c r="BK153" s="23">
        <v>87</v>
      </c>
      <c r="BL153" s="23">
        <v>257</v>
      </c>
      <c r="BM153" s="33" t="s">
        <v>147</v>
      </c>
      <c r="BN153" s="14">
        <v>727</v>
      </c>
      <c r="BO153" s="14">
        <v>386</v>
      </c>
      <c r="BP153" s="14">
        <v>723</v>
      </c>
      <c r="BQ153" s="14">
        <v>384</v>
      </c>
      <c r="BR153" s="14">
        <v>663</v>
      </c>
      <c r="BS153" s="14">
        <v>359</v>
      </c>
      <c r="BT153" s="14">
        <v>616</v>
      </c>
      <c r="BU153" s="14">
        <v>327</v>
      </c>
      <c r="BV153" s="14">
        <v>612</v>
      </c>
      <c r="BW153" s="14">
        <v>325</v>
      </c>
      <c r="BX153" s="14">
        <v>501</v>
      </c>
      <c r="BY153" s="148">
        <v>267</v>
      </c>
      <c r="BZ153" s="33" t="s">
        <v>147</v>
      </c>
      <c r="CA153" s="14">
        <v>184</v>
      </c>
      <c r="CB153" s="14">
        <v>144</v>
      </c>
      <c r="CC153" s="14">
        <v>20</v>
      </c>
      <c r="CD153" s="14">
        <v>13</v>
      </c>
      <c r="CE153" s="115">
        <v>204</v>
      </c>
      <c r="CF153" s="33" t="s">
        <v>147</v>
      </c>
      <c r="CG153" s="32">
        <v>1302</v>
      </c>
      <c r="CH153" s="32">
        <v>788</v>
      </c>
      <c r="CI153" s="8">
        <v>241</v>
      </c>
      <c r="CJ153" s="8">
        <v>454</v>
      </c>
      <c r="CK153" s="8">
        <v>414</v>
      </c>
      <c r="CL153" s="8">
        <v>519</v>
      </c>
      <c r="CM153" s="8">
        <v>137</v>
      </c>
      <c r="CN153" s="8">
        <v>0</v>
      </c>
      <c r="CO153" s="8">
        <v>23</v>
      </c>
      <c r="CP153" s="8">
        <v>125</v>
      </c>
      <c r="CQ153" s="8">
        <v>275</v>
      </c>
    </row>
    <row r="154" spans="1:95" ht="13.5" customHeight="1">
      <c r="A154" s="10" t="s">
        <v>53</v>
      </c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13"/>
      <c r="M154" s="13"/>
      <c r="N154" s="218"/>
      <c r="O154" s="218"/>
      <c r="P154" s="218"/>
      <c r="Q154" s="218"/>
      <c r="R154" s="218"/>
      <c r="S154" s="218"/>
      <c r="T154" s="10" t="s">
        <v>53</v>
      </c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174"/>
      <c r="AH154" s="174"/>
      <c r="AI154" s="174"/>
      <c r="AJ154" s="174"/>
      <c r="AK154" s="174"/>
      <c r="AL154" s="174"/>
      <c r="AM154" s="10" t="s">
        <v>53</v>
      </c>
      <c r="AN154" s="74"/>
      <c r="AO154" s="74"/>
      <c r="AP154" s="74"/>
      <c r="AQ154" s="74"/>
      <c r="AR154" s="74"/>
      <c r="AS154" s="74"/>
      <c r="AT154" s="74"/>
      <c r="AU154" s="74"/>
      <c r="AV154" s="74"/>
      <c r="AW154" s="74"/>
      <c r="AX154" s="74"/>
      <c r="AY154" s="74"/>
      <c r="AZ154" s="74"/>
      <c r="BA154" s="74"/>
      <c r="BB154" s="74"/>
      <c r="BC154" s="74"/>
      <c r="BD154" s="10" t="s">
        <v>53</v>
      </c>
      <c r="BE154" s="12"/>
      <c r="BF154" s="12"/>
      <c r="BG154" s="12"/>
      <c r="BH154" s="12"/>
      <c r="BI154" s="12"/>
      <c r="BJ154" s="12"/>
      <c r="BK154" s="12"/>
      <c r="BL154" s="12"/>
      <c r="BM154" s="10" t="s">
        <v>53</v>
      </c>
      <c r="BN154" s="75"/>
      <c r="BO154" s="75"/>
      <c r="BP154" s="75"/>
      <c r="BQ154" s="75"/>
      <c r="BR154" s="75"/>
      <c r="BS154" s="75"/>
      <c r="BT154" s="75"/>
      <c r="BU154" s="75"/>
      <c r="BV154" s="75"/>
      <c r="BW154" s="75"/>
      <c r="BX154" s="75"/>
      <c r="BY154" s="115"/>
      <c r="BZ154" s="10" t="s">
        <v>53</v>
      </c>
      <c r="CA154" s="8"/>
      <c r="CB154" s="8"/>
      <c r="CC154" s="115"/>
      <c r="CD154" s="115"/>
      <c r="CE154" s="115"/>
      <c r="CF154" s="10" t="s">
        <v>53</v>
      </c>
      <c r="CG154" s="115"/>
      <c r="CH154" s="115"/>
      <c r="CI154" s="8"/>
      <c r="CJ154" s="8"/>
      <c r="CK154" s="8"/>
      <c r="CL154" s="8"/>
      <c r="CM154" s="8"/>
      <c r="CN154" s="8"/>
      <c r="CO154" s="8"/>
      <c r="CP154" s="8"/>
      <c r="CQ154" s="8"/>
    </row>
    <row r="155" spans="1:95" ht="13.5" customHeight="1">
      <c r="A155" s="33" t="s">
        <v>148</v>
      </c>
      <c r="B155" s="75">
        <v>1737</v>
      </c>
      <c r="C155" s="14">
        <v>898</v>
      </c>
      <c r="D155" s="14">
        <v>1639</v>
      </c>
      <c r="E155" s="14">
        <v>809</v>
      </c>
      <c r="F155" s="14">
        <v>1634</v>
      </c>
      <c r="G155" s="14">
        <v>814</v>
      </c>
      <c r="H155" s="14">
        <v>1636</v>
      </c>
      <c r="I155" s="14">
        <v>854</v>
      </c>
      <c r="J155" s="14">
        <v>1760</v>
      </c>
      <c r="K155" s="14">
        <v>893</v>
      </c>
      <c r="L155" s="13">
        <v>8406</v>
      </c>
      <c r="M155" s="13">
        <v>4268</v>
      </c>
      <c r="N155" s="218">
        <v>0</v>
      </c>
      <c r="O155" s="218">
        <v>0</v>
      </c>
      <c r="P155" s="218">
        <v>0</v>
      </c>
      <c r="Q155" s="218">
        <v>0</v>
      </c>
      <c r="R155" s="218">
        <v>0</v>
      </c>
      <c r="S155" s="218">
        <v>0</v>
      </c>
      <c r="T155" s="33" t="s">
        <v>148</v>
      </c>
      <c r="U155" s="175">
        <v>140</v>
      </c>
      <c r="V155" s="175">
        <v>71</v>
      </c>
      <c r="W155" s="175">
        <v>120</v>
      </c>
      <c r="X155" s="175">
        <v>42</v>
      </c>
      <c r="Y155" s="175">
        <v>150</v>
      </c>
      <c r="Z155" s="175">
        <v>63</v>
      </c>
      <c r="AA155" s="175">
        <v>152</v>
      </c>
      <c r="AB155" s="175">
        <v>68</v>
      </c>
      <c r="AC155" s="175">
        <v>240</v>
      </c>
      <c r="AD155" s="175">
        <v>104</v>
      </c>
      <c r="AE155" s="8">
        <v>802</v>
      </c>
      <c r="AF155" s="8">
        <v>348</v>
      </c>
      <c r="AG155" s="175">
        <v>0</v>
      </c>
      <c r="AH155" s="175">
        <v>0</v>
      </c>
      <c r="AI155" s="175">
        <v>0</v>
      </c>
      <c r="AJ155" s="175">
        <v>0</v>
      </c>
      <c r="AK155" s="174">
        <v>0</v>
      </c>
      <c r="AL155" s="174">
        <v>0</v>
      </c>
      <c r="AM155" s="33" t="s">
        <v>148</v>
      </c>
      <c r="AN155" s="14">
        <v>73</v>
      </c>
      <c r="AO155" s="14">
        <v>70</v>
      </c>
      <c r="AP155" s="14">
        <v>72</v>
      </c>
      <c r="AQ155" s="14">
        <v>69</v>
      </c>
      <c r="AR155" s="14">
        <v>66</v>
      </c>
      <c r="AS155" s="74">
        <v>350</v>
      </c>
      <c r="AT155" s="19">
        <v>0</v>
      </c>
      <c r="AU155" s="19">
        <v>0</v>
      </c>
      <c r="AV155" s="74">
        <v>0</v>
      </c>
      <c r="AW155" s="14">
        <v>255</v>
      </c>
      <c r="AX155" s="14">
        <v>31</v>
      </c>
      <c r="AY155" s="14">
        <v>0</v>
      </c>
      <c r="AZ155" s="14">
        <v>0</v>
      </c>
      <c r="BA155" s="14">
        <v>49</v>
      </c>
      <c r="BB155" s="14">
        <v>7</v>
      </c>
      <c r="BC155" s="13">
        <v>70</v>
      </c>
      <c r="BD155" s="33" t="s">
        <v>148</v>
      </c>
      <c r="BE155" s="23">
        <v>76</v>
      </c>
      <c r="BF155" s="23">
        <v>2833</v>
      </c>
      <c r="BG155" s="23">
        <v>614</v>
      </c>
      <c r="BH155" s="23">
        <v>584</v>
      </c>
      <c r="BI155" s="23">
        <v>169</v>
      </c>
      <c r="BJ155" s="23">
        <v>113</v>
      </c>
      <c r="BK155" s="23">
        <v>28</v>
      </c>
      <c r="BL155" s="23">
        <v>340</v>
      </c>
      <c r="BM155" s="33" t="s">
        <v>148</v>
      </c>
      <c r="BN155" s="14">
        <v>1709</v>
      </c>
      <c r="BO155" s="14">
        <v>862</v>
      </c>
      <c r="BP155" s="14">
        <v>1688</v>
      </c>
      <c r="BQ155" s="14">
        <v>851</v>
      </c>
      <c r="BR155" s="14">
        <v>1259</v>
      </c>
      <c r="BS155" s="14">
        <v>629</v>
      </c>
      <c r="BT155" s="14">
        <v>1670</v>
      </c>
      <c r="BU155" s="14">
        <v>842</v>
      </c>
      <c r="BV155" s="14">
        <v>1650</v>
      </c>
      <c r="BW155" s="14">
        <v>832</v>
      </c>
      <c r="BX155" s="14">
        <v>1094</v>
      </c>
      <c r="BY155" s="148">
        <v>541</v>
      </c>
      <c r="BZ155" s="33" t="s">
        <v>148</v>
      </c>
      <c r="CA155" s="14">
        <v>261</v>
      </c>
      <c r="CB155" s="14">
        <v>108</v>
      </c>
      <c r="CC155" s="14">
        <v>16</v>
      </c>
      <c r="CD155" s="14">
        <v>5</v>
      </c>
      <c r="CE155" s="115">
        <v>277</v>
      </c>
      <c r="CF155" s="33" t="s">
        <v>148</v>
      </c>
      <c r="CG155" s="32">
        <v>897</v>
      </c>
      <c r="CH155" s="32">
        <v>710</v>
      </c>
      <c r="CI155" s="8">
        <v>290</v>
      </c>
      <c r="CJ155" s="8">
        <v>633</v>
      </c>
      <c r="CK155" s="8">
        <v>88</v>
      </c>
      <c r="CL155" s="8">
        <v>62</v>
      </c>
      <c r="CM155" s="8">
        <v>22</v>
      </c>
      <c r="CN155" s="8">
        <v>5</v>
      </c>
      <c r="CO155" s="8">
        <v>10</v>
      </c>
      <c r="CP155" s="8">
        <v>11</v>
      </c>
      <c r="CQ155" s="8">
        <v>35</v>
      </c>
    </row>
    <row r="156" spans="1:95" ht="13.5" customHeight="1">
      <c r="A156" s="33" t="s">
        <v>184</v>
      </c>
      <c r="B156" s="75">
        <v>1453</v>
      </c>
      <c r="C156" s="14">
        <v>728</v>
      </c>
      <c r="D156" s="14">
        <v>1232</v>
      </c>
      <c r="E156" s="14">
        <v>644</v>
      </c>
      <c r="F156" s="14">
        <v>1162</v>
      </c>
      <c r="G156" s="14">
        <v>585</v>
      </c>
      <c r="H156" s="14">
        <v>972</v>
      </c>
      <c r="I156" s="14">
        <v>484</v>
      </c>
      <c r="J156" s="14">
        <v>889</v>
      </c>
      <c r="K156" s="14">
        <v>447</v>
      </c>
      <c r="L156" s="13">
        <v>5708</v>
      </c>
      <c r="M156" s="13">
        <v>2888</v>
      </c>
      <c r="N156" s="218">
        <v>0</v>
      </c>
      <c r="O156" s="218">
        <v>0</v>
      </c>
      <c r="P156" s="218">
        <v>0</v>
      </c>
      <c r="Q156" s="218">
        <v>0</v>
      </c>
      <c r="R156" s="218">
        <v>0</v>
      </c>
      <c r="S156" s="218">
        <v>0</v>
      </c>
      <c r="T156" s="33" t="s">
        <v>184</v>
      </c>
      <c r="U156" s="175">
        <v>163</v>
      </c>
      <c r="V156" s="175">
        <v>81</v>
      </c>
      <c r="W156" s="175">
        <v>151</v>
      </c>
      <c r="X156" s="175">
        <v>67</v>
      </c>
      <c r="Y156" s="175">
        <v>171</v>
      </c>
      <c r="Z156" s="175">
        <v>80</v>
      </c>
      <c r="AA156" s="175">
        <v>123</v>
      </c>
      <c r="AB156" s="175">
        <v>59</v>
      </c>
      <c r="AC156" s="175">
        <v>98</v>
      </c>
      <c r="AD156" s="175">
        <v>50</v>
      </c>
      <c r="AE156" s="8">
        <v>706</v>
      </c>
      <c r="AF156" s="8">
        <v>337</v>
      </c>
      <c r="AG156" s="175">
        <v>0</v>
      </c>
      <c r="AH156" s="175">
        <v>0</v>
      </c>
      <c r="AI156" s="175">
        <v>0</v>
      </c>
      <c r="AJ156" s="175">
        <v>0</v>
      </c>
      <c r="AK156" s="174">
        <v>0</v>
      </c>
      <c r="AL156" s="174">
        <v>0</v>
      </c>
      <c r="AM156" s="33" t="s">
        <v>184</v>
      </c>
      <c r="AN156" s="14">
        <v>47</v>
      </c>
      <c r="AO156" s="14">
        <v>47</v>
      </c>
      <c r="AP156" s="14">
        <v>45</v>
      </c>
      <c r="AQ156" s="14">
        <v>43</v>
      </c>
      <c r="AR156" s="14">
        <v>42</v>
      </c>
      <c r="AS156" s="74">
        <v>224</v>
      </c>
      <c r="AT156" s="19">
        <v>0</v>
      </c>
      <c r="AU156" s="19">
        <v>0</v>
      </c>
      <c r="AV156" s="74">
        <v>0</v>
      </c>
      <c r="AW156" s="14">
        <v>142</v>
      </c>
      <c r="AX156" s="14">
        <v>20</v>
      </c>
      <c r="AY156" s="14">
        <v>0</v>
      </c>
      <c r="AZ156" s="14">
        <v>0</v>
      </c>
      <c r="BA156" s="14">
        <v>42</v>
      </c>
      <c r="BB156" s="14">
        <v>3</v>
      </c>
      <c r="BC156" s="13">
        <v>45</v>
      </c>
      <c r="BD156" s="33" t="s">
        <v>184</v>
      </c>
      <c r="BE156" s="23">
        <v>43</v>
      </c>
      <c r="BF156" s="23">
        <v>1300</v>
      </c>
      <c r="BG156" s="23">
        <v>438</v>
      </c>
      <c r="BH156" s="23">
        <v>458</v>
      </c>
      <c r="BI156" s="23">
        <v>94</v>
      </c>
      <c r="BJ156" s="23">
        <v>91</v>
      </c>
      <c r="BK156" s="23">
        <v>33</v>
      </c>
      <c r="BL156" s="23">
        <v>221</v>
      </c>
      <c r="BM156" s="33" t="s">
        <v>184</v>
      </c>
      <c r="BN156" s="14">
        <v>769</v>
      </c>
      <c r="BO156" s="14">
        <v>379</v>
      </c>
      <c r="BP156" s="14">
        <v>760</v>
      </c>
      <c r="BQ156" s="14">
        <v>374</v>
      </c>
      <c r="BR156" s="14">
        <v>607</v>
      </c>
      <c r="BS156" s="14">
        <v>299</v>
      </c>
      <c r="BT156" s="14">
        <v>746</v>
      </c>
      <c r="BU156" s="14">
        <v>364</v>
      </c>
      <c r="BV156" s="14">
        <v>742</v>
      </c>
      <c r="BW156" s="14">
        <v>362</v>
      </c>
      <c r="BX156" s="14">
        <v>571</v>
      </c>
      <c r="BY156" s="148">
        <v>282</v>
      </c>
      <c r="BZ156" s="33" t="s">
        <v>184</v>
      </c>
      <c r="CA156" s="14">
        <v>161</v>
      </c>
      <c r="CB156" s="14">
        <v>98</v>
      </c>
      <c r="CC156" s="14">
        <v>7</v>
      </c>
      <c r="CD156" s="14">
        <v>2</v>
      </c>
      <c r="CE156" s="115">
        <v>168</v>
      </c>
      <c r="CF156" s="33" t="s">
        <v>184</v>
      </c>
      <c r="CG156" s="32">
        <v>594</v>
      </c>
      <c r="CH156" s="32">
        <v>437</v>
      </c>
      <c r="CI156" s="8">
        <v>56</v>
      </c>
      <c r="CJ156" s="8">
        <v>401</v>
      </c>
      <c r="CK156" s="8">
        <v>240</v>
      </c>
      <c r="CL156" s="8">
        <v>258</v>
      </c>
      <c r="CM156" s="8">
        <v>224</v>
      </c>
      <c r="CN156" s="8">
        <v>0</v>
      </c>
      <c r="CO156" s="8">
        <v>1</v>
      </c>
      <c r="CP156" s="8">
        <v>21</v>
      </c>
      <c r="CQ156" s="8">
        <v>117</v>
      </c>
    </row>
    <row r="157" spans="1:95" ht="13.5" customHeight="1">
      <c r="A157" s="33" t="s">
        <v>149</v>
      </c>
      <c r="B157" s="75">
        <v>4045</v>
      </c>
      <c r="C157" s="14">
        <v>2004</v>
      </c>
      <c r="D157" s="14">
        <v>3697</v>
      </c>
      <c r="E157" s="14">
        <v>1794</v>
      </c>
      <c r="F157" s="14">
        <v>3683</v>
      </c>
      <c r="G157" s="14">
        <v>1814</v>
      </c>
      <c r="H157" s="14">
        <v>2932</v>
      </c>
      <c r="I157" s="14">
        <v>1453</v>
      </c>
      <c r="J157" s="14">
        <v>3131</v>
      </c>
      <c r="K157" s="14">
        <v>1608</v>
      </c>
      <c r="L157" s="13">
        <v>17488</v>
      </c>
      <c r="M157" s="13">
        <v>8673</v>
      </c>
      <c r="N157" s="218">
        <v>0</v>
      </c>
      <c r="O157" s="218">
        <v>0</v>
      </c>
      <c r="P157" s="218">
        <v>0</v>
      </c>
      <c r="Q157" s="218">
        <v>0</v>
      </c>
      <c r="R157" s="218">
        <v>0</v>
      </c>
      <c r="S157" s="218">
        <v>0</v>
      </c>
      <c r="T157" s="33" t="s">
        <v>149</v>
      </c>
      <c r="U157" s="175">
        <v>496</v>
      </c>
      <c r="V157" s="175">
        <v>229</v>
      </c>
      <c r="W157" s="175">
        <v>392</v>
      </c>
      <c r="X157" s="175">
        <v>173</v>
      </c>
      <c r="Y157" s="175">
        <v>453</v>
      </c>
      <c r="Z157" s="175">
        <v>220</v>
      </c>
      <c r="AA157" s="175">
        <v>249</v>
      </c>
      <c r="AB157" s="175">
        <v>126</v>
      </c>
      <c r="AC157" s="175">
        <v>439</v>
      </c>
      <c r="AD157" s="175">
        <v>230</v>
      </c>
      <c r="AE157" s="8">
        <v>2029</v>
      </c>
      <c r="AF157" s="8">
        <v>978</v>
      </c>
      <c r="AG157" s="175">
        <v>0</v>
      </c>
      <c r="AH157" s="175">
        <v>0</v>
      </c>
      <c r="AI157" s="175">
        <v>0</v>
      </c>
      <c r="AJ157" s="175">
        <v>0</v>
      </c>
      <c r="AK157" s="174">
        <v>0</v>
      </c>
      <c r="AL157" s="174">
        <v>0</v>
      </c>
      <c r="AM157" s="33" t="s">
        <v>149</v>
      </c>
      <c r="AN157" s="14">
        <v>119</v>
      </c>
      <c r="AO157" s="14">
        <v>118</v>
      </c>
      <c r="AP157" s="14">
        <v>118</v>
      </c>
      <c r="AQ157" s="14">
        <v>105</v>
      </c>
      <c r="AR157" s="14">
        <v>103</v>
      </c>
      <c r="AS157" s="74">
        <v>563</v>
      </c>
      <c r="AT157" s="15">
        <v>0</v>
      </c>
      <c r="AU157" s="15">
        <v>0</v>
      </c>
      <c r="AV157" s="74">
        <v>0</v>
      </c>
      <c r="AW157" s="14">
        <v>426</v>
      </c>
      <c r="AX157" s="14">
        <v>68</v>
      </c>
      <c r="AY157" s="14">
        <v>0</v>
      </c>
      <c r="AZ157" s="14">
        <v>0</v>
      </c>
      <c r="BA157" s="14">
        <v>55</v>
      </c>
      <c r="BB157" s="14">
        <v>2</v>
      </c>
      <c r="BC157" s="13">
        <v>112</v>
      </c>
      <c r="BD157" s="33" t="s">
        <v>149</v>
      </c>
      <c r="BE157" s="23">
        <v>62</v>
      </c>
      <c r="BF157" s="23">
        <v>3883</v>
      </c>
      <c r="BG157" s="23">
        <v>1730</v>
      </c>
      <c r="BH157" s="23">
        <v>679</v>
      </c>
      <c r="BI157" s="23">
        <v>332</v>
      </c>
      <c r="BJ157" s="23">
        <v>263</v>
      </c>
      <c r="BK157" s="23">
        <v>93</v>
      </c>
      <c r="BL157" s="23">
        <v>536</v>
      </c>
      <c r="BM157" s="33" t="s">
        <v>149</v>
      </c>
      <c r="BN157" s="14">
        <v>2547</v>
      </c>
      <c r="BO157" s="14">
        <v>1336</v>
      </c>
      <c r="BP157" s="14">
        <v>2501</v>
      </c>
      <c r="BQ157" s="14">
        <v>1313</v>
      </c>
      <c r="BR157" s="14">
        <v>1818</v>
      </c>
      <c r="BS157" s="14">
        <v>951</v>
      </c>
      <c r="BT157" s="14">
        <v>2541</v>
      </c>
      <c r="BU157" s="14">
        <v>1332</v>
      </c>
      <c r="BV157" s="14">
        <v>2495</v>
      </c>
      <c r="BW157" s="14">
        <v>1309</v>
      </c>
      <c r="BX157" s="14">
        <v>1704</v>
      </c>
      <c r="BY157" s="148">
        <v>885</v>
      </c>
      <c r="BZ157" s="33" t="s">
        <v>149</v>
      </c>
      <c r="CA157" s="14">
        <v>400</v>
      </c>
      <c r="CB157" s="14">
        <v>188</v>
      </c>
      <c r="CC157" s="14">
        <v>54</v>
      </c>
      <c r="CD157" s="14">
        <v>15</v>
      </c>
      <c r="CE157" s="115">
        <v>454</v>
      </c>
      <c r="CF157" s="33" t="s">
        <v>149</v>
      </c>
      <c r="CG157" s="32">
        <v>19129</v>
      </c>
      <c r="CH157" s="32">
        <v>20694</v>
      </c>
      <c r="CI157" s="8">
        <v>865</v>
      </c>
      <c r="CJ157" s="8">
        <v>1231</v>
      </c>
      <c r="CK157" s="8">
        <v>1010</v>
      </c>
      <c r="CL157" s="8">
        <v>1348</v>
      </c>
      <c r="CM157" s="8">
        <v>974</v>
      </c>
      <c r="CN157" s="8">
        <v>150</v>
      </c>
      <c r="CO157" s="8">
        <v>130</v>
      </c>
      <c r="CP157" s="8">
        <v>146</v>
      </c>
      <c r="CQ157" s="8">
        <v>1692</v>
      </c>
    </row>
    <row r="158" spans="1:95" ht="13.5" customHeight="1">
      <c r="A158" s="33" t="s">
        <v>150</v>
      </c>
      <c r="B158" s="75">
        <v>2151</v>
      </c>
      <c r="C158" s="14">
        <v>1075</v>
      </c>
      <c r="D158" s="14">
        <v>1929</v>
      </c>
      <c r="E158" s="14">
        <v>981</v>
      </c>
      <c r="F158" s="14">
        <v>2014</v>
      </c>
      <c r="G158" s="14">
        <v>1079</v>
      </c>
      <c r="H158" s="14">
        <v>1575</v>
      </c>
      <c r="I158" s="14">
        <v>834</v>
      </c>
      <c r="J158" s="14">
        <v>1874</v>
      </c>
      <c r="K158" s="14">
        <v>986</v>
      </c>
      <c r="L158" s="13">
        <v>9543</v>
      </c>
      <c r="M158" s="13">
        <v>4955</v>
      </c>
      <c r="N158" s="218">
        <v>0</v>
      </c>
      <c r="O158" s="218">
        <v>0</v>
      </c>
      <c r="P158" s="218">
        <v>0</v>
      </c>
      <c r="Q158" s="218">
        <v>0</v>
      </c>
      <c r="R158" s="218">
        <v>0</v>
      </c>
      <c r="S158" s="218">
        <v>0</v>
      </c>
      <c r="T158" s="33" t="s">
        <v>150</v>
      </c>
      <c r="U158" s="175">
        <v>307</v>
      </c>
      <c r="V158" s="175">
        <v>151</v>
      </c>
      <c r="W158" s="175">
        <v>273</v>
      </c>
      <c r="X158" s="175">
        <v>122</v>
      </c>
      <c r="Y158" s="175">
        <v>360</v>
      </c>
      <c r="Z158" s="175">
        <v>184</v>
      </c>
      <c r="AA158" s="175">
        <v>225</v>
      </c>
      <c r="AB158" s="175">
        <v>115</v>
      </c>
      <c r="AC158" s="175">
        <v>263</v>
      </c>
      <c r="AD158" s="175">
        <v>141</v>
      </c>
      <c r="AE158" s="8">
        <v>1428</v>
      </c>
      <c r="AF158" s="8">
        <v>713</v>
      </c>
      <c r="AG158" s="175">
        <v>0</v>
      </c>
      <c r="AH158" s="175">
        <v>0</v>
      </c>
      <c r="AI158" s="175">
        <v>0</v>
      </c>
      <c r="AJ158" s="175">
        <v>0</v>
      </c>
      <c r="AK158" s="174">
        <v>0</v>
      </c>
      <c r="AL158" s="174">
        <v>0</v>
      </c>
      <c r="AM158" s="33" t="s">
        <v>150</v>
      </c>
      <c r="AN158" s="14">
        <v>62</v>
      </c>
      <c r="AO158" s="14">
        <v>59</v>
      </c>
      <c r="AP158" s="14">
        <v>59</v>
      </c>
      <c r="AQ158" s="14">
        <v>57</v>
      </c>
      <c r="AR158" s="14">
        <v>63</v>
      </c>
      <c r="AS158" s="74">
        <v>300</v>
      </c>
      <c r="AT158" s="19">
        <v>0</v>
      </c>
      <c r="AU158" s="19">
        <v>0</v>
      </c>
      <c r="AV158" s="74">
        <v>0</v>
      </c>
      <c r="AW158" s="14">
        <v>255</v>
      </c>
      <c r="AX158" s="14">
        <v>79</v>
      </c>
      <c r="AY158" s="14">
        <v>0</v>
      </c>
      <c r="AZ158" s="14">
        <v>0</v>
      </c>
      <c r="BA158" s="14">
        <v>25</v>
      </c>
      <c r="BB158" s="14">
        <v>1</v>
      </c>
      <c r="BC158" s="13">
        <v>55</v>
      </c>
      <c r="BD158" s="33" t="s">
        <v>150</v>
      </c>
      <c r="BE158" s="23">
        <v>302</v>
      </c>
      <c r="BF158" s="23">
        <v>8060</v>
      </c>
      <c r="BG158" s="23">
        <v>5724</v>
      </c>
      <c r="BH158" s="23">
        <v>1893</v>
      </c>
      <c r="BI158" s="23">
        <v>545</v>
      </c>
      <c r="BJ158" s="23">
        <v>836</v>
      </c>
      <c r="BK158" s="23">
        <v>323</v>
      </c>
      <c r="BL158" s="23">
        <v>1379</v>
      </c>
      <c r="BM158" s="33" t="s">
        <v>150</v>
      </c>
      <c r="BN158" s="14">
        <v>1641</v>
      </c>
      <c r="BO158" s="14">
        <v>843</v>
      </c>
      <c r="BP158" s="14">
        <v>1606</v>
      </c>
      <c r="BQ158" s="14">
        <v>826</v>
      </c>
      <c r="BR158" s="14">
        <v>1134</v>
      </c>
      <c r="BS158" s="14">
        <v>603</v>
      </c>
      <c r="BT158" s="14">
        <v>1551</v>
      </c>
      <c r="BU158" s="14">
        <v>805</v>
      </c>
      <c r="BV158" s="14">
        <v>1519</v>
      </c>
      <c r="BW158" s="14">
        <v>789</v>
      </c>
      <c r="BX158" s="14">
        <v>1050</v>
      </c>
      <c r="BY158" s="148">
        <v>563</v>
      </c>
      <c r="BZ158" s="33" t="s">
        <v>150</v>
      </c>
      <c r="CA158" s="14">
        <v>237</v>
      </c>
      <c r="CB158" s="14">
        <v>116</v>
      </c>
      <c r="CC158" s="14">
        <v>22</v>
      </c>
      <c r="CD158" s="14">
        <v>9</v>
      </c>
      <c r="CE158" s="115">
        <v>259</v>
      </c>
      <c r="CF158" s="33" t="s">
        <v>150</v>
      </c>
      <c r="CG158" s="32">
        <v>1662</v>
      </c>
      <c r="CH158" s="32">
        <v>1041</v>
      </c>
      <c r="CI158" s="8">
        <v>253</v>
      </c>
      <c r="CJ158" s="8">
        <v>1636</v>
      </c>
      <c r="CK158" s="8">
        <v>725</v>
      </c>
      <c r="CL158" s="8">
        <v>800</v>
      </c>
      <c r="CM158" s="8">
        <v>166</v>
      </c>
      <c r="CN158" s="8">
        <v>31</v>
      </c>
      <c r="CO158" s="8">
        <v>26</v>
      </c>
      <c r="CP158" s="8">
        <v>449</v>
      </c>
      <c r="CQ158" s="8">
        <v>534</v>
      </c>
    </row>
    <row r="159" spans="1:95" ht="13.5" customHeight="1">
      <c r="A159" s="10" t="s">
        <v>54</v>
      </c>
      <c r="B159" s="74"/>
      <c r="C159" s="74"/>
      <c r="D159" s="74"/>
      <c r="E159" s="74"/>
      <c r="F159" s="74"/>
      <c r="G159" s="74"/>
      <c r="H159" s="74"/>
      <c r="I159" s="74"/>
      <c r="J159" s="74"/>
      <c r="K159" s="74"/>
      <c r="L159" s="13"/>
      <c r="M159" s="13"/>
      <c r="N159" s="218"/>
      <c r="O159" s="218"/>
      <c r="P159" s="218"/>
      <c r="Q159" s="218"/>
      <c r="R159" s="218"/>
      <c r="S159" s="218"/>
      <c r="T159" s="10" t="s">
        <v>54</v>
      </c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174"/>
      <c r="AH159" s="174"/>
      <c r="AI159" s="174"/>
      <c r="AJ159" s="174"/>
      <c r="AK159" s="174"/>
      <c r="AL159" s="174"/>
      <c r="AM159" s="10" t="s">
        <v>54</v>
      </c>
      <c r="AN159" s="74"/>
      <c r="AO159" s="74"/>
      <c r="AP159" s="74"/>
      <c r="AQ159" s="74"/>
      <c r="AR159" s="74"/>
      <c r="AS159" s="74"/>
      <c r="AT159" s="74"/>
      <c r="AU159" s="74"/>
      <c r="AV159" s="74"/>
      <c r="AW159" s="74"/>
      <c r="AX159" s="74"/>
      <c r="AY159" s="74"/>
      <c r="AZ159" s="74"/>
      <c r="BA159" s="74"/>
      <c r="BB159" s="74"/>
      <c r="BC159" s="74"/>
      <c r="BD159" s="10" t="s">
        <v>54</v>
      </c>
      <c r="BE159" s="12"/>
      <c r="BF159" s="12"/>
      <c r="BG159" s="12"/>
      <c r="BH159" s="12"/>
      <c r="BI159" s="12"/>
      <c r="BJ159" s="12"/>
      <c r="BK159" s="12"/>
      <c r="BL159" s="12"/>
      <c r="BM159" s="10" t="s">
        <v>54</v>
      </c>
      <c r="BN159" s="75"/>
      <c r="BO159" s="75"/>
      <c r="BP159" s="75"/>
      <c r="BQ159" s="75"/>
      <c r="BR159" s="75"/>
      <c r="BS159" s="75"/>
      <c r="BT159" s="75"/>
      <c r="BU159" s="75"/>
      <c r="BV159" s="75"/>
      <c r="BW159" s="75"/>
      <c r="BX159" s="75"/>
      <c r="BY159" s="115"/>
      <c r="BZ159" s="10" t="s">
        <v>54</v>
      </c>
      <c r="CA159" s="8"/>
      <c r="CB159" s="8"/>
      <c r="CC159" s="115"/>
      <c r="CD159" s="115"/>
      <c r="CE159" s="115"/>
      <c r="CF159" s="10" t="s">
        <v>54</v>
      </c>
      <c r="CG159" s="115"/>
      <c r="CH159" s="115"/>
      <c r="CI159" s="8"/>
      <c r="CJ159" s="8"/>
      <c r="CK159" s="8"/>
      <c r="CL159" s="8"/>
      <c r="CM159" s="8"/>
      <c r="CN159" s="8"/>
      <c r="CO159" s="8"/>
      <c r="CP159" s="8"/>
      <c r="CQ159" s="8"/>
    </row>
    <row r="160" spans="1:95" ht="13.5" customHeight="1">
      <c r="A160" s="33" t="s">
        <v>151</v>
      </c>
      <c r="B160" s="75">
        <v>1133</v>
      </c>
      <c r="C160" s="14">
        <v>551</v>
      </c>
      <c r="D160" s="14">
        <v>975</v>
      </c>
      <c r="E160" s="14">
        <v>517</v>
      </c>
      <c r="F160" s="14">
        <v>954</v>
      </c>
      <c r="G160" s="14">
        <v>478</v>
      </c>
      <c r="H160" s="14">
        <v>778</v>
      </c>
      <c r="I160" s="14">
        <v>416</v>
      </c>
      <c r="J160" s="14">
        <v>643</v>
      </c>
      <c r="K160" s="14">
        <v>310</v>
      </c>
      <c r="L160" s="13">
        <v>4483</v>
      </c>
      <c r="M160" s="13">
        <v>2272</v>
      </c>
      <c r="N160" s="218">
        <v>0</v>
      </c>
      <c r="O160" s="218">
        <v>0</v>
      </c>
      <c r="P160" s="218">
        <v>0</v>
      </c>
      <c r="Q160" s="218">
        <v>0</v>
      </c>
      <c r="R160" s="218">
        <v>0</v>
      </c>
      <c r="S160" s="218">
        <v>0</v>
      </c>
      <c r="T160" s="33" t="s">
        <v>151</v>
      </c>
      <c r="U160" s="175">
        <v>148</v>
      </c>
      <c r="V160" s="175">
        <v>54</v>
      </c>
      <c r="W160" s="175">
        <v>140</v>
      </c>
      <c r="X160" s="175">
        <v>70</v>
      </c>
      <c r="Y160" s="175">
        <v>139</v>
      </c>
      <c r="Z160" s="175">
        <v>59</v>
      </c>
      <c r="AA160" s="175">
        <v>108</v>
      </c>
      <c r="AB160" s="175">
        <v>49</v>
      </c>
      <c r="AC160" s="175">
        <v>29</v>
      </c>
      <c r="AD160" s="175">
        <v>13</v>
      </c>
      <c r="AE160" s="8">
        <v>564</v>
      </c>
      <c r="AF160" s="8">
        <v>245</v>
      </c>
      <c r="AG160" s="175">
        <v>0</v>
      </c>
      <c r="AH160" s="175">
        <v>0</v>
      </c>
      <c r="AI160" s="175">
        <v>0</v>
      </c>
      <c r="AJ160" s="175">
        <v>0</v>
      </c>
      <c r="AK160" s="174">
        <v>0</v>
      </c>
      <c r="AL160" s="174">
        <v>0</v>
      </c>
      <c r="AM160" s="33" t="s">
        <v>151</v>
      </c>
      <c r="AN160" s="14">
        <v>39</v>
      </c>
      <c r="AO160" s="14">
        <v>35</v>
      </c>
      <c r="AP160" s="14">
        <v>36</v>
      </c>
      <c r="AQ160" s="14">
        <v>34</v>
      </c>
      <c r="AR160" s="14">
        <v>31</v>
      </c>
      <c r="AS160" s="74">
        <v>175</v>
      </c>
      <c r="AT160" s="19">
        <v>0</v>
      </c>
      <c r="AU160" s="19">
        <v>0</v>
      </c>
      <c r="AV160" s="74">
        <v>0</v>
      </c>
      <c r="AW160" s="14">
        <v>123</v>
      </c>
      <c r="AX160" s="14">
        <v>15</v>
      </c>
      <c r="AY160" s="14">
        <v>0</v>
      </c>
      <c r="AZ160" s="14">
        <v>0</v>
      </c>
      <c r="BA160" s="14">
        <v>3</v>
      </c>
      <c r="BB160" s="14">
        <v>0</v>
      </c>
      <c r="BC160" s="13">
        <v>36</v>
      </c>
      <c r="BD160" s="33" t="s">
        <v>151</v>
      </c>
      <c r="BE160" s="23">
        <v>3</v>
      </c>
      <c r="BF160" s="23">
        <v>7382</v>
      </c>
      <c r="BG160" s="23">
        <v>478</v>
      </c>
      <c r="BH160" s="23">
        <v>239</v>
      </c>
      <c r="BI160" s="23">
        <v>13</v>
      </c>
      <c r="BJ160" s="23">
        <v>102</v>
      </c>
      <c r="BK160" s="23">
        <v>45</v>
      </c>
      <c r="BL160" s="23">
        <v>169</v>
      </c>
      <c r="BM160" s="33" t="s">
        <v>151</v>
      </c>
      <c r="BN160" s="14">
        <v>571</v>
      </c>
      <c r="BO160" s="14">
        <v>289</v>
      </c>
      <c r="BP160" s="14">
        <v>565</v>
      </c>
      <c r="BQ160" s="14">
        <v>284</v>
      </c>
      <c r="BR160" s="14">
        <v>519</v>
      </c>
      <c r="BS160" s="14">
        <v>260</v>
      </c>
      <c r="BT160" s="14">
        <v>566</v>
      </c>
      <c r="BU160" s="14">
        <v>288</v>
      </c>
      <c r="BV160" s="14">
        <v>560</v>
      </c>
      <c r="BW160" s="14">
        <v>283</v>
      </c>
      <c r="BX160" s="14">
        <v>514</v>
      </c>
      <c r="BY160" s="148">
        <v>259</v>
      </c>
      <c r="BZ160" s="33" t="s">
        <v>151</v>
      </c>
      <c r="CA160" s="14">
        <v>129</v>
      </c>
      <c r="CB160" s="14">
        <v>71</v>
      </c>
      <c r="CC160" s="14">
        <v>8</v>
      </c>
      <c r="CD160" s="14">
        <v>5</v>
      </c>
      <c r="CE160" s="115">
        <v>137</v>
      </c>
      <c r="CF160" s="33" t="s">
        <v>151</v>
      </c>
      <c r="CG160" s="32">
        <v>259</v>
      </c>
      <c r="CH160" s="32">
        <v>158</v>
      </c>
      <c r="CI160" s="8">
        <v>129</v>
      </c>
      <c r="CJ160" s="8">
        <v>441</v>
      </c>
      <c r="CK160" s="8">
        <v>144</v>
      </c>
      <c r="CL160" s="8">
        <v>146</v>
      </c>
      <c r="CM160" s="8">
        <v>26</v>
      </c>
      <c r="CN160" s="8">
        <v>0</v>
      </c>
      <c r="CO160" s="8">
        <v>5</v>
      </c>
      <c r="CP160" s="8">
        <v>29</v>
      </c>
      <c r="CQ160" s="8">
        <v>57</v>
      </c>
    </row>
    <row r="161" spans="1:95" ht="13.5" customHeight="1">
      <c r="A161" s="33" t="s">
        <v>152</v>
      </c>
      <c r="B161" s="75">
        <v>1005</v>
      </c>
      <c r="C161" s="14">
        <v>462</v>
      </c>
      <c r="D161" s="14">
        <v>1027</v>
      </c>
      <c r="E161" s="14">
        <v>502</v>
      </c>
      <c r="F161" s="14">
        <v>997</v>
      </c>
      <c r="G161" s="14">
        <v>531</v>
      </c>
      <c r="H161" s="14">
        <v>769</v>
      </c>
      <c r="I161" s="14">
        <v>384</v>
      </c>
      <c r="J161" s="14">
        <v>705</v>
      </c>
      <c r="K161" s="14">
        <v>362</v>
      </c>
      <c r="L161" s="13">
        <v>4503</v>
      </c>
      <c r="M161" s="13">
        <v>2241</v>
      </c>
      <c r="N161" s="218">
        <v>0</v>
      </c>
      <c r="O161" s="218">
        <v>0</v>
      </c>
      <c r="P161" s="218">
        <v>0</v>
      </c>
      <c r="Q161" s="218">
        <v>0</v>
      </c>
      <c r="R161" s="218">
        <v>0</v>
      </c>
      <c r="S161" s="218">
        <v>0</v>
      </c>
      <c r="T161" s="33" t="s">
        <v>152</v>
      </c>
      <c r="U161" s="175">
        <v>40</v>
      </c>
      <c r="V161" s="175">
        <v>9</v>
      </c>
      <c r="W161" s="175">
        <v>42</v>
      </c>
      <c r="X161" s="175">
        <v>16</v>
      </c>
      <c r="Y161" s="175">
        <v>79</v>
      </c>
      <c r="Z161" s="175">
        <v>38</v>
      </c>
      <c r="AA161" s="175">
        <v>37</v>
      </c>
      <c r="AB161" s="175">
        <v>19</v>
      </c>
      <c r="AC161" s="175">
        <v>20</v>
      </c>
      <c r="AD161" s="175">
        <v>12</v>
      </c>
      <c r="AE161" s="8">
        <v>218</v>
      </c>
      <c r="AF161" s="8">
        <v>94</v>
      </c>
      <c r="AG161" s="175">
        <v>0</v>
      </c>
      <c r="AH161" s="175">
        <v>0</v>
      </c>
      <c r="AI161" s="175">
        <v>0</v>
      </c>
      <c r="AJ161" s="175">
        <v>0</v>
      </c>
      <c r="AK161" s="174">
        <v>0</v>
      </c>
      <c r="AL161" s="174">
        <v>0</v>
      </c>
      <c r="AM161" s="33" t="s">
        <v>152</v>
      </c>
      <c r="AN161" s="14">
        <v>38</v>
      </c>
      <c r="AO161" s="14">
        <v>37</v>
      </c>
      <c r="AP161" s="14">
        <v>37</v>
      </c>
      <c r="AQ161" s="14">
        <v>34</v>
      </c>
      <c r="AR161" s="14">
        <v>29</v>
      </c>
      <c r="AS161" s="74">
        <v>175</v>
      </c>
      <c r="AT161" s="15">
        <v>0</v>
      </c>
      <c r="AU161" s="15">
        <v>0</v>
      </c>
      <c r="AV161" s="74">
        <v>0</v>
      </c>
      <c r="AW161" s="14">
        <v>145</v>
      </c>
      <c r="AX161" s="14">
        <v>37</v>
      </c>
      <c r="AY161" s="14">
        <v>0</v>
      </c>
      <c r="AZ161" s="14">
        <v>0</v>
      </c>
      <c r="BA161" s="14">
        <v>2</v>
      </c>
      <c r="BB161" s="14">
        <v>0</v>
      </c>
      <c r="BC161" s="13">
        <v>32</v>
      </c>
      <c r="BD161" s="33" t="s">
        <v>152</v>
      </c>
      <c r="BE161" s="23">
        <v>11</v>
      </c>
      <c r="BF161" s="23">
        <v>862</v>
      </c>
      <c r="BG161" s="23">
        <v>618</v>
      </c>
      <c r="BH161" s="23">
        <v>213</v>
      </c>
      <c r="BI161" s="23">
        <v>55</v>
      </c>
      <c r="BJ161" s="23">
        <v>114</v>
      </c>
      <c r="BK161" s="23">
        <v>46</v>
      </c>
      <c r="BL161" s="23">
        <v>175</v>
      </c>
      <c r="BM161" s="33" t="s">
        <v>152</v>
      </c>
      <c r="BN161" s="14">
        <v>746</v>
      </c>
      <c r="BO161" s="14">
        <v>392</v>
      </c>
      <c r="BP161" s="14">
        <v>731</v>
      </c>
      <c r="BQ161" s="14">
        <v>385</v>
      </c>
      <c r="BR161" s="14">
        <v>621</v>
      </c>
      <c r="BS161" s="14">
        <v>329</v>
      </c>
      <c r="BT161" s="14">
        <v>737</v>
      </c>
      <c r="BU161" s="14">
        <v>391</v>
      </c>
      <c r="BV161" s="14">
        <v>723</v>
      </c>
      <c r="BW161" s="14">
        <v>384</v>
      </c>
      <c r="BX161" s="14">
        <v>573</v>
      </c>
      <c r="BY161" s="148">
        <v>302</v>
      </c>
      <c r="BZ161" s="33" t="s">
        <v>152</v>
      </c>
      <c r="CA161" s="14">
        <v>149</v>
      </c>
      <c r="CB161" s="14">
        <v>101</v>
      </c>
      <c r="CC161" s="14">
        <v>20</v>
      </c>
      <c r="CD161" s="14">
        <v>9</v>
      </c>
      <c r="CE161" s="115">
        <v>169</v>
      </c>
      <c r="CF161" s="33" t="s">
        <v>152</v>
      </c>
      <c r="CG161" s="32">
        <v>252</v>
      </c>
      <c r="CH161" s="32">
        <v>85</v>
      </c>
      <c r="CI161" s="8">
        <v>7</v>
      </c>
      <c r="CJ161" s="8">
        <v>248</v>
      </c>
      <c r="CK161" s="8">
        <v>11</v>
      </c>
      <c r="CL161" s="8">
        <v>7</v>
      </c>
      <c r="CM161" s="8">
        <v>3</v>
      </c>
      <c r="CN161" s="8">
        <v>0</v>
      </c>
      <c r="CO161" s="8">
        <v>5</v>
      </c>
      <c r="CP161" s="8">
        <v>0</v>
      </c>
      <c r="CQ161" s="8">
        <v>351</v>
      </c>
    </row>
    <row r="162" spans="1:95" ht="13.5" customHeight="1">
      <c r="A162" s="33" t="s">
        <v>153</v>
      </c>
      <c r="B162" s="75">
        <v>1989</v>
      </c>
      <c r="C162" s="14">
        <v>969</v>
      </c>
      <c r="D162" s="14">
        <v>1902</v>
      </c>
      <c r="E162" s="14">
        <v>975</v>
      </c>
      <c r="F162" s="14">
        <v>2029</v>
      </c>
      <c r="G162" s="14">
        <v>1009</v>
      </c>
      <c r="H162" s="14">
        <v>1779</v>
      </c>
      <c r="I162" s="14">
        <v>918</v>
      </c>
      <c r="J162" s="14">
        <v>1521</v>
      </c>
      <c r="K162" s="14">
        <v>788</v>
      </c>
      <c r="L162" s="13">
        <v>9220</v>
      </c>
      <c r="M162" s="13">
        <v>4659</v>
      </c>
      <c r="N162" s="218">
        <v>0</v>
      </c>
      <c r="O162" s="218">
        <v>0</v>
      </c>
      <c r="P162" s="218">
        <v>0</v>
      </c>
      <c r="Q162" s="218">
        <v>0</v>
      </c>
      <c r="R162" s="218">
        <v>0</v>
      </c>
      <c r="S162" s="218">
        <v>0</v>
      </c>
      <c r="T162" s="33" t="s">
        <v>153</v>
      </c>
      <c r="U162" s="175">
        <v>142</v>
      </c>
      <c r="V162" s="175">
        <v>52</v>
      </c>
      <c r="W162" s="175">
        <v>154</v>
      </c>
      <c r="X162" s="175">
        <v>61</v>
      </c>
      <c r="Y162" s="175">
        <v>200</v>
      </c>
      <c r="Z162" s="175">
        <v>87</v>
      </c>
      <c r="AA162" s="175">
        <v>151</v>
      </c>
      <c r="AB162" s="175">
        <v>72</v>
      </c>
      <c r="AC162" s="175">
        <v>100</v>
      </c>
      <c r="AD162" s="175">
        <v>57</v>
      </c>
      <c r="AE162" s="8">
        <v>747</v>
      </c>
      <c r="AF162" s="8">
        <v>329</v>
      </c>
      <c r="AG162" s="175">
        <v>0</v>
      </c>
      <c r="AH162" s="175">
        <v>0</v>
      </c>
      <c r="AI162" s="175">
        <v>0</v>
      </c>
      <c r="AJ162" s="175">
        <v>0</v>
      </c>
      <c r="AK162" s="174">
        <v>0</v>
      </c>
      <c r="AL162" s="174">
        <v>0</v>
      </c>
      <c r="AM162" s="33" t="s">
        <v>153</v>
      </c>
      <c r="AN162" s="14">
        <v>80</v>
      </c>
      <c r="AO162" s="14">
        <v>80</v>
      </c>
      <c r="AP162" s="14">
        <v>80</v>
      </c>
      <c r="AQ162" s="14">
        <v>75</v>
      </c>
      <c r="AR162" s="14">
        <v>73</v>
      </c>
      <c r="AS162" s="74">
        <v>388</v>
      </c>
      <c r="AT162" s="19">
        <v>0</v>
      </c>
      <c r="AU162" s="19">
        <v>0</v>
      </c>
      <c r="AV162" s="74">
        <v>0</v>
      </c>
      <c r="AW162" s="14">
        <v>290</v>
      </c>
      <c r="AX162" s="14">
        <v>14</v>
      </c>
      <c r="AY162" s="14">
        <v>0</v>
      </c>
      <c r="AZ162" s="14">
        <v>0</v>
      </c>
      <c r="BA162" s="14">
        <v>1</v>
      </c>
      <c r="BB162" s="14">
        <v>0</v>
      </c>
      <c r="BC162" s="13">
        <v>78</v>
      </c>
      <c r="BD162" s="33" t="s">
        <v>153</v>
      </c>
      <c r="BE162" s="23">
        <v>9</v>
      </c>
      <c r="BF162" s="23">
        <v>1536</v>
      </c>
      <c r="BG162" s="23">
        <v>1832</v>
      </c>
      <c r="BH162" s="23">
        <v>600</v>
      </c>
      <c r="BI162" s="23">
        <v>77</v>
      </c>
      <c r="BJ162" s="23">
        <v>222</v>
      </c>
      <c r="BK162" s="23">
        <v>44</v>
      </c>
      <c r="BL162" s="23">
        <v>278</v>
      </c>
      <c r="BM162" s="33" t="s">
        <v>153</v>
      </c>
      <c r="BN162" s="14">
        <v>1355</v>
      </c>
      <c r="BO162" s="14">
        <v>669</v>
      </c>
      <c r="BP162" s="14">
        <v>1337</v>
      </c>
      <c r="BQ162" s="14">
        <v>658</v>
      </c>
      <c r="BR162" s="14">
        <v>1150</v>
      </c>
      <c r="BS162" s="14">
        <v>558</v>
      </c>
      <c r="BT162" s="14">
        <v>1366</v>
      </c>
      <c r="BU162" s="14">
        <v>674</v>
      </c>
      <c r="BV162" s="14">
        <v>1347</v>
      </c>
      <c r="BW162" s="14">
        <v>663</v>
      </c>
      <c r="BX162" s="14">
        <v>1069</v>
      </c>
      <c r="BY162" s="148">
        <v>528</v>
      </c>
      <c r="BZ162" s="33" t="s">
        <v>153</v>
      </c>
      <c r="CA162" s="14">
        <v>261</v>
      </c>
      <c r="CB162" s="14">
        <v>120</v>
      </c>
      <c r="CC162" s="14">
        <v>19</v>
      </c>
      <c r="CD162" s="14">
        <v>10</v>
      </c>
      <c r="CE162" s="115">
        <v>280</v>
      </c>
      <c r="CF162" s="33" t="s">
        <v>153</v>
      </c>
      <c r="CG162" s="32">
        <v>577</v>
      </c>
      <c r="CH162" s="32">
        <v>180</v>
      </c>
      <c r="CI162" s="8">
        <v>31</v>
      </c>
      <c r="CJ162" s="8">
        <v>202</v>
      </c>
      <c r="CK162" s="8">
        <v>206</v>
      </c>
      <c r="CL162" s="8">
        <v>253</v>
      </c>
      <c r="CM162" s="8">
        <v>160</v>
      </c>
      <c r="CN162" s="8">
        <v>3</v>
      </c>
      <c r="CO162" s="8">
        <v>7</v>
      </c>
      <c r="CP162" s="8">
        <v>0</v>
      </c>
      <c r="CQ162" s="8">
        <v>203</v>
      </c>
    </row>
    <row r="163" spans="1:95" ht="13.5" customHeight="1">
      <c r="A163" s="33" t="s">
        <v>154</v>
      </c>
      <c r="B163" s="75">
        <v>889</v>
      </c>
      <c r="C163" s="14">
        <v>410</v>
      </c>
      <c r="D163" s="14">
        <v>890</v>
      </c>
      <c r="E163" s="14">
        <v>433</v>
      </c>
      <c r="F163" s="14">
        <v>891</v>
      </c>
      <c r="G163" s="14">
        <v>439</v>
      </c>
      <c r="H163" s="14">
        <v>779</v>
      </c>
      <c r="I163" s="14">
        <v>407</v>
      </c>
      <c r="J163" s="14">
        <v>849</v>
      </c>
      <c r="K163" s="14">
        <v>405</v>
      </c>
      <c r="L163" s="13">
        <v>4298</v>
      </c>
      <c r="M163" s="13">
        <v>2094</v>
      </c>
      <c r="N163" s="218">
        <v>0</v>
      </c>
      <c r="O163" s="218">
        <v>0</v>
      </c>
      <c r="P163" s="218">
        <v>0</v>
      </c>
      <c r="Q163" s="218">
        <v>0</v>
      </c>
      <c r="R163" s="218">
        <v>0</v>
      </c>
      <c r="S163" s="218">
        <v>0</v>
      </c>
      <c r="T163" s="33" t="s">
        <v>154</v>
      </c>
      <c r="U163" s="175">
        <v>91</v>
      </c>
      <c r="V163" s="175">
        <v>33</v>
      </c>
      <c r="W163" s="175">
        <v>75</v>
      </c>
      <c r="X163" s="175">
        <v>35</v>
      </c>
      <c r="Y163" s="175">
        <v>78</v>
      </c>
      <c r="Z163" s="175">
        <v>29</v>
      </c>
      <c r="AA163" s="175">
        <v>61</v>
      </c>
      <c r="AB163" s="175">
        <v>29</v>
      </c>
      <c r="AC163" s="175">
        <v>52</v>
      </c>
      <c r="AD163" s="175">
        <v>18</v>
      </c>
      <c r="AE163" s="8">
        <v>357</v>
      </c>
      <c r="AF163" s="8">
        <v>144</v>
      </c>
      <c r="AG163" s="175">
        <v>0</v>
      </c>
      <c r="AH163" s="175">
        <v>0</v>
      </c>
      <c r="AI163" s="175">
        <v>0</v>
      </c>
      <c r="AJ163" s="175">
        <v>0</v>
      </c>
      <c r="AK163" s="174">
        <v>0</v>
      </c>
      <c r="AL163" s="174">
        <v>0</v>
      </c>
      <c r="AM163" s="33" t="s">
        <v>154</v>
      </c>
      <c r="AN163" s="14">
        <v>41</v>
      </c>
      <c r="AO163" s="14">
        <v>41</v>
      </c>
      <c r="AP163" s="14">
        <v>40</v>
      </c>
      <c r="AQ163" s="14">
        <v>39</v>
      </c>
      <c r="AR163" s="14">
        <v>38</v>
      </c>
      <c r="AS163" s="74">
        <v>199</v>
      </c>
      <c r="AT163" s="19">
        <v>0</v>
      </c>
      <c r="AU163" s="19">
        <v>0</v>
      </c>
      <c r="AV163" s="74">
        <v>0</v>
      </c>
      <c r="AW163" s="14">
        <v>155</v>
      </c>
      <c r="AX163" s="14">
        <v>28</v>
      </c>
      <c r="AY163" s="14">
        <v>0</v>
      </c>
      <c r="AZ163" s="14">
        <v>0</v>
      </c>
      <c r="BA163" s="14">
        <v>98</v>
      </c>
      <c r="BB163" s="14">
        <v>19</v>
      </c>
      <c r="BC163" s="13">
        <v>40</v>
      </c>
      <c r="BD163" s="33" t="s">
        <v>154</v>
      </c>
      <c r="BE163" s="23">
        <v>2</v>
      </c>
      <c r="BF163" s="23">
        <v>852</v>
      </c>
      <c r="BG163" s="23">
        <v>996</v>
      </c>
      <c r="BH163" s="23">
        <v>140</v>
      </c>
      <c r="BI163" s="23">
        <v>10</v>
      </c>
      <c r="BJ163" s="23">
        <v>106</v>
      </c>
      <c r="BK163" s="23">
        <v>32</v>
      </c>
      <c r="BL163" s="23">
        <v>191</v>
      </c>
      <c r="BM163" s="33" t="s">
        <v>154</v>
      </c>
      <c r="BN163" s="14">
        <v>806</v>
      </c>
      <c r="BO163" s="14">
        <v>384</v>
      </c>
      <c r="BP163" s="14">
        <v>790</v>
      </c>
      <c r="BQ163" s="14">
        <v>378</v>
      </c>
      <c r="BR163" s="14">
        <v>642</v>
      </c>
      <c r="BS163" s="14">
        <v>319</v>
      </c>
      <c r="BT163" s="14">
        <v>806</v>
      </c>
      <c r="BU163" s="14">
        <v>384</v>
      </c>
      <c r="BV163" s="14">
        <v>790</v>
      </c>
      <c r="BW163" s="14">
        <v>378</v>
      </c>
      <c r="BX163" s="14">
        <v>609</v>
      </c>
      <c r="BY163" s="148">
        <v>302</v>
      </c>
      <c r="BZ163" s="33" t="s">
        <v>154</v>
      </c>
      <c r="CA163" s="14">
        <v>142</v>
      </c>
      <c r="CB163" s="14">
        <v>68</v>
      </c>
      <c r="CC163" s="14">
        <v>13</v>
      </c>
      <c r="CD163" s="14">
        <v>2</v>
      </c>
      <c r="CE163" s="115">
        <v>155</v>
      </c>
      <c r="CF163" s="33" t="s">
        <v>154</v>
      </c>
      <c r="CG163" s="32">
        <v>235</v>
      </c>
      <c r="CH163" s="32">
        <v>181</v>
      </c>
      <c r="CI163" s="8">
        <v>41</v>
      </c>
      <c r="CJ163" s="8">
        <v>20</v>
      </c>
      <c r="CK163" s="8">
        <v>0</v>
      </c>
      <c r="CL163" s="8">
        <v>7</v>
      </c>
      <c r="CM163" s="8">
        <v>10</v>
      </c>
      <c r="CN163" s="8">
        <v>0</v>
      </c>
      <c r="CO163" s="8">
        <v>40</v>
      </c>
      <c r="CP163" s="8">
        <v>0</v>
      </c>
      <c r="CQ163" s="8">
        <v>51</v>
      </c>
    </row>
    <row r="164" spans="1:95" ht="13.5" customHeight="1">
      <c r="A164" s="33" t="s">
        <v>155</v>
      </c>
      <c r="B164" s="75">
        <v>931</v>
      </c>
      <c r="C164" s="14">
        <v>432</v>
      </c>
      <c r="D164" s="14">
        <v>888</v>
      </c>
      <c r="E164" s="14">
        <v>440</v>
      </c>
      <c r="F164" s="14">
        <v>955</v>
      </c>
      <c r="G164" s="14">
        <v>493</v>
      </c>
      <c r="H164" s="14">
        <v>789</v>
      </c>
      <c r="I164" s="14">
        <v>398</v>
      </c>
      <c r="J164" s="14">
        <v>690</v>
      </c>
      <c r="K164" s="14">
        <v>344</v>
      </c>
      <c r="L164" s="13">
        <v>4253</v>
      </c>
      <c r="M164" s="13">
        <v>2107</v>
      </c>
      <c r="N164" s="218">
        <v>0</v>
      </c>
      <c r="O164" s="218">
        <v>0</v>
      </c>
      <c r="P164" s="218">
        <v>0</v>
      </c>
      <c r="Q164" s="218">
        <v>0</v>
      </c>
      <c r="R164" s="218">
        <v>0</v>
      </c>
      <c r="S164" s="218">
        <v>0</v>
      </c>
      <c r="T164" s="33" t="s">
        <v>155</v>
      </c>
      <c r="U164" s="175">
        <v>96</v>
      </c>
      <c r="V164" s="175">
        <v>36</v>
      </c>
      <c r="W164" s="175">
        <v>80</v>
      </c>
      <c r="X164" s="175">
        <v>39</v>
      </c>
      <c r="Y164" s="175">
        <v>114</v>
      </c>
      <c r="Z164" s="175">
        <v>56</v>
      </c>
      <c r="AA164" s="175">
        <v>62</v>
      </c>
      <c r="AB164" s="175">
        <v>37</v>
      </c>
      <c r="AC164" s="175">
        <v>58</v>
      </c>
      <c r="AD164" s="175">
        <v>27</v>
      </c>
      <c r="AE164" s="8">
        <v>410</v>
      </c>
      <c r="AF164" s="8">
        <v>195</v>
      </c>
      <c r="AG164" s="175">
        <v>0</v>
      </c>
      <c r="AH164" s="175">
        <v>0</v>
      </c>
      <c r="AI164" s="175">
        <v>0</v>
      </c>
      <c r="AJ164" s="175">
        <v>0</v>
      </c>
      <c r="AK164" s="174">
        <v>0</v>
      </c>
      <c r="AL164" s="174">
        <v>0</v>
      </c>
      <c r="AM164" s="33" t="s">
        <v>155</v>
      </c>
      <c r="AN164" s="14">
        <v>35</v>
      </c>
      <c r="AO164" s="14">
        <v>34</v>
      </c>
      <c r="AP164" s="14">
        <v>35</v>
      </c>
      <c r="AQ164" s="14">
        <v>29</v>
      </c>
      <c r="AR164" s="14">
        <v>25</v>
      </c>
      <c r="AS164" s="74">
        <v>158</v>
      </c>
      <c r="AT164" s="19">
        <v>0</v>
      </c>
      <c r="AU164" s="19">
        <v>0</v>
      </c>
      <c r="AV164" s="74">
        <v>0</v>
      </c>
      <c r="AW164" s="14">
        <v>124</v>
      </c>
      <c r="AX164" s="14">
        <v>2</v>
      </c>
      <c r="AY164" s="14">
        <v>0</v>
      </c>
      <c r="AZ164" s="14">
        <v>0</v>
      </c>
      <c r="BA164" s="14">
        <v>2</v>
      </c>
      <c r="BB164" s="14">
        <v>0</v>
      </c>
      <c r="BC164" s="13">
        <v>29</v>
      </c>
      <c r="BD164" s="33" t="s">
        <v>155</v>
      </c>
      <c r="BE164" s="23">
        <v>3</v>
      </c>
      <c r="BF164" s="23">
        <v>412</v>
      </c>
      <c r="BG164" s="23">
        <v>493</v>
      </c>
      <c r="BH164" s="23">
        <v>296</v>
      </c>
      <c r="BI164" s="23">
        <v>34</v>
      </c>
      <c r="BJ164" s="23">
        <v>84</v>
      </c>
      <c r="BK164" s="23">
        <v>13</v>
      </c>
      <c r="BL164" s="23">
        <v>116</v>
      </c>
      <c r="BM164" s="33" t="s">
        <v>155</v>
      </c>
      <c r="BN164" s="14">
        <v>604</v>
      </c>
      <c r="BO164" s="14">
        <v>279</v>
      </c>
      <c r="BP164" s="14">
        <v>599</v>
      </c>
      <c r="BQ164" s="14">
        <v>277</v>
      </c>
      <c r="BR164" s="14">
        <v>512</v>
      </c>
      <c r="BS164" s="14">
        <v>238</v>
      </c>
      <c r="BT164" s="14">
        <v>598</v>
      </c>
      <c r="BU164" s="14">
        <v>277</v>
      </c>
      <c r="BV164" s="14">
        <v>593</v>
      </c>
      <c r="BW164" s="14">
        <v>275</v>
      </c>
      <c r="BX164" s="14">
        <v>508</v>
      </c>
      <c r="BY164" s="148">
        <v>236</v>
      </c>
      <c r="BZ164" s="33" t="s">
        <v>155</v>
      </c>
      <c r="CA164" s="14">
        <v>133</v>
      </c>
      <c r="CB164" s="14">
        <v>73</v>
      </c>
      <c r="CC164" s="14">
        <v>9</v>
      </c>
      <c r="CD164" s="14">
        <v>0</v>
      </c>
      <c r="CE164" s="115">
        <v>142</v>
      </c>
      <c r="CF164" s="33" t="s">
        <v>155</v>
      </c>
      <c r="CG164" s="32">
        <v>251</v>
      </c>
      <c r="CH164" s="32">
        <v>47</v>
      </c>
      <c r="CI164" s="8">
        <v>26</v>
      </c>
      <c r="CJ164" s="8">
        <v>82</v>
      </c>
      <c r="CK164" s="8">
        <v>5</v>
      </c>
      <c r="CL164" s="8">
        <v>42</v>
      </c>
      <c r="CM164" s="8">
        <v>0</v>
      </c>
      <c r="CN164" s="8">
        <v>0</v>
      </c>
      <c r="CO164" s="8">
        <v>0</v>
      </c>
      <c r="CP164" s="8">
        <v>36</v>
      </c>
      <c r="CQ164" s="8">
        <v>10</v>
      </c>
    </row>
    <row r="165" spans="1:95" ht="13.5" customHeight="1">
      <c r="A165" s="33" t="s">
        <v>156</v>
      </c>
      <c r="B165" s="75">
        <v>875</v>
      </c>
      <c r="C165" s="14">
        <v>420</v>
      </c>
      <c r="D165" s="14">
        <v>909</v>
      </c>
      <c r="E165" s="14">
        <v>487</v>
      </c>
      <c r="F165" s="14">
        <v>932</v>
      </c>
      <c r="G165" s="14">
        <v>435</v>
      </c>
      <c r="H165" s="14">
        <v>857</v>
      </c>
      <c r="I165" s="14">
        <v>437</v>
      </c>
      <c r="J165" s="14">
        <v>775</v>
      </c>
      <c r="K165" s="14">
        <v>403</v>
      </c>
      <c r="L165" s="13">
        <v>4348</v>
      </c>
      <c r="M165" s="13">
        <v>2182</v>
      </c>
      <c r="N165" s="218">
        <v>0</v>
      </c>
      <c r="O165" s="218">
        <v>0</v>
      </c>
      <c r="P165" s="218">
        <v>0</v>
      </c>
      <c r="Q165" s="218">
        <v>0</v>
      </c>
      <c r="R165" s="218">
        <v>0</v>
      </c>
      <c r="S165" s="218">
        <v>0</v>
      </c>
      <c r="T165" s="33" t="s">
        <v>156</v>
      </c>
      <c r="U165" s="175">
        <v>64</v>
      </c>
      <c r="V165" s="175">
        <v>30</v>
      </c>
      <c r="W165" s="175">
        <v>53</v>
      </c>
      <c r="X165" s="175">
        <v>18</v>
      </c>
      <c r="Y165" s="175">
        <v>97</v>
      </c>
      <c r="Z165" s="175">
        <v>41</v>
      </c>
      <c r="AA165" s="175">
        <v>63</v>
      </c>
      <c r="AB165" s="175">
        <v>35</v>
      </c>
      <c r="AC165" s="175">
        <v>19</v>
      </c>
      <c r="AD165" s="175">
        <v>9</v>
      </c>
      <c r="AE165" s="8">
        <v>296</v>
      </c>
      <c r="AF165" s="8">
        <v>133</v>
      </c>
      <c r="AG165" s="175">
        <v>0</v>
      </c>
      <c r="AH165" s="175">
        <v>0</v>
      </c>
      <c r="AI165" s="175">
        <v>0</v>
      </c>
      <c r="AJ165" s="175">
        <v>0</v>
      </c>
      <c r="AK165" s="174">
        <v>0</v>
      </c>
      <c r="AL165" s="174">
        <v>0</v>
      </c>
      <c r="AM165" s="33" t="s">
        <v>156</v>
      </c>
      <c r="AN165" s="14">
        <v>32</v>
      </c>
      <c r="AO165" s="14">
        <v>32</v>
      </c>
      <c r="AP165" s="14">
        <v>31</v>
      </c>
      <c r="AQ165" s="14">
        <v>30</v>
      </c>
      <c r="AR165" s="14">
        <v>30</v>
      </c>
      <c r="AS165" s="74">
        <v>155</v>
      </c>
      <c r="AT165" s="19">
        <v>0</v>
      </c>
      <c r="AU165" s="19">
        <v>0</v>
      </c>
      <c r="AV165" s="74">
        <v>0</v>
      </c>
      <c r="AW165" s="14">
        <v>132</v>
      </c>
      <c r="AX165" s="14">
        <v>25</v>
      </c>
      <c r="AY165" s="14">
        <v>0</v>
      </c>
      <c r="AZ165" s="14">
        <v>0</v>
      </c>
      <c r="BA165" s="14">
        <v>3</v>
      </c>
      <c r="BB165" s="14">
        <v>2</v>
      </c>
      <c r="BC165" s="13">
        <v>27</v>
      </c>
      <c r="BD165" s="33" t="s">
        <v>156</v>
      </c>
      <c r="BE165" s="23">
        <v>19</v>
      </c>
      <c r="BF165" s="23">
        <v>1136</v>
      </c>
      <c r="BG165" s="23">
        <v>476</v>
      </c>
      <c r="BH165" s="23">
        <v>204</v>
      </c>
      <c r="BI165" s="23">
        <v>4</v>
      </c>
      <c r="BJ165" s="23">
        <v>108</v>
      </c>
      <c r="BK165" s="23">
        <v>42</v>
      </c>
      <c r="BL165" s="23">
        <v>160</v>
      </c>
      <c r="BM165" s="33" t="s">
        <v>156</v>
      </c>
      <c r="BN165" s="14">
        <v>612</v>
      </c>
      <c r="BO165" s="14">
        <v>301</v>
      </c>
      <c r="BP165" s="14">
        <v>604</v>
      </c>
      <c r="BQ165" s="14">
        <v>296</v>
      </c>
      <c r="BR165" s="14">
        <v>511</v>
      </c>
      <c r="BS165" s="14">
        <v>251</v>
      </c>
      <c r="BT165" s="14">
        <v>509</v>
      </c>
      <c r="BU165" s="14">
        <v>250</v>
      </c>
      <c r="BV165" s="14">
        <v>506</v>
      </c>
      <c r="BW165" s="14">
        <v>247</v>
      </c>
      <c r="BX165" s="14">
        <v>417</v>
      </c>
      <c r="BY165" s="148">
        <v>205</v>
      </c>
      <c r="BZ165" s="33" t="s">
        <v>156</v>
      </c>
      <c r="CA165" s="14">
        <v>127</v>
      </c>
      <c r="CB165" s="14">
        <v>76</v>
      </c>
      <c r="CC165" s="14">
        <v>26</v>
      </c>
      <c r="CD165" s="14">
        <v>16</v>
      </c>
      <c r="CE165" s="115">
        <v>153</v>
      </c>
      <c r="CF165" s="33" t="s">
        <v>156</v>
      </c>
      <c r="CG165" s="32">
        <v>1831</v>
      </c>
      <c r="CH165" s="32">
        <v>698</v>
      </c>
      <c r="CI165" s="8">
        <v>280</v>
      </c>
      <c r="CJ165" s="8">
        <v>1175</v>
      </c>
      <c r="CK165" s="8">
        <v>886</v>
      </c>
      <c r="CL165" s="8">
        <v>619</v>
      </c>
      <c r="CM165" s="8">
        <v>707</v>
      </c>
      <c r="CN165" s="8">
        <v>5</v>
      </c>
      <c r="CO165" s="8">
        <v>0</v>
      </c>
      <c r="CP165" s="8">
        <v>0</v>
      </c>
      <c r="CQ165" s="8">
        <v>948</v>
      </c>
    </row>
    <row r="166" spans="1:95" ht="13.5" customHeight="1">
      <c r="A166" s="33" t="s">
        <v>157</v>
      </c>
      <c r="B166" s="75">
        <v>749</v>
      </c>
      <c r="C166" s="14">
        <v>372</v>
      </c>
      <c r="D166" s="14">
        <v>680</v>
      </c>
      <c r="E166" s="14">
        <v>340</v>
      </c>
      <c r="F166" s="14">
        <v>654</v>
      </c>
      <c r="G166" s="14">
        <v>298</v>
      </c>
      <c r="H166" s="14">
        <v>639</v>
      </c>
      <c r="I166" s="14">
        <v>326</v>
      </c>
      <c r="J166" s="14">
        <v>695</v>
      </c>
      <c r="K166" s="14">
        <v>348</v>
      </c>
      <c r="L166" s="13">
        <v>3417</v>
      </c>
      <c r="M166" s="13">
        <v>1684</v>
      </c>
      <c r="N166" s="218">
        <v>0</v>
      </c>
      <c r="O166" s="218">
        <v>0</v>
      </c>
      <c r="P166" s="218">
        <v>0</v>
      </c>
      <c r="Q166" s="218">
        <v>0</v>
      </c>
      <c r="R166" s="218">
        <v>0</v>
      </c>
      <c r="S166" s="218">
        <v>0</v>
      </c>
      <c r="T166" s="33" t="s">
        <v>157</v>
      </c>
      <c r="U166" s="175">
        <v>54</v>
      </c>
      <c r="V166" s="175">
        <v>20</v>
      </c>
      <c r="W166" s="175">
        <v>82</v>
      </c>
      <c r="X166" s="175">
        <v>41</v>
      </c>
      <c r="Y166" s="175">
        <v>71</v>
      </c>
      <c r="Z166" s="175">
        <v>33</v>
      </c>
      <c r="AA166" s="175">
        <v>61</v>
      </c>
      <c r="AB166" s="175">
        <v>30</v>
      </c>
      <c r="AC166" s="175">
        <v>92</v>
      </c>
      <c r="AD166" s="175">
        <v>37</v>
      </c>
      <c r="AE166" s="8">
        <v>360</v>
      </c>
      <c r="AF166" s="8">
        <v>161</v>
      </c>
      <c r="AG166" s="175">
        <v>0</v>
      </c>
      <c r="AH166" s="175">
        <v>0</v>
      </c>
      <c r="AI166" s="175">
        <v>0</v>
      </c>
      <c r="AJ166" s="175">
        <v>0</v>
      </c>
      <c r="AK166" s="174">
        <v>0</v>
      </c>
      <c r="AL166" s="174">
        <v>0</v>
      </c>
      <c r="AM166" s="33" t="s">
        <v>157</v>
      </c>
      <c r="AN166" s="14">
        <v>23</v>
      </c>
      <c r="AO166" s="14">
        <v>22</v>
      </c>
      <c r="AP166" s="14">
        <v>21</v>
      </c>
      <c r="AQ166" s="14">
        <v>20</v>
      </c>
      <c r="AR166" s="14">
        <v>22</v>
      </c>
      <c r="AS166" s="74">
        <v>108</v>
      </c>
      <c r="AT166" s="19">
        <v>0</v>
      </c>
      <c r="AU166" s="19">
        <v>0</v>
      </c>
      <c r="AV166" s="74">
        <v>0</v>
      </c>
      <c r="AW166" s="14">
        <v>95</v>
      </c>
      <c r="AX166" s="14">
        <v>37</v>
      </c>
      <c r="AY166" s="14">
        <v>0</v>
      </c>
      <c r="AZ166" s="14">
        <v>0</v>
      </c>
      <c r="BA166" s="14">
        <v>3</v>
      </c>
      <c r="BB166" s="14">
        <v>0</v>
      </c>
      <c r="BC166" s="13">
        <v>19</v>
      </c>
      <c r="BD166" s="33" t="s">
        <v>157</v>
      </c>
      <c r="BE166" s="23">
        <v>3</v>
      </c>
      <c r="BF166" s="23">
        <v>772</v>
      </c>
      <c r="BG166" s="23">
        <v>397</v>
      </c>
      <c r="BH166" s="23">
        <v>133</v>
      </c>
      <c r="BI166" s="23">
        <v>50</v>
      </c>
      <c r="BJ166" s="23">
        <v>82</v>
      </c>
      <c r="BK166" s="23">
        <v>17</v>
      </c>
      <c r="BL166" s="23">
        <v>97</v>
      </c>
      <c r="BM166" s="33" t="s">
        <v>157</v>
      </c>
      <c r="BN166" s="14">
        <v>491</v>
      </c>
      <c r="BO166" s="14">
        <v>246</v>
      </c>
      <c r="BP166" s="14">
        <v>477</v>
      </c>
      <c r="BQ166" s="14">
        <v>238</v>
      </c>
      <c r="BR166" s="14">
        <v>373</v>
      </c>
      <c r="BS166" s="14">
        <v>188</v>
      </c>
      <c r="BT166" s="14">
        <v>491</v>
      </c>
      <c r="BU166" s="14">
        <v>246</v>
      </c>
      <c r="BV166" s="14">
        <v>477</v>
      </c>
      <c r="BW166" s="14">
        <v>238</v>
      </c>
      <c r="BX166" s="14">
        <v>366</v>
      </c>
      <c r="BY166" s="148">
        <v>186</v>
      </c>
      <c r="BZ166" s="33" t="s">
        <v>157</v>
      </c>
      <c r="CA166" s="14">
        <v>102</v>
      </c>
      <c r="CB166" s="14">
        <v>58</v>
      </c>
      <c r="CC166" s="14">
        <v>18</v>
      </c>
      <c r="CD166" s="14">
        <v>11</v>
      </c>
      <c r="CE166" s="115">
        <v>120</v>
      </c>
      <c r="CF166" s="33" t="s">
        <v>157</v>
      </c>
      <c r="CG166" s="32">
        <v>56</v>
      </c>
      <c r="CH166" s="32">
        <v>190</v>
      </c>
      <c r="CI166" s="8">
        <v>31</v>
      </c>
      <c r="CJ166" s="8">
        <v>30</v>
      </c>
      <c r="CK166" s="8">
        <v>20</v>
      </c>
      <c r="CL166" s="8">
        <v>133</v>
      </c>
      <c r="CM166" s="8">
        <v>0</v>
      </c>
      <c r="CN166" s="8">
        <v>4</v>
      </c>
      <c r="CO166" s="8">
        <v>8</v>
      </c>
      <c r="CP166" s="8">
        <v>138</v>
      </c>
      <c r="CQ166" s="8">
        <v>535</v>
      </c>
    </row>
    <row r="167" spans="1:95" ht="13.5" customHeight="1">
      <c r="A167" s="10" t="s">
        <v>55</v>
      </c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13"/>
      <c r="M167" s="13"/>
      <c r="N167" s="218"/>
      <c r="O167" s="218"/>
      <c r="P167" s="218"/>
      <c r="Q167" s="218"/>
      <c r="R167" s="218"/>
      <c r="S167" s="218"/>
      <c r="T167" s="10" t="s">
        <v>55</v>
      </c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174"/>
      <c r="AH167" s="174"/>
      <c r="AI167" s="174"/>
      <c r="AJ167" s="174"/>
      <c r="AK167" s="174"/>
      <c r="AL167" s="174"/>
      <c r="AM167" s="10" t="s">
        <v>55</v>
      </c>
      <c r="AN167" s="74"/>
      <c r="AO167" s="74"/>
      <c r="AP167" s="74"/>
      <c r="AQ167" s="74"/>
      <c r="AR167" s="74"/>
      <c r="AS167" s="74"/>
      <c r="AT167" s="74"/>
      <c r="AU167" s="74"/>
      <c r="AV167" s="74"/>
      <c r="AW167" s="74"/>
      <c r="AX167" s="74"/>
      <c r="AY167" s="74"/>
      <c r="AZ167" s="74"/>
      <c r="BA167" s="74"/>
      <c r="BB167" s="74"/>
      <c r="BC167" s="74"/>
      <c r="BD167" s="10" t="s">
        <v>55</v>
      </c>
      <c r="BE167" s="12"/>
      <c r="BF167" s="12"/>
      <c r="BG167" s="12"/>
      <c r="BH167" s="12"/>
      <c r="BI167" s="12"/>
      <c r="BJ167" s="12"/>
      <c r="BK167" s="12"/>
      <c r="BL167" s="12"/>
      <c r="BM167" s="10" t="s">
        <v>55</v>
      </c>
      <c r="BN167" s="75"/>
      <c r="BO167" s="75"/>
      <c r="BP167" s="75"/>
      <c r="BQ167" s="75"/>
      <c r="BR167" s="75"/>
      <c r="BS167" s="75"/>
      <c r="BT167" s="75"/>
      <c r="BU167" s="75"/>
      <c r="BV167" s="75"/>
      <c r="BW167" s="75"/>
      <c r="BX167" s="75"/>
      <c r="BY167" s="115"/>
      <c r="BZ167" s="10" t="s">
        <v>55</v>
      </c>
      <c r="CA167" s="8"/>
      <c r="CB167" s="8"/>
      <c r="CC167" s="115"/>
      <c r="CD167" s="115"/>
      <c r="CE167" s="115"/>
      <c r="CF167" s="10" t="s">
        <v>55</v>
      </c>
      <c r="CG167" s="115"/>
      <c r="CH167" s="115"/>
      <c r="CI167" s="8"/>
      <c r="CJ167" s="8"/>
      <c r="CK167" s="8"/>
      <c r="CL167" s="8"/>
      <c r="CM167" s="8"/>
      <c r="CN167" s="8"/>
      <c r="CO167" s="8"/>
      <c r="CP167" s="8"/>
      <c r="CQ167" s="8"/>
    </row>
    <row r="168" spans="1:95" ht="13.5" customHeight="1">
      <c r="A168" s="33" t="s">
        <v>158</v>
      </c>
      <c r="B168" s="75">
        <v>4615</v>
      </c>
      <c r="C168" s="14">
        <v>2252</v>
      </c>
      <c r="D168" s="14">
        <v>3728</v>
      </c>
      <c r="E168" s="14">
        <v>1853</v>
      </c>
      <c r="F168" s="14">
        <v>3404</v>
      </c>
      <c r="G168" s="14">
        <v>1630</v>
      </c>
      <c r="H168" s="14">
        <v>2760</v>
      </c>
      <c r="I168" s="14">
        <v>1359</v>
      </c>
      <c r="J168" s="14">
        <v>2003</v>
      </c>
      <c r="K168" s="14">
        <v>1017</v>
      </c>
      <c r="L168" s="13">
        <v>16510</v>
      </c>
      <c r="M168" s="13">
        <v>8111</v>
      </c>
      <c r="N168" s="218">
        <v>0</v>
      </c>
      <c r="O168" s="218">
        <v>0</v>
      </c>
      <c r="P168" s="218">
        <v>0</v>
      </c>
      <c r="Q168" s="218">
        <v>0</v>
      </c>
      <c r="R168" s="218">
        <v>0</v>
      </c>
      <c r="S168" s="218">
        <v>0</v>
      </c>
      <c r="T168" s="33" t="s">
        <v>158</v>
      </c>
      <c r="U168" s="175">
        <v>544</v>
      </c>
      <c r="V168" s="175">
        <v>224</v>
      </c>
      <c r="W168" s="175">
        <v>476</v>
      </c>
      <c r="X168" s="175">
        <v>214</v>
      </c>
      <c r="Y168" s="175">
        <v>446</v>
      </c>
      <c r="Z168" s="175">
        <v>181</v>
      </c>
      <c r="AA168" s="175">
        <v>268</v>
      </c>
      <c r="AB168" s="175">
        <v>117</v>
      </c>
      <c r="AC168" s="175">
        <v>162</v>
      </c>
      <c r="AD168" s="175">
        <v>85</v>
      </c>
      <c r="AE168" s="8">
        <v>1896</v>
      </c>
      <c r="AF168" s="8">
        <v>821</v>
      </c>
      <c r="AG168" s="175">
        <v>0</v>
      </c>
      <c r="AH168" s="175">
        <v>0</v>
      </c>
      <c r="AI168" s="175">
        <v>0</v>
      </c>
      <c r="AJ168" s="175">
        <v>0</v>
      </c>
      <c r="AK168" s="174">
        <v>0</v>
      </c>
      <c r="AL168" s="174">
        <v>0</v>
      </c>
      <c r="AM168" s="33" t="s">
        <v>158</v>
      </c>
      <c r="AN168" s="14">
        <v>167</v>
      </c>
      <c r="AO168" s="14">
        <v>168</v>
      </c>
      <c r="AP168" s="14">
        <v>163</v>
      </c>
      <c r="AQ168" s="14">
        <v>162</v>
      </c>
      <c r="AR168" s="14">
        <v>156</v>
      </c>
      <c r="AS168" s="74">
        <v>816</v>
      </c>
      <c r="AT168" s="19">
        <v>0</v>
      </c>
      <c r="AU168" s="19">
        <v>0</v>
      </c>
      <c r="AV168" s="74">
        <v>0</v>
      </c>
      <c r="AW168" s="14">
        <v>480</v>
      </c>
      <c r="AX168" s="14">
        <v>50</v>
      </c>
      <c r="AY168" s="14">
        <v>0</v>
      </c>
      <c r="AZ168" s="14">
        <v>0</v>
      </c>
      <c r="BA168" s="14">
        <v>31</v>
      </c>
      <c r="BB168" s="14">
        <v>0</v>
      </c>
      <c r="BC168" s="13">
        <v>161</v>
      </c>
      <c r="BD168" s="33" t="s">
        <v>158</v>
      </c>
      <c r="BE168" s="23">
        <v>57</v>
      </c>
      <c r="BF168" s="23">
        <v>1450</v>
      </c>
      <c r="BG168" s="23">
        <v>1907</v>
      </c>
      <c r="BH168" s="23">
        <v>1596</v>
      </c>
      <c r="BI168" s="23">
        <v>342</v>
      </c>
      <c r="BJ168" s="23">
        <v>420</v>
      </c>
      <c r="BK168" s="23">
        <v>211</v>
      </c>
      <c r="BL168" s="23">
        <v>625</v>
      </c>
      <c r="BM168" s="33" t="s">
        <v>158</v>
      </c>
      <c r="BN168" s="14">
        <v>2028</v>
      </c>
      <c r="BO168" s="14">
        <v>1031</v>
      </c>
      <c r="BP168" s="14">
        <v>1987</v>
      </c>
      <c r="BQ168" s="14">
        <v>1010</v>
      </c>
      <c r="BR168" s="14">
        <v>1692</v>
      </c>
      <c r="BS168" s="14">
        <v>860</v>
      </c>
      <c r="BT168" s="14">
        <v>2019</v>
      </c>
      <c r="BU168" s="14">
        <v>1027</v>
      </c>
      <c r="BV168" s="14">
        <v>1978</v>
      </c>
      <c r="BW168" s="14">
        <v>1006</v>
      </c>
      <c r="BX168" s="14">
        <v>1623</v>
      </c>
      <c r="BY168" s="148">
        <v>818</v>
      </c>
      <c r="BZ168" s="33" t="s">
        <v>158</v>
      </c>
      <c r="CA168" s="14">
        <v>462</v>
      </c>
      <c r="CB168" s="14">
        <v>309</v>
      </c>
      <c r="CC168" s="14">
        <v>33</v>
      </c>
      <c r="CD168" s="14">
        <v>18</v>
      </c>
      <c r="CE168" s="115">
        <v>495</v>
      </c>
      <c r="CF168" s="33" t="s">
        <v>158</v>
      </c>
      <c r="CG168" s="32">
        <v>8658</v>
      </c>
      <c r="CH168" s="32">
        <v>6179</v>
      </c>
      <c r="CI168" s="32">
        <v>989</v>
      </c>
      <c r="CJ168" s="32">
        <v>6216</v>
      </c>
      <c r="CK168" s="32">
        <v>4779</v>
      </c>
      <c r="CL168" s="32">
        <v>4470</v>
      </c>
      <c r="CM168" s="32">
        <v>1415</v>
      </c>
      <c r="CN168" s="32">
        <v>160</v>
      </c>
      <c r="CO168" s="32">
        <v>301</v>
      </c>
      <c r="CP168" s="32">
        <v>1879</v>
      </c>
      <c r="CQ168" s="32">
        <v>6886</v>
      </c>
    </row>
    <row r="169" spans="1:95" ht="13.5" customHeight="1">
      <c r="A169" s="33" t="s">
        <v>159</v>
      </c>
      <c r="B169" s="75">
        <v>4587</v>
      </c>
      <c r="C169" s="14">
        <v>2275</v>
      </c>
      <c r="D169" s="14">
        <v>3585</v>
      </c>
      <c r="E169" s="14">
        <v>1734</v>
      </c>
      <c r="F169" s="14">
        <v>3490</v>
      </c>
      <c r="G169" s="14">
        <v>1688</v>
      </c>
      <c r="H169" s="14">
        <v>2769</v>
      </c>
      <c r="I169" s="14">
        <v>1333</v>
      </c>
      <c r="J169" s="14">
        <v>1996</v>
      </c>
      <c r="K169" s="14">
        <v>994</v>
      </c>
      <c r="L169" s="13">
        <v>16427</v>
      </c>
      <c r="M169" s="13">
        <v>8024</v>
      </c>
      <c r="N169" s="218">
        <v>0</v>
      </c>
      <c r="O169" s="218">
        <v>0</v>
      </c>
      <c r="P169" s="218">
        <v>0</v>
      </c>
      <c r="Q169" s="218">
        <v>0</v>
      </c>
      <c r="R169" s="218">
        <v>0</v>
      </c>
      <c r="S169" s="218">
        <v>0</v>
      </c>
      <c r="T169" s="33" t="s">
        <v>159</v>
      </c>
      <c r="U169" s="175">
        <v>618</v>
      </c>
      <c r="V169" s="175">
        <v>293</v>
      </c>
      <c r="W169" s="175">
        <v>500</v>
      </c>
      <c r="X169" s="175">
        <v>218</v>
      </c>
      <c r="Y169" s="175">
        <v>446</v>
      </c>
      <c r="Z169" s="175">
        <v>200</v>
      </c>
      <c r="AA169" s="175">
        <v>297</v>
      </c>
      <c r="AB169" s="175">
        <v>127</v>
      </c>
      <c r="AC169" s="175">
        <v>103</v>
      </c>
      <c r="AD169" s="175">
        <v>45</v>
      </c>
      <c r="AE169" s="8">
        <v>1964</v>
      </c>
      <c r="AF169" s="8">
        <v>883</v>
      </c>
      <c r="AG169" s="175">
        <v>0</v>
      </c>
      <c r="AH169" s="175">
        <v>0</v>
      </c>
      <c r="AI169" s="175">
        <v>0</v>
      </c>
      <c r="AJ169" s="175">
        <v>0</v>
      </c>
      <c r="AK169" s="174">
        <v>0</v>
      </c>
      <c r="AL169" s="174">
        <v>0</v>
      </c>
      <c r="AM169" s="33" t="s">
        <v>159</v>
      </c>
      <c r="AN169" s="14">
        <v>145</v>
      </c>
      <c r="AO169" s="14">
        <v>145</v>
      </c>
      <c r="AP169" s="14">
        <v>143</v>
      </c>
      <c r="AQ169" s="14">
        <v>142</v>
      </c>
      <c r="AR169" s="14">
        <v>138</v>
      </c>
      <c r="AS169" s="74">
        <v>713</v>
      </c>
      <c r="AT169" s="19">
        <v>0</v>
      </c>
      <c r="AU169" s="19">
        <v>0</v>
      </c>
      <c r="AV169" s="74">
        <v>0</v>
      </c>
      <c r="AW169" s="14">
        <v>419</v>
      </c>
      <c r="AX169" s="14">
        <v>21</v>
      </c>
      <c r="AY169" s="14">
        <v>0</v>
      </c>
      <c r="AZ169" s="14">
        <v>0</v>
      </c>
      <c r="BA169" s="14">
        <v>31</v>
      </c>
      <c r="BB169" s="14">
        <v>0</v>
      </c>
      <c r="BC169" s="13">
        <v>142</v>
      </c>
      <c r="BD169" s="33" t="s">
        <v>159</v>
      </c>
      <c r="BE169" s="23">
        <v>146</v>
      </c>
      <c r="BF169" s="23">
        <v>1144</v>
      </c>
      <c r="BG169" s="23">
        <v>962</v>
      </c>
      <c r="BH169" s="23">
        <v>1744</v>
      </c>
      <c r="BI169" s="23">
        <v>907</v>
      </c>
      <c r="BJ169" s="23">
        <v>360</v>
      </c>
      <c r="BK169" s="23">
        <v>196</v>
      </c>
      <c r="BL169" s="23">
        <v>547</v>
      </c>
      <c r="BM169" s="33" t="s">
        <v>159</v>
      </c>
      <c r="BN169" s="14">
        <v>1961</v>
      </c>
      <c r="BO169" s="14">
        <v>978</v>
      </c>
      <c r="BP169" s="14">
        <v>1947</v>
      </c>
      <c r="BQ169" s="14">
        <v>974</v>
      </c>
      <c r="BR169" s="14">
        <v>1721</v>
      </c>
      <c r="BS169" s="14">
        <v>869</v>
      </c>
      <c r="BT169" s="14">
        <v>1845</v>
      </c>
      <c r="BU169" s="14">
        <v>930</v>
      </c>
      <c r="BV169" s="14">
        <v>1831</v>
      </c>
      <c r="BW169" s="14">
        <v>926</v>
      </c>
      <c r="BX169" s="14">
        <v>1613</v>
      </c>
      <c r="BY169" s="148">
        <v>827</v>
      </c>
      <c r="BZ169" s="33" t="s">
        <v>159</v>
      </c>
      <c r="CA169" s="14">
        <v>412</v>
      </c>
      <c r="CB169" s="14">
        <v>224</v>
      </c>
      <c r="CC169" s="14">
        <v>31</v>
      </c>
      <c r="CD169" s="14">
        <v>11</v>
      </c>
      <c r="CE169" s="115">
        <v>443</v>
      </c>
      <c r="CF169" s="33" t="s">
        <v>159</v>
      </c>
      <c r="CG169" s="32">
        <v>7979</v>
      </c>
      <c r="CH169" s="32">
        <v>6848</v>
      </c>
      <c r="CI169" s="32">
        <v>1734</v>
      </c>
      <c r="CJ169" s="32">
        <v>4043</v>
      </c>
      <c r="CK169" s="32">
        <v>3922</v>
      </c>
      <c r="CL169" s="32">
        <v>3542</v>
      </c>
      <c r="CM169" s="32">
        <v>2573</v>
      </c>
      <c r="CN169" s="32">
        <v>444</v>
      </c>
      <c r="CO169" s="32">
        <v>515</v>
      </c>
      <c r="CP169" s="32">
        <v>476</v>
      </c>
      <c r="CQ169" s="32">
        <v>7170</v>
      </c>
    </row>
    <row r="170" spans="1:95" ht="13.5" customHeight="1">
      <c r="A170" s="33" t="s">
        <v>160</v>
      </c>
      <c r="B170" s="75">
        <v>4003</v>
      </c>
      <c r="C170" s="14">
        <v>2000</v>
      </c>
      <c r="D170" s="14">
        <v>3910</v>
      </c>
      <c r="E170" s="14">
        <v>1920</v>
      </c>
      <c r="F170" s="14">
        <v>3923</v>
      </c>
      <c r="G170" s="14">
        <v>1912</v>
      </c>
      <c r="H170" s="14">
        <v>3630</v>
      </c>
      <c r="I170" s="14">
        <v>1822</v>
      </c>
      <c r="J170" s="14">
        <v>3179</v>
      </c>
      <c r="K170" s="14">
        <v>1560</v>
      </c>
      <c r="L170" s="13">
        <v>18645</v>
      </c>
      <c r="M170" s="13">
        <v>9214</v>
      </c>
      <c r="N170" s="218">
        <v>0</v>
      </c>
      <c r="O170" s="218">
        <v>0</v>
      </c>
      <c r="P170" s="218">
        <v>0</v>
      </c>
      <c r="Q170" s="218">
        <v>0</v>
      </c>
      <c r="R170" s="218">
        <v>0</v>
      </c>
      <c r="S170" s="218">
        <v>0</v>
      </c>
      <c r="T170" s="33" t="s">
        <v>160</v>
      </c>
      <c r="U170" s="175">
        <v>174</v>
      </c>
      <c r="V170" s="175">
        <v>74</v>
      </c>
      <c r="W170" s="175">
        <v>178</v>
      </c>
      <c r="X170" s="175">
        <v>77</v>
      </c>
      <c r="Y170" s="175">
        <v>200</v>
      </c>
      <c r="Z170" s="175">
        <v>79</v>
      </c>
      <c r="AA170" s="175">
        <v>155</v>
      </c>
      <c r="AB170" s="175">
        <v>68</v>
      </c>
      <c r="AC170" s="175">
        <v>87</v>
      </c>
      <c r="AD170" s="175">
        <v>38</v>
      </c>
      <c r="AE170" s="8">
        <v>794</v>
      </c>
      <c r="AF170" s="8">
        <v>336</v>
      </c>
      <c r="AG170" s="175">
        <v>0</v>
      </c>
      <c r="AH170" s="175">
        <v>0</v>
      </c>
      <c r="AI170" s="175">
        <v>0</v>
      </c>
      <c r="AJ170" s="175">
        <v>0</v>
      </c>
      <c r="AK170" s="174">
        <v>0</v>
      </c>
      <c r="AL170" s="174">
        <v>0</v>
      </c>
      <c r="AM170" s="33" t="s">
        <v>160</v>
      </c>
      <c r="AN170" s="14">
        <v>161</v>
      </c>
      <c r="AO170" s="14">
        <v>160</v>
      </c>
      <c r="AP170" s="14">
        <v>156</v>
      </c>
      <c r="AQ170" s="14">
        <v>149</v>
      </c>
      <c r="AR170" s="14">
        <v>152</v>
      </c>
      <c r="AS170" s="74">
        <v>778</v>
      </c>
      <c r="AT170" s="19">
        <v>0</v>
      </c>
      <c r="AU170" s="19">
        <v>0</v>
      </c>
      <c r="AV170" s="74">
        <v>0</v>
      </c>
      <c r="AW170" s="14">
        <v>682</v>
      </c>
      <c r="AX170" s="14">
        <v>528</v>
      </c>
      <c r="AY170" s="14">
        <v>0</v>
      </c>
      <c r="AZ170" s="14">
        <v>0</v>
      </c>
      <c r="BA170" s="14">
        <v>12</v>
      </c>
      <c r="BB170" s="14">
        <v>8</v>
      </c>
      <c r="BC170" s="13">
        <v>141</v>
      </c>
      <c r="BD170" s="33" t="s">
        <v>160</v>
      </c>
      <c r="BE170" s="23">
        <v>696</v>
      </c>
      <c r="BF170" s="23">
        <v>4603</v>
      </c>
      <c r="BG170" s="23">
        <v>2312</v>
      </c>
      <c r="BH170" s="23">
        <v>748</v>
      </c>
      <c r="BI170" s="23">
        <v>151</v>
      </c>
      <c r="BJ170" s="23">
        <v>671</v>
      </c>
      <c r="BK170" s="23">
        <v>450</v>
      </c>
      <c r="BL170" s="23">
        <v>778</v>
      </c>
      <c r="BM170" s="33" t="s">
        <v>160</v>
      </c>
      <c r="BN170" s="14">
        <v>2625</v>
      </c>
      <c r="BO170" s="14">
        <v>1358</v>
      </c>
      <c r="BP170" s="14">
        <v>2602</v>
      </c>
      <c r="BQ170" s="14">
        <v>1347</v>
      </c>
      <c r="BR170" s="14">
        <v>2459</v>
      </c>
      <c r="BS170" s="14">
        <v>1281</v>
      </c>
      <c r="BT170" s="14">
        <v>2120</v>
      </c>
      <c r="BU170" s="14">
        <v>1080</v>
      </c>
      <c r="BV170" s="14">
        <v>2097</v>
      </c>
      <c r="BW170" s="14">
        <v>1069</v>
      </c>
      <c r="BX170" s="14">
        <v>1490</v>
      </c>
      <c r="BY170" s="148">
        <v>772</v>
      </c>
      <c r="BZ170" s="33" t="s">
        <v>160</v>
      </c>
      <c r="CA170" s="14">
        <v>690</v>
      </c>
      <c r="CB170" s="14">
        <v>613</v>
      </c>
      <c r="CC170" s="14">
        <v>121</v>
      </c>
      <c r="CD170" s="14">
        <v>67</v>
      </c>
      <c r="CE170" s="115">
        <v>811</v>
      </c>
      <c r="CF170" s="33" t="s">
        <v>160</v>
      </c>
      <c r="CG170" s="32">
        <v>7193</v>
      </c>
      <c r="CH170" s="32">
        <v>4265</v>
      </c>
      <c r="CI170" s="32">
        <v>1645</v>
      </c>
      <c r="CJ170" s="32">
        <v>3220</v>
      </c>
      <c r="CK170" s="32">
        <v>2998</v>
      </c>
      <c r="CL170" s="32">
        <v>2398</v>
      </c>
      <c r="CM170" s="32">
        <v>1657</v>
      </c>
      <c r="CN170" s="32">
        <v>175</v>
      </c>
      <c r="CO170" s="32">
        <v>218</v>
      </c>
      <c r="CP170" s="32">
        <v>500</v>
      </c>
      <c r="CQ170" s="32">
        <v>1563</v>
      </c>
    </row>
    <row r="171" spans="1:95" ht="13.5" customHeight="1">
      <c r="A171" s="33" t="s">
        <v>161</v>
      </c>
      <c r="B171" s="75">
        <v>6272</v>
      </c>
      <c r="C171" s="14">
        <v>3038</v>
      </c>
      <c r="D171" s="14">
        <v>4938</v>
      </c>
      <c r="E171" s="14">
        <v>2415</v>
      </c>
      <c r="F171" s="14">
        <v>4598</v>
      </c>
      <c r="G171" s="14">
        <v>2259</v>
      </c>
      <c r="H171" s="14">
        <v>3626</v>
      </c>
      <c r="I171" s="14">
        <v>1774</v>
      </c>
      <c r="J171" s="14">
        <v>2919</v>
      </c>
      <c r="K171" s="14">
        <v>1443</v>
      </c>
      <c r="L171" s="13">
        <v>22353</v>
      </c>
      <c r="M171" s="13">
        <v>10929</v>
      </c>
      <c r="N171" s="218">
        <v>0</v>
      </c>
      <c r="O171" s="218">
        <v>0</v>
      </c>
      <c r="P171" s="218">
        <v>0</v>
      </c>
      <c r="Q171" s="218">
        <v>0</v>
      </c>
      <c r="R171" s="218">
        <v>0</v>
      </c>
      <c r="S171" s="218">
        <v>0</v>
      </c>
      <c r="T171" s="33" t="s">
        <v>161</v>
      </c>
      <c r="U171" s="175">
        <v>934</v>
      </c>
      <c r="V171" s="175">
        <v>417</v>
      </c>
      <c r="W171" s="175">
        <v>711</v>
      </c>
      <c r="X171" s="175">
        <v>317</v>
      </c>
      <c r="Y171" s="175">
        <v>678</v>
      </c>
      <c r="Z171" s="175">
        <v>293</v>
      </c>
      <c r="AA171" s="175">
        <v>392</v>
      </c>
      <c r="AB171" s="175">
        <v>185</v>
      </c>
      <c r="AC171" s="175">
        <v>287</v>
      </c>
      <c r="AD171" s="175">
        <v>132</v>
      </c>
      <c r="AE171" s="8">
        <v>3002</v>
      </c>
      <c r="AF171" s="8">
        <v>1344</v>
      </c>
      <c r="AG171" s="175">
        <v>0</v>
      </c>
      <c r="AH171" s="175">
        <v>0</v>
      </c>
      <c r="AI171" s="175">
        <v>0</v>
      </c>
      <c r="AJ171" s="175">
        <v>0</v>
      </c>
      <c r="AK171" s="174">
        <v>0</v>
      </c>
      <c r="AL171" s="174">
        <v>0</v>
      </c>
      <c r="AM171" s="33" t="s">
        <v>161</v>
      </c>
      <c r="AN171" s="14">
        <v>188</v>
      </c>
      <c r="AO171" s="14">
        <v>182</v>
      </c>
      <c r="AP171" s="14">
        <v>181</v>
      </c>
      <c r="AQ171" s="14">
        <v>180</v>
      </c>
      <c r="AR171" s="14">
        <v>176</v>
      </c>
      <c r="AS171" s="74">
        <v>907</v>
      </c>
      <c r="AT171" s="19">
        <v>0</v>
      </c>
      <c r="AU171" s="19">
        <v>0</v>
      </c>
      <c r="AV171" s="74">
        <v>0</v>
      </c>
      <c r="AW171" s="14">
        <v>522</v>
      </c>
      <c r="AX171" s="14">
        <v>56</v>
      </c>
      <c r="AY171" s="14">
        <v>0</v>
      </c>
      <c r="AZ171" s="14">
        <v>0</v>
      </c>
      <c r="BA171" s="14">
        <v>56</v>
      </c>
      <c r="BB171" s="14">
        <v>1</v>
      </c>
      <c r="BC171" s="13">
        <v>180</v>
      </c>
      <c r="BD171" s="33" t="s">
        <v>161</v>
      </c>
      <c r="BE171" s="23">
        <v>80</v>
      </c>
      <c r="BF171" s="23">
        <v>2223</v>
      </c>
      <c r="BG171" s="23">
        <v>1871</v>
      </c>
      <c r="BH171" s="23">
        <v>2014</v>
      </c>
      <c r="BI171" s="23">
        <v>1038</v>
      </c>
      <c r="BJ171" s="23">
        <v>494</v>
      </c>
      <c r="BK171" s="23">
        <v>240</v>
      </c>
      <c r="BL171" s="23">
        <v>723</v>
      </c>
      <c r="BM171" s="33" t="s">
        <v>161</v>
      </c>
      <c r="BN171" s="14">
        <v>2593</v>
      </c>
      <c r="BO171" s="14">
        <v>1286</v>
      </c>
      <c r="BP171" s="14">
        <v>2561</v>
      </c>
      <c r="BQ171" s="14">
        <v>1274</v>
      </c>
      <c r="BR171" s="14">
        <v>2050</v>
      </c>
      <c r="BS171" s="14">
        <v>1008</v>
      </c>
      <c r="BT171" s="14">
        <v>2497</v>
      </c>
      <c r="BU171" s="14">
        <v>1243</v>
      </c>
      <c r="BV171" s="14">
        <v>2465</v>
      </c>
      <c r="BW171" s="14">
        <v>1231</v>
      </c>
      <c r="BX171" s="14">
        <v>1282</v>
      </c>
      <c r="BY171" s="148">
        <v>636</v>
      </c>
      <c r="BZ171" s="33" t="s">
        <v>161</v>
      </c>
      <c r="CA171" s="14">
        <v>508</v>
      </c>
      <c r="CB171" s="14">
        <v>289</v>
      </c>
      <c r="CC171" s="14">
        <v>30</v>
      </c>
      <c r="CD171" s="14">
        <v>16</v>
      </c>
      <c r="CE171" s="115">
        <v>538</v>
      </c>
      <c r="CF171" s="33" t="s">
        <v>161</v>
      </c>
      <c r="CG171" s="32">
        <v>7891</v>
      </c>
      <c r="CH171" s="32">
        <v>5650</v>
      </c>
      <c r="CI171" s="32">
        <v>607</v>
      </c>
      <c r="CJ171" s="32">
        <v>3651</v>
      </c>
      <c r="CK171" s="32">
        <v>4134</v>
      </c>
      <c r="CL171" s="32">
        <v>3842</v>
      </c>
      <c r="CM171" s="32">
        <v>1169</v>
      </c>
      <c r="CN171" s="32">
        <v>74</v>
      </c>
      <c r="CO171" s="32">
        <v>292</v>
      </c>
      <c r="CP171" s="32">
        <v>2337</v>
      </c>
      <c r="CQ171" s="32">
        <v>3176</v>
      </c>
    </row>
    <row r="172" spans="1:95" ht="13.5" customHeight="1">
      <c r="A172" s="33" t="s">
        <v>162</v>
      </c>
      <c r="B172" s="75">
        <v>4708</v>
      </c>
      <c r="C172" s="14">
        <v>2269</v>
      </c>
      <c r="D172" s="14">
        <v>3418</v>
      </c>
      <c r="E172" s="14">
        <v>1631</v>
      </c>
      <c r="F172" s="14">
        <v>3106</v>
      </c>
      <c r="G172" s="14">
        <v>1502</v>
      </c>
      <c r="H172" s="14">
        <v>2644</v>
      </c>
      <c r="I172" s="14">
        <v>1300</v>
      </c>
      <c r="J172" s="14">
        <v>1910</v>
      </c>
      <c r="K172" s="14">
        <v>909</v>
      </c>
      <c r="L172" s="13">
        <v>15786</v>
      </c>
      <c r="M172" s="13">
        <v>7611</v>
      </c>
      <c r="N172" s="218">
        <v>0</v>
      </c>
      <c r="O172" s="218">
        <v>0</v>
      </c>
      <c r="P172" s="218">
        <v>0</v>
      </c>
      <c r="Q172" s="218">
        <v>0</v>
      </c>
      <c r="R172" s="218">
        <v>0</v>
      </c>
      <c r="S172" s="218">
        <v>0</v>
      </c>
      <c r="T172" s="33" t="s">
        <v>162</v>
      </c>
      <c r="U172" s="175">
        <v>884</v>
      </c>
      <c r="V172" s="175">
        <v>408</v>
      </c>
      <c r="W172" s="175">
        <v>552</v>
      </c>
      <c r="X172" s="175">
        <v>236</v>
      </c>
      <c r="Y172" s="175">
        <v>538</v>
      </c>
      <c r="Z172" s="175">
        <v>227</v>
      </c>
      <c r="AA172" s="175">
        <v>289</v>
      </c>
      <c r="AB172" s="175">
        <v>131</v>
      </c>
      <c r="AC172" s="175">
        <v>94</v>
      </c>
      <c r="AD172" s="175">
        <v>49</v>
      </c>
      <c r="AE172" s="8">
        <v>2357</v>
      </c>
      <c r="AF172" s="8">
        <v>1051</v>
      </c>
      <c r="AG172" s="175">
        <v>0</v>
      </c>
      <c r="AH172" s="175">
        <v>0</v>
      </c>
      <c r="AI172" s="175">
        <v>0</v>
      </c>
      <c r="AJ172" s="175">
        <v>0</v>
      </c>
      <c r="AK172" s="174">
        <v>0</v>
      </c>
      <c r="AL172" s="174">
        <v>0</v>
      </c>
      <c r="AM172" s="33" t="s">
        <v>162</v>
      </c>
      <c r="AN172" s="14">
        <v>152</v>
      </c>
      <c r="AO172" s="14">
        <v>148</v>
      </c>
      <c r="AP172" s="14">
        <v>148</v>
      </c>
      <c r="AQ172" s="14">
        <v>145</v>
      </c>
      <c r="AR172" s="14">
        <v>144</v>
      </c>
      <c r="AS172" s="74">
        <v>737</v>
      </c>
      <c r="AT172" s="19">
        <v>0</v>
      </c>
      <c r="AU172" s="19">
        <v>0</v>
      </c>
      <c r="AV172" s="74">
        <v>0</v>
      </c>
      <c r="AW172" s="14">
        <v>410</v>
      </c>
      <c r="AX172" s="14">
        <v>27</v>
      </c>
      <c r="AY172" s="14">
        <v>0</v>
      </c>
      <c r="AZ172" s="14">
        <v>0</v>
      </c>
      <c r="BA172" s="14">
        <v>13</v>
      </c>
      <c r="BB172" s="14">
        <v>0</v>
      </c>
      <c r="BC172" s="13">
        <v>147</v>
      </c>
      <c r="BD172" s="33" t="s">
        <v>162</v>
      </c>
      <c r="BE172" s="23">
        <v>65</v>
      </c>
      <c r="BF172" s="23">
        <v>931</v>
      </c>
      <c r="BG172" s="23">
        <v>1799</v>
      </c>
      <c r="BH172" s="23">
        <v>1463</v>
      </c>
      <c r="BI172" s="23">
        <v>452</v>
      </c>
      <c r="BJ172" s="23">
        <v>351</v>
      </c>
      <c r="BK172" s="23">
        <v>174</v>
      </c>
      <c r="BL172" s="23">
        <v>505</v>
      </c>
      <c r="BM172" s="33" t="s">
        <v>162</v>
      </c>
      <c r="BN172" s="14">
        <v>1886</v>
      </c>
      <c r="BO172" s="14">
        <v>920</v>
      </c>
      <c r="BP172" s="14">
        <v>1863</v>
      </c>
      <c r="BQ172" s="14">
        <v>910</v>
      </c>
      <c r="BR172" s="14">
        <v>1670</v>
      </c>
      <c r="BS172" s="14">
        <v>814</v>
      </c>
      <c r="BT172" s="14">
        <v>1855</v>
      </c>
      <c r="BU172" s="14">
        <v>911</v>
      </c>
      <c r="BV172" s="14">
        <v>1832</v>
      </c>
      <c r="BW172" s="14">
        <v>901</v>
      </c>
      <c r="BX172" s="14">
        <v>1502</v>
      </c>
      <c r="BY172" s="148">
        <v>739</v>
      </c>
      <c r="BZ172" s="33" t="s">
        <v>162</v>
      </c>
      <c r="CA172" s="14">
        <v>393</v>
      </c>
      <c r="CB172" s="14">
        <v>172</v>
      </c>
      <c r="CC172" s="14">
        <v>33</v>
      </c>
      <c r="CD172" s="14">
        <v>12</v>
      </c>
      <c r="CE172" s="115">
        <v>426</v>
      </c>
      <c r="CF172" s="33" t="s">
        <v>162</v>
      </c>
      <c r="CG172" s="32">
        <v>4568</v>
      </c>
      <c r="CH172" s="32">
        <v>3116</v>
      </c>
      <c r="CI172" s="32">
        <v>787</v>
      </c>
      <c r="CJ172" s="32">
        <v>3197</v>
      </c>
      <c r="CK172" s="32">
        <v>2707</v>
      </c>
      <c r="CL172" s="32">
        <v>2908</v>
      </c>
      <c r="CM172" s="32">
        <v>1401</v>
      </c>
      <c r="CN172" s="32">
        <v>59</v>
      </c>
      <c r="CO172" s="32">
        <v>139</v>
      </c>
      <c r="CP172" s="32">
        <v>832</v>
      </c>
      <c r="CQ172" s="32">
        <v>2540</v>
      </c>
    </row>
    <row r="173" spans="1:95" ht="13.5" customHeight="1">
      <c r="A173" s="33" t="s">
        <v>163</v>
      </c>
      <c r="B173" s="75">
        <v>4697</v>
      </c>
      <c r="C173" s="14">
        <v>2274</v>
      </c>
      <c r="D173" s="14">
        <v>3851</v>
      </c>
      <c r="E173" s="14">
        <v>1847</v>
      </c>
      <c r="F173" s="14">
        <v>3743</v>
      </c>
      <c r="G173" s="14">
        <v>1790</v>
      </c>
      <c r="H173" s="14">
        <v>3085</v>
      </c>
      <c r="I173" s="14">
        <v>1563</v>
      </c>
      <c r="J173" s="14">
        <v>2308</v>
      </c>
      <c r="K173" s="14">
        <v>1193</v>
      </c>
      <c r="L173" s="13">
        <v>17684</v>
      </c>
      <c r="M173" s="13">
        <v>8667</v>
      </c>
      <c r="N173" s="218">
        <v>0</v>
      </c>
      <c r="O173" s="218">
        <v>0</v>
      </c>
      <c r="P173" s="218">
        <v>0</v>
      </c>
      <c r="Q173" s="218">
        <v>0</v>
      </c>
      <c r="R173" s="218">
        <v>0</v>
      </c>
      <c r="S173" s="218">
        <v>0</v>
      </c>
      <c r="T173" s="33" t="s">
        <v>163</v>
      </c>
      <c r="U173" s="175">
        <v>899</v>
      </c>
      <c r="V173" s="175">
        <v>397</v>
      </c>
      <c r="W173" s="175">
        <v>600</v>
      </c>
      <c r="X173" s="175">
        <v>256</v>
      </c>
      <c r="Y173" s="175">
        <v>624</v>
      </c>
      <c r="Z173" s="175">
        <v>265</v>
      </c>
      <c r="AA173" s="175">
        <v>489</v>
      </c>
      <c r="AB173" s="175">
        <v>240</v>
      </c>
      <c r="AC173" s="175">
        <v>92</v>
      </c>
      <c r="AD173" s="175">
        <v>40</v>
      </c>
      <c r="AE173" s="8">
        <v>2704</v>
      </c>
      <c r="AF173" s="8">
        <v>1198</v>
      </c>
      <c r="AG173" s="175">
        <v>0</v>
      </c>
      <c r="AH173" s="175">
        <v>0</v>
      </c>
      <c r="AI173" s="175">
        <v>0</v>
      </c>
      <c r="AJ173" s="175">
        <v>0</v>
      </c>
      <c r="AK173" s="174">
        <v>0</v>
      </c>
      <c r="AL173" s="174">
        <v>0</v>
      </c>
      <c r="AM173" s="33" t="s">
        <v>163</v>
      </c>
      <c r="AN173" s="14">
        <v>202</v>
      </c>
      <c r="AO173" s="14">
        <v>201</v>
      </c>
      <c r="AP173" s="14">
        <v>201</v>
      </c>
      <c r="AQ173" s="14">
        <v>199</v>
      </c>
      <c r="AR173" s="14">
        <v>196</v>
      </c>
      <c r="AS173" s="74">
        <v>999</v>
      </c>
      <c r="AT173" s="19">
        <v>0</v>
      </c>
      <c r="AU173" s="19">
        <v>0</v>
      </c>
      <c r="AV173" s="74">
        <v>0</v>
      </c>
      <c r="AW173" s="14">
        <v>515</v>
      </c>
      <c r="AX173" s="14">
        <v>40</v>
      </c>
      <c r="AY173" s="14">
        <v>0</v>
      </c>
      <c r="AZ173" s="14">
        <v>0</v>
      </c>
      <c r="BA173" s="14">
        <v>29</v>
      </c>
      <c r="BB173" s="14">
        <v>0</v>
      </c>
      <c r="BC173" s="13">
        <v>201</v>
      </c>
      <c r="BD173" s="33" t="s">
        <v>163</v>
      </c>
      <c r="BE173" s="23">
        <v>19</v>
      </c>
      <c r="BF173" s="23">
        <v>1278</v>
      </c>
      <c r="BG173" s="23">
        <v>2273</v>
      </c>
      <c r="BH173" s="23">
        <v>1886</v>
      </c>
      <c r="BI173" s="23">
        <v>321</v>
      </c>
      <c r="BJ173" s="23">
        <v>526</v>
      </c>
      <c r="BK173" s="23">
        <v>259</v>
      </c>
      <c r="BL173" s="23">
        <v>761</v>
      </c>
      <c r="BM173" s="33" t="s">
        <v>163</v>
      </c>
      <c r="BN173" s="14">
        <v>2090</v>
      </c>
      <c r="BO173" s="14">
        <v>1054</v>
      </c>
      <c r="BP173" s="14">
        <v>2052</v>
      </c>
      <c r="BQ173" s="14">
        <v>1036</v>
      </c>
      <c r="BR173" s="14">
        <v>1909</v>
      </c>
      <c r="BS173" s="14">
        <v>970</v>
      </c>
      <c r="BT173" s="14">
        <v>2082</v>
      </c>
      <c r="BU173" s="14">
        <v>1050</v>
      </c>
      <c r="BV173" s="14">
        <v>2044</v>
      </c>
      <c r="BW173" s="14">
        <v>1032</v>
      </c>
      <c r="BX173" s="14">
        <v>1499</v>
      </c>
      <c r="BY173" s="148">
        <v>776</v>
      </c>
      <c r="BZ173" s="33" t="s">
        <v>163</v>
      </c>
      <c r="CA173" s="14">
        <v>512</v>
      </c>
      <c r="CB173" s="14">
        <v>301</v>
      </c>
      <c r="CC173" s="14">
        <v>30</v>
      </c>
      <c r="CD173" s="14">
        <v>11</v>
      </c>
      <c r="CE173" s="115">
        <v>542</v>
      </c>
      <c r="CF173" s="33" t="s">
        <v>163</v>
      </c>
      <c r="CG173" s="32">
        <v>12288</v>
      </c>
      <c r="CH173" s="32">
        <v>7871</v>
      </c>
      <c r="CI173" s="32">
        <v>2225</v>
      </c>
      <c r="CJ173" s="32">
        <v>5739</v>
      </c>
      <c r="CK173" s="32">
        <v>6700</v>
      </c>
      <c r="CL173" s="32">
        <v>6459</v>
      </c>
      <c r="CM173" s="32">
        <v>2011</v>
      </c>
      <c r="CN173" s="32">
        <v>89</v>
      </c>
      <c r="CO173" s="32">
        <v>424</v>
      </c>
      <c r="CP173" s="32">
        <v>2319</v>
      </c>
      <c r="CQ173" s="32">
        <v>6319</v>
      </c>
    </row>
    <row r="174" spans="1:95" ht="13.5" customHeight="1">
      <c r="A174" s="33" t="s">
        <v>164</v>
      </c>
      <c r="B174" s="75">
        <v>2098</v>
      </c>
      <c r="C174" s="14">
        <v>1006</v>
      </c>
      <c r="D174" s="14">
        <v>1435</v>
      </c>
      <c r="E174" s="14">
        <v>678</v>
      </c>
      <c r="F174" s="14">
        <v>1465</v>
      </c>
      <c r="G174" s="14">
        <v>696</v>
      </c>
      <c r="H174" s="14">
        <v>1193</v>
      </c>
      <c r="I174" s="14">
        <v>572</v>
      </c>
      <c r="J174" s="14">
        <v>883</v>
      </c>
      <c r="K174" s="14">
        <v>432</v>
      </c>
      <c r="L174" s="13">
        <v>7074</v>
      </c>
      <c r="M174" s="13">
        <v>3384</v>
      </c>
      <c r="N174" s="218">
        <v>0</v>
      </c>
      <c r="O174" s="218">
        <v>0</v>
      </c>
      <c r="P174" s="218">
        <v>0</v>
      </c>
      <c r="Q174" s="218">
        <v>0</v>
      </c>
      <c r="R174" s="218">
        <v>0</v>
      </c>
      <c r="S174" s="218">
        <v>0</v>
      </c>
      <c r="T174" s="33" t="s">
        <v>164</v>
      </c>
      <c r="U174" s="175">
        <v>340</v>
      </c>
      <c r="V174" s="175">
        <v>167</v>
      </c>
      <c r="W174" s="175">
        <v>178</v>
      </c>
      <c r="X174" s="175">
        <v>84</v>
      </c>
      <c r="Y174" s="175">
        <v>173</v>
      </c>
      <c r="Z174" s="175">
        <v>82</v>
      </c>
      <c r="AA174" s="175">
        <v>122</v>
      </c>
      <c r="AB174" s="175">
        <v>57</v>
      </c>
      <c r="AC174" s="175">
        <v>37</v>
      </c>
      <c r="AD174" s="175">
        <v>23</v>
      </c>
      <c r="AE174" s="8">
        <v>850</v>
      </c>
      <c r="AF174" s="8">
        <v>413</v>
      </c>
      <c r="AG174" s="175">
        <v>0</v>
      </c>
      <c r="AH174" s="175">
        <v>0</v>
      </c>
      <c r="AI174" s="175">
        <v>0</v>
      </c>
      <c r="AJ174" s="175">
        <v>0</v>
      </c>
      <c r="AK174" s="174">
        <v>0</v>
      </c>
      <c r="AL174" s="174">
        <v>0</v>
      </c>
      <c r="AM174" s="33" t="s">
        <v>164</v>
      </c>
      <c r="AN174" s="14">
        <v>61</v>
      </c>
      <c r="AO174" s="14">
        <v>57</v>
      </c>
      <c r="AP174" s="14">
        <v>57</v>
      </c>
      <c r="AQ174" s="14">
        <v>55</v>
      </c>
      <c r="AR174" s="14">
        <v>57</v>
      </c>
      <c r="AS174" s="74">
        <v>287</v>
      </c>
      <c r="AT174" s="19">
        <v>0</v>
      </c>
      <c r="AU174" s="19">
        <v>0</v>
      </c>
      <c r="AV174" s="74">
        <v>0</v>
      </c>
      <c r="AW174" s="14">
        <v>189</v>
      </c>
      <c r="AX174" s="14">
        <v>0</v>
      </c>
      <c r="AY174" s="14">
        <v>0</v>
      </c>
      <c r="AZ174" s="14">
        <v>0</v>
      </c>
      <c r="BA174" s="14">
        <v>4</v>
      </c>
      <c r="BB174" s="14">
        <v>0</v>
      </c>
      <c r="BC174" s="13">
        <v>58</v>
      </c>
      <c r="BD174" s="33" t="s">
        <v>164</v>
      </c>
      <c r="BE174" s="23">
        <v>7</v>
      </c>
      <c r="BF174" s="23">
        <v>612</v>
      </c>
      <c r="BG174" s="23">
        <v>705</v>
      </c>
      <c r="BH174" s="23">
        <v>680</v>
      </c>
      <c r="BI174" s="23">
        <v>183</v>
      </c>
      <c r="BJ174" s="23">
        <v>134</v>
      </c>
      <c r="BK174" s="23">
        <v>57</v>
      </c>
      <c r="BL174" s="23">
        <v>243</v>
      </c>
      <c r="BM174" s="33" t="s">
        <v>164</v>
      </c>
      <c r="BN174" s="14">
        <v>857</v>
      </c>
      <c r="BO174" s="14">
        <v>449</v>
      </c>
      <c r="BP174" s="14">
        <v>851</v>
      </c>
      <c r="BQ174" s="14">
        <v>446</v>
      </c>
      <c r="BR174" s="14">
        <v>760</v>
      </c>
      <c r="BS174" s="14">
        <v>396</v>
      </c>
      <c r="BT174" s="14">
        <v>852</v>
      </c>
      <c r="BU174" s="14">
        <v>448</v>
      </c>
      <c r="BV174" s="14">
        <v>847</v>
      </c>
      <c r="BW174" s="14">
        <v>446</v>
      </c>
      <c r="BX174" s="14">
        <v>737</v>
      </c>
      <c r="BY174" s="148">
        <v>383</v>
      </c>
      <c r="BZ174" s="33" t="s">
        <v>164</v>
      </c>
      <c r="CA174" s="14">
        <v>182</v>
      </c>
      <c r="CB174" s="14">
        <v>108</v>
      </c>
      <c r="CC174" s="14">
        <v>11</v>
      </c>
      <c r="CD174" s="14">
        <v>5</v>
      </c>
      <c r="CE174" s="115">
        <v>193</v>
      </c>
      <c r="CF174" s="33" t="s">
        <v>164</v>
      </c>
      <c r="CG174" s="32">
        <v>1190</v>
      </c>
      <c r="CH174" s="32">
        <v>867</v>
      </c>
      <c r="CI174" s="32">
        <v>413</v>
      </c>
      <c r="CJ174" s="32">
        <v>1079</v>
      </c>
      <c r="CK174" s="32">
        <v>741</v>
      </c>
      <c r="CL174" s="32">
        <v>584</v>
      </c>
      <c r="CM174" s="32">
        <v>128</v>
      </c>
      <c r="CN174" s="32">
        <v>21</v>
      </c>
      <c r="CO174" s="32">
        <v>59</v>
      </c>
      <c r="CP174" s="32">
        <v>175</v>
      </c>
      <c r="CQ174" s="32">
        <v>955</v>
      </c>
    </row>
    <row r="175" spans="1:95" ht="13.5" customHeight="1">
      <c r="A175" s="10" t="s">
        <v>56</v>
      </c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13"/>
      <c r="M175" s="13"/>
      <c r="N175" s="218"/>
      <c r="O175" s="218"/>
      <c r="P175" s="218"/>
      <c r="Q175" s="218"/>
      <c r="R175" s="218"/>
      <c r="S175" s="218"/>
      <c r="T175" s="10" t="s">
        <v>56</v>
      </c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174"/>
      <c r="AH175" s="174"/>
      <c r="AI175" s="174"/>
      <c r="AJ175" s="174"/>
      <c r="AK175" s="174"/>
      <c r="AL175" s="174"/>
      <c r="AM175" s="10" t="s">
        <v>56</v>
      </c>
      <c r="AN175" s="74"/>
      <c r="AO175" s="74"/>
      <c r="AP175" s="74"/>
      <c r="AQ175" s="74"/>
      <c r="AR175" s="74"/>
      <c r="AS175" s="74"/>
      <c r="AT175" s="74"/>
      <c r="AU175" s="74"/>
      <c r="AV175" s="74"/>
      <c r="AW175" s="74"/>
      <c r="AX175" s="74"/>
      <c r="AY175" s="74"/>
      <c r="AZ175" s="74"/>
      <c r="BA175" s="74"/>
      <c r="BB175" s="74"/>
      <c r="BC175" s="74"/>
      <c r="BD175" s="10" t="s">
        <v>56</v>
      </c>
      <c r="BE175" s="12"/>
      <c r="BF175" s="12"/>
      <c r="BG175" s="12"/>
      <c r="BH175" s="12"/>
      <c r="BI175" s="12"/>
      <c r="BJ175" s="12"/>
      <c r="BK175" s="12"/>
      <c r="BL175" s="12"/>
      <c r="BM175" s="10" t="s">
        <v>56</v>
      </c>
      <c r="BN175" s="75"/>
      <c r="BO175" s="75"/>
      <c r="BP175" s="75"/>
      <c r="BQ175" s="75"/>
      <c r="BR175" s="75"/>
      <c r="BS175" s="75"/>
      <c r="BT175" s="75"/>
      <c r="BU175" s="75"/>
      <c r="BV175" s="75"/>
      <c r="BW175" s="75"/>
      <c r="BX175" s="75"/>
      <c r="BY175" s="115"/>
      <c r="BZ175" s="10" t="s">
        <v>56</v>
      </c>
      <c r="CA175" s="8"/>
      <c r="CB175" s="8"/>
      <c r="CC175" s="115"/>
      <c r="CD175" s="115"/>
      <c r="CE175" s="115"/>
      <c r="CF175" s="10" t="s">
        <v>56</v>
      </c>
      <c r="CG175" s="115"/>
      <c r="CH175" s="115"/>
      <c r="CI175" s="8"/>
      <c r="CJ175" s="8"/>
      <c r="CK175" s="8"/>
      <c r="CL175" s="8"/>
      <c r="CM175" s="8"/>
      <c r="CN175" s="8"/>
      <c r="CO175" s="8"/>
      <c r="CP175" s="8"/>
      <c r="CQ175" s="8"/>
    </row>
    <row r="176" spans="1:95" ht="13.5" customHeight="1">
      <c r="A176" s="33" t="s">
        <v>165</v>
      </c>
      <c r="B176" s="75">
        <v>292</v>
      </c>
      <c r="C176" s="14">
        <v>145</v>
      </c>
      <c r="D176" s="14">
        <v>273</v>
      </c>
      <c r="E176" s="14">
        <v>126</v>
      </c>
      <c r="F176" s="14">
        <v>229</v>
      </c>
      <c r="G176" s="14">
        <v>108</v>
      </c>
      <c r="H176" s="14">
        <v>213</v>
      </c>
      <c r="I176" s="14">
        <v>121</v>
      </c>
      <c r="J176" s="14">
        <v>192</v>
      </c>
      <c r="K176" s="14">
        <v>97</v>
      </c>
      <c r="L176" s="13">
        <v>1199</v>
      </c>
      <c r="M176" s="13">
        <v>597</v>
      </c>
      <c r="N176" s="218">
        <v>0</v>
      </c>
      <c r="O176" s="218">
        <v>0</v>
      </c>
      <c r="P176" s="218">
        <v>0</v>
      </c>
      <c r="Q176" s="218">
        <v>0</v>
      </c>
      <c r="R176" s="218">
        <v>0</v>
      </c>
      <c r="S176" s="218">
        <v>0</v>
      </c>
      <c r="T176" s="33" t="s">
        <v>165</v>
      </c>
      <c r="U176" s="175">
        <v>61</v>
      </c>
      <c r="V176" s="175">
        <v>34</v>
      </c>
      <c r="W176" s="175">
        <v>40</v>
      </c>
      <c r="X176" s="175">
        <v>18</v>
      </c>
      <c r="Y176" s="175">
        <v>25</v>
      </c>
      <c r="Z176" s="175">
        <v>7</v>
      </c>
      <c r="AA176" s="175">
        <v>30</v>
      </c>
      <c r="AB176" s="175">
        <v>19</v>
      </c>
      <c r="AC176" s="175">
        <v>3</v>
      </c>
      <c r="AD176" s="175">
        <v>0</v>
      </c>
      <c r="AE176" s="8">
        <v>159</v>
      </c>
      <c r="AF176" s="8">
        <v>78</v>
      </c>
      <c r="AG176" s="175">
        <v>0</v>
      </c>
      <c r="AH176" s="175">
        <v>0</v>
      </c>
      <c r="AI176" s="175">
        <v>0</v>
      </c>
      <c r="AJ176" s="175">
        <v>0</v>
      </c>
      <c r="AK176" s="174">
        <v>0</v>
      </c>
      <c r="AL176" s="174">
        <v>0</v>
      </c>
      <c r="AM176" s="33" t="s">
        <v>165</v>
      </c>
      <c r="AN176" s="14">
        <v>8</v>
      </c>
      <c r="AO176" s="14">
        <v>8</v>
      </c>
      <c r="AP176" s="14">
        <v>8</v>
      </c>
      <c r="AQ176" s="14">
        <v>8</v>
      </c>
      <c r="AR176" s="14">
        <v>7</v>
      </c>
      <c r="AS176" s="74">
        <v>39</v>
      </c>
      <c r="AT176" s="19">
        <v>0</v>
      </c>
      <c r="AU176" s="19">
        <v>0</v>
      </c>
      <c r="AV176" s="74">
        <v>0</v>
      </c>
      <c r="AW176" s="14">
        <v>33</v>
      </c>
      <c r="AX176" s="14">
        <v>5</v>
      </c>
      <c r="AY176" s="14">
        <v>0</v>
      </c>
      <c r="AZ176" s="14">
        <v>0</v>
      </c>
      <c r="BA176" s="14">
        <v>8</v>
      </c>
      <c r="BB176" s="14">
        <v>5</v>
      </c>
      <c r="BC176" s="13">
        <v>8</v>
      </c>
      <c r="BD176" s="33" t="s">
        <v>165</v>
      </c>
      <c r="BE176" s="23">
        <v>200</v>
      </c>
      <c r="BF176" s="23">
        <v>136</v>
      </c>
      <c r="BG176" s="23">
        <v>87</v>
      </c>
      <c r="BH176" s="23">
        <v>78</v>
      </c>
      <c r="BI176" s="23">
        <v>10</v>
      </c>
      <c r="BJ176" s="23">
        <v>28</v>
      </c>
      <c r="BK176" s="23">
        <v>17</v>
      </c>
      <c r="BL176" s="23">
        <v>39</v>
      </c>
      <c r="BM176" s="33" t="s">
        <v>165</v>
      </c>
      <c r="BN176" s="14">
        <v>150</v>
      </c>
      <c r="BO176" s="14">
        <v>76</v>
      </c>
      <c r="BP176" s="14">
        <v>149</v>
      </c>
      <c r="BQ176" s="14">
        <v>76</v>
      </c>
      <c r="BR176" s="14">
        <v>138</v>
      </c>
      <c r="BS176" s="14">
        <v>70</v>
      </c>
      <c r="BT176" s="14">
        <v>149</v>
      </c>
      <c r="BU176" s="14">
        <v>76</v>
      </c>
      <c r="BV176" s="14">
        <v>148</v>
      </c>
      <c r="BW176" s="14">
        <v>76</v>
      </c>
      <c r="BX176" s="14">
        <v>112</v>
      </c>
      <c r="BY176" s="148">
        <v>58</v>
      </c>
      <c r="BZ176" s="33" t="s">
        <v>165</v>
      </c>
      <c r="CA176" s="14">
        <v>28</v>
      </c>
      <c r="CB176" s="14">
        <v>22</v>
      </c>
      <c r="CC176" s="14">
        <v>2</v>
      </c>
      <c r="CD176" s="14">
        <v>2</v>
      </c>
      <c r="CE176" s="115">
        <v>30</v>
      </c>
      <c r="CF176" s="33" t="s">
        <v>165</v>
      </c>
      <c r="CG176" s="32">
        <v>88</v>
      </c>
      <c r="CH176" s="32">
        <v>178</v>
      </c>
      <c r="CI176" s="8">
        <v>17</v>
      </c>
      <c r="CJ176" s="8">
        <v>259</v>
      </c>
      <c r="CK176" s="8">
        <v>134</v>
      </c>
      <c r="CL176" s="8">
        <v>131</v>
      </c>
      <c r="CM176" s="8">
        <v>84</v>
      </c>
      <c r="CN176" s="8">
        <v>0</v>
      </c>
      <c r="CO176" s="8">
        <v>0</v>
      </c>
      <c r="CP176" s="8">
        <v>117</v>
      </c>
      <c r="CQ176" s="8">
        <v>94</v>
      </c>
    </row>
    <row r="177" spans="1:96" ht="13.5" customHeight="1">
      <c r="A177" s="33" t="s">
        <v>166</v>
      </c>
      <c r="B177" s="75">
        <v>751</v>
      </c>
      <c r="C177" s="14">
        <v>394</v>
      </c>
      <c r="D177" s="14">
        <v>574</v>
      </c>
      <c r="E177" s="14">
        <v>278</v>
      </c>
      <c r="F177" s="14">
        <v>535</v>
      </c>
      <c r="G177" s="14">
        <v>261</v>
      </c>
      <c r="H177" s="14">
        <v>440</v>
      </c>
      <c r="I177" s="14">
        <v>221</v>
      </c>
      <c r="J177" s="14">
        <v>248</v>
      </c>
      <c r="K177" s="14">
        <v>118</v>
      </c>
      <c r="L177" s="13">
        <v>2548</v>
      </c>
      <c r="M177" s="13">
        <v>1272</v>
      </c>
      <c r="N177" s="218">
        <v>0</v>
      </c>
      <c r="O177" s="218">
        <v>0</v>
      </c>
      <c r="P177" s="218">
        <v>0</v>
      </c>
      <c r="Q177" s="218">
        <v>0</v>
      </c>
      <c r="R177" s="218">
        <v>0</v>
      </c>
      <c r="S177" s="218">
        <v>0</v>
      </c>
      <c r="T177" s="33" t="s">
        <v>166</v>
      </c>
      <c r="U177" s="175">
        <v>33</v>
      </c>
      <c r="V177" s="175">
        <v>16</v>
      </c>
      <c r="W177" s="175">
        <v>27</v>
      </c>
      <c r="X177" s="175">
        <v>11</v>
      </c>
      <c r="Y177" s="175">
        <v>22</v>
      </c>
      <c r="Z177" s="175">
        <v>13</v>
      </c>
      <c r="AA177" s="175">
        <v>11</v>
      </c>
      <c r="AB177" s="175">
        <v>6</v>
      </c>
      <c r="AC177" s="175">
        <v>11</v>
      </c>
      <c r="AD177" s="175">
        <v>6</v>
      </c>
      <c r="AE177" s="8">
        <v>104</v>
      </c>
      <c r="AF177" s="8">
        <v>52</v>
      </c>
      <c r="AG177" s="175">
        <v>0</v>
      </c>
      <c r="AH177" s="175">
        <v>0</v>
      </c>
      <c r="AI177" s="175">
        <v>0</v>
      </c>
      <c r="AJ177" s="175">
        <v>0</v>
      </c>
      <c r="AK177" s="174">
        <v>0</v>
      </c>
      <c r="AL177" s="174">
        <v>0</v>
      </c>
      <c r="AM177" s="33" t="s">
        <v>166</v>
      </c>
      <c r="AN177" s="14">
        <v>17</v>
      </c>
      <c r="AO177" s="14">
        <v>17</v>
      </c>
      <c r="AP177" s="14">
        <v>17</v>
      </c>
      <c r="AQ177" s="14">
        <v>17</v>
      </c>
      <c r="AR177" s="14">
        <v>13</v>
      </c>
      <c r="AS177" s="74">
        <v>81</v>
      </c>
      <c r="AT177" s="19">
        <v>0</v>
      </c>
      <c r="AU177" s="19">
        <v>0</v>
      </c>
      <c r="AV177" s="74">
        <v>0</v>
      </c>
      <c r="AW177" s="14">
        <v>44</v>
      </c>
      <c r="AX177" s="14">
        <v>0</v>
      </c>
      <c r="AY177" s="14">
        <v>0</v>
      </c>
      <c r="AZ177" s="14">
        <v>0</v>
      </c>
      <c r="BA177" s="14">
        <v>14</v>
      </c>
      <c r="BB177" s="14">
        <v>0</v>
      </c>
      <c r="BC177" s="13">
        <v>17</v>
      </c>
      <c r="BD177" s="33" t="s">
        <v>166</v>
      </c>
      <c r="BE177" s="23">
        <v>25</v>
      </c>
      <c r="BF177" s="23">
        <v>248</v>
      </c>
      <c r="BG177" s="23">
        <v>296</v>
      </c>
      <c r="BH177" s="23">
        <v>108</v>
      </c>
      <c r="BI177" s="23">
        <v>80</v>
      </c>
      <c r="BJ177" s="23">
        <v>39</v>
      </c>
      <c r="BK177" s="23">
        <v>13</v>
      </c>
      <c r="BL177" s="23">
        <v>69</v>
      </c>
      <c r="BM177" s="33" t="s">
        <v>166</v>
      </c>
      <c r="BN177" s="14">
        <v>234</v>
      </c>
      <c r="BO177" s="14">
        <v>134</v>
      </c>
      <c r="BP177" s="14">
        <v>226</v>
      </c>
      <c r="BQ177" s="14">
        <v>129</v>
      </c>
      <c r="BR177" s="14">
        <v>210</v>
      </c>
      <c r="BS177" s="14">
        <v>119</v>
      </c>
      <c r="BT177" s="14">
        <v>234</v>
      </c>
      <c r="BU177" s="14">
        <v>134</v>
      </c>
      <c r="BV177" s="14">
        <v>226</v>
      </c>
      <c r="BW177" s="14">
        <v>129</v>
      </c>
      <c r="BX177" s="14">
        <v>205</v>
      </c>
      <c r="BY177" s="148">
        <v>114</v>
      </c>
      <c r="BZ177" s="33" t="s">
        <v>166</v>
      </c>
      <c r="CA177" s="14">
        <v>57</v>
      </c>
      <c r="CB177" s="14">
        <v>28</v>
      </c>
      <c r="CC177" s="14">
        <v>2</v>
      </c>
      <c r="CD177" s="14">
        <v>0</v>
      </c>
      <c r="CE177" s="115">
        <v>59</v>
      </c>
      <c r="CF177" s="33" t="s">
        <v>166</v>
      </c>
      <c r="CG177" s="32">
        <v>651</v>
      </c>
      <c r="CH177" s="32">
        <v>213</v>
      </c>
      <c r="CI177" s="8">
        <v>208</v>
      </c>
      <c r="CJ177" s="8">
        <v>73</v>
      </c>
      <c r="CK177" s="8">
        <v>253</v>
      </c>
      <c r="CL177" s="8">
        <v>173</v>
      </c>
      <c r="CM177" s="8">
        <v>139</v>
      </c>
      <c r="CN177" s="8">
        <v>89</v>
      </c>
      <c r="CO177" s="8">
        <v>7</v>
      </c>
      <c r="CP177" s="8">
        <v>15</v>
      </c>
      <c r="CQ177" s="8">
        <v>48</v>
      </c>
    </row>
    <row r="178" spans="1:96" ht="13.5" customHeight="1">
      <c r="A178" s="33" t="s">
        <v>167</v>
      </c>
      <c r="B178" s="75">
        <v>2227</v>
      </c>
      <c r="C178" s="14">
        <v>1165</v>
      </c>
      <c r="D178" s="14">
        <v>1795</v>
      </c>
      <c r="E178" s="14">
        <v>896</v>
      </c>
      <c r="F178" s="14">
        <v>1779</v>
      </c>
      <c r="G178" s="14">
        <v>887</v>
      </c>
      <c r="H178" s="14">
        <v>1421</v>
      </c>
      <c r="I178" s="14">
        <v>722</v>
      </c>
      <c r="J178" s="14">
        <v>1158</v>
      </c>
      <c r="K178" s="14">
        <v>614</v>
      </c>
      <c r="L178" s="13">
        <v>8380</v>
      </c>
      <c r="M178" s="13">
        <v>4284</v>
      </c>
      <c r="N178" s="218">
        <v>0</v>
      </c>
      <c r="O178" s="218">
        <v>0</v>
      </c>
      <c r="P178" s="218">
        <v>0</v>
      </c>
      <c r="Q178" s="218">
        <v>0</v>
      </c>
      <c r="R178" s="218">
        <v>0</v>
      </c>
      <c r="S178" s="218">
        <v>0</v>
      </c>
      <c r="T178" s="33" t="s">
        <v>167</v>
      </c>
      <c r="U178" s="175">
        <v>265</v>
      </c>
      <c r="V178" s="175">
        <v>126</v>
      </c>
      <c r="W178" s="175">
        <v>209</v>
      </c>
      <c r="X178" s="175">
        <v>87</v>
      </c>
      <c r="Y178" s="175">
        <v>185</v>
      </c>
      <c r="Z178" s="175">
        <v>80</v>
      </c>
      <c r="AA178" s="175">
        <v>131</v>
      </c>
      <c r="AB178" s="175">
        <v>56</v>
      </c>
      <c r="AC178" s="175">
        <v>94</v>
      </c>
      <c r="AD178" s="175">
        <v>43</v>
      </c>
      <c r="AE178" s="8">
        <v>884</v>
      </c>
      <c r="AF178" s="8">
        <v>392</v>
      </c>
      <c r="AG178" s="175">
        <v>0</v>
      </c>
      <c r="AH178" s="175">
        <v>0</v>
      </c>
      <c r="AI178" s="175">
        <v>0</v>
      </c>
      <c r="AJ178" s="175">
        <v>0</v>
      </c>
      <c r="AK178" s="174">
        <v>0</v>
      </c>
      <c r="AL178" s="174">
        <v>0</v>
      </c>
      <c r="AM178" s="33" t="s">
        <v>167</v>
      </c>
      <c r="AN178" s="14">
        <v>62</v>
      </c>
      <c r="AO178" s="14">
        <v>58</v>
      </c>
      <c r="AP178" s="14">
        <v>59</v>
      </c>
      <c r="AQ178" s="14">
        <v>55</v>
      </c>
      <c r="AR178" s="14">
        <v>54</v>
      </c>
      <c r="AS178" s="74">
        <v>288</v>
      </c>
      <c r="AT178" s="19">
        <v>0</v>
      </c>
      <c r="AU178" s="19">
        <v>0</v>
      </c>
      <c r="AV178" s="74">
        <v>0</v>
      </c>
      <c r="AW178" s="14">
        <v>251</v>
      </c>
      <c r="AX178" s="14">
        <v>74</v>
      </c>
      <c r="AY178" s="14">
        <v>0</v>
      </c>
      <c r="AZ178" s="14">
        <v>0</v>
      </c>
      <c r="BA178" s="14">
        <v>2</v>
      </c>
      <c r="BB178" s="14">
        <v>0</v>
      </c>
      <c r="BC178" s="13">
        <v>57</v>
      </c>
      <c r="BD178" s="33" t="s">
        <v>167</v>
      </c>
      <c r="BE178" s="23">
        <v>56</v>
      </c>
      <c r="BF178" s="23">
        <v>2369</v>
      </c>
      <c r="BG178" s="23">
        <v>777</v>
      </c>
      <c r="BH178" s="23">
        <v>32</v>
      </c>
      <c r="BI178" s="23">
        <v>38</v>
      </c>
      <c r="BJ178" s="23">
        <v>194</v>
      </c>
      <c r="BK178" s="23">
        <v>113</v>
      </c>
      <c r="BL178" s="23">
        <v>277</v>
      </c>
      <c r="BM178" s="33" t="s">
        <v>167</v>
      </c>
      <c r="BN178" s="14">
        <v>1084</v>
      </c>
      <c r="BO178" s="14">
        <v>530</v>
      </c>
      <c r="BP178" s="14">
        <v>1056</v>
      </c>
      <c r="BQ178" s="14">
        <v>518</v>
      </c>
      <c r="BR178" s="14">
        <v>833</v>
      </c>
      <c r="BS178" s="14">
        <v>415</v>
      </c>
      <c r="BT178" s="14">
        <v>1036</v>
      </c>
      <c r="BU178" s="14">
        <v>508</v>
      </c>
      <c r="BV178" s="14">
        <v>1006</v>
      </c>
      <c r="BW178" s="14">
        <v>496</v>
      </c>
      <c r="BX178" s="14">
        <v>784</v>
      </c>
      <c r="BY178" s="148">
        <v>385</v>
      </c>
      <c r="BZ178" s="33" t="s">
        <v>167</v>
      </c>
      <c r="CA178" s="14">
        <v>255</v>
      </c>
      <c r="CB178" s="14">
        <v>137</v>
      </c>
      <c r="CC178" s="14">
        <v>29</v>
      </c>
      <c r="CD178" s="14">
        <v>11</v>
      </c>
      <c r="CE178" s="115">
        <v>284</v>
      </c>
      <c r="CF178" s="33" t="s">
        <v>167</v>
      </c>
      <c r="CG178" s="32">
        <v>1061</v>
      </c>
      <c r="CH178" s="32">
        <v>408</v>
      </c>
      <c r="CI178" s="8">
        <v>97</v>
      </c>
      <c r="CJ178" s="8">
        <v>596</v>
      </c>
      <c r="CK178" s="8">
        <v>464</v>
      </c>
      <c r="CL178" s="8">
        <v>399</v>
      </c>
      <c r="CM178" s="8">
        <v>455</v>
      </c>
      <c r="CN178" s="8">
        <v>60</v>
      </c>
      <c r="CO178" s="8">
        <v>40</v>
      </c>
      <c r="CP178" s="8">
        <v>85</v>
      </c>
      <c r="CQ178" s="8">
        <v>536</v>
      </c>
    </row>
    <row r="179" spans="1:96" ht="13.5" customHeight="1">
      <c r="A179" s="33" t="s">
        <v>168</v>
      </c>
      <c r="B179" s="75">
        <v>993</v>
      </c>
      <c r="C179" s="14">
        <v>485</v>
      </c>
      <c r="D179" s="14">
        <v>715</v>
      </c>
      <c r="E179" s="14">
        <v>349</v>
      </c>
      <c r="F179" s="14">
        <v>690</v>
      </c>
      <c r="G179" s="14">
        <v>356</v>
      </c>
      <c r="H179" s="14">
        <v>590</v>
      </c>
      <c r="I179" s="14">
        <v>326</v>
      </c>
      <c r="J179" s="14">
        <v>498</v>
      </c>
      <c r="K179" s="14">
        <v>277</v>
      </c>
      <c r="L179" s="13">
        <v>3486</v>
      </c>
      <c r="M179" s="13">
        <v>1793</v>
      </c>
      <c r="N179" s="218">
        <v>0</v>
      </c>
      <c r="O179" s="218">
        <v>0</v>
      </c>
      <c r="P179" s="218">
        <v>0</v>
      </c>
      <c r="Q179" s="218">
        <v>0</v>
      </c>
      <c r="R179" s="218">
        <v>0</v>
      </c>
      <c r="S179" s="218">
        <v>0</v>
      </c>
      <c r="T179" s="33" t="s">
        <v>168</v>
      </c>
      <c r="U179" s="175">
        <v>155</v>
      </c>
      <c r="V179" s="175">
        <v>77</v>
      </c>
      <c r="W179" s="175">
        <v>89</v>
      </c>
      <c r="X179" s="175">
        <v>37</v>
      </c>
      <c r="Y179" s="175">
        <v>51</v>
      </c>
      <c r="Z179" s="175">
        <v>29</v>
      </c>
      <c r="AA179" s="175">
        <v>55</v>
      </c>
      <c r="AB179" s="175">
        <v>25</v>
      </c>
      <c r="AC179" s="175">
        <v>31</v>
      </c>
      <c r="AD179" s="175">
        <v>16</v>
      </c>
      <c r="AE179" s="8">
        <v>381</v>
      </c>
      <c r="AF179" s="8">
        <v>184</v>
      </c>
      <c r="AG179" s="175">
        <v>0</v>
      </c>
      <c r="AH179" s="175">
        <v>0</v>
      </c>
      <c r="AI179" s="175">
        <v>0</v>
      </c>
      <c r="AJ179" s="175">
        <v>0</v>
      </c>
      <c r="AK179" s="174">
        <v>0</v>
      </c>
      <c r="AL179" s="174">
        <v>0</v>
      </c>
      <c r="AM179" s="33" t="s">
        <v>168</v>
      </c>
      <c r="AN179" s="14">
        <v>23</v>
      </c>
      <c r="AO179" s="14">
        <v>21</v>
      </c>
      <c r="AP179" s="14">
        <v>20</v>
      </c>
      <c r="AQ179" s="14">
        <v>19</v>
      </c>
      <c r="AR179" s="14">
        <v>18</v>
      </c>
      <c r="AS179" s="74">
        <v>101</v>
      </c>
      <c r="AT179" s="15">
        <v>0</v>
      </c>
      <c r="AU179" s="15">
        <v>0</v>
      </c>
      <c r="AV179" s="74">
        <v>0</v>
      </c>
      <c r="AW179" s="14">
        <v>95</v>
      </c>
      <c r="AX179" s="14">
        <v>11</v>
      </c>
      <c r="AY179" s="14">
        <v>0</v>
      </c>
      <c r="AZ179" s="14">
        <v>0</v>
      </c>
      <c r="BA179" s="14">
        <v>0</v>
      </c>
      <c r="BB179" s="14">
        <v>0</v>
      </c>
      <c r="BC179" s="13">
        <v>16</v>
      </c>
      <c r="BD179" s="33" t="s">
        <v>168</v>
      </c>
      <c r="BE179" s="23">
        <v>0</v>
      </c>
      <c r="BF179" s="23">
        <v>610</v>
      </c>
      <c r="BG179" s="23">
        <v>388</v>
      </c>
      <c r="BH179" s="23">
        <v>494</v>
      </c>
      <c r="BI179" s="23">
        <v>9</v>
      </c>
      <c r="BJ179" s="23">
        <v>91</v>
      </c>
      <c r="BK179" s="23">
        <v>62</v>
      </c>
      <c r="BL179" s="23">
        <v>109</v>
      </c>
      <c r="BM179" s="33" t="s">
        <v>168</v>
      </c>
      <c r="BN179" s="14">
        <v>429</v>
      </c>
      <c r="BO179" s="14">
        <v>215</v>
      </c>
      <c r="BP179" s="14">
        <v>429</v>
      </c>
      <c r="BQ179" s="14">
        <v>215</v>
      </c>
      <c r="BR179" s="14">
        <v>416</v>
      </c>
      <c r="BS179" s="14">
        <v>206</v>
      </c>
      <c r="BT179" s="14">
        <v>420</v>
      </c>
      <c r="BU179" s="14">
        <v>210</v>
      </c>
      <c r="BV179" s="14">
        <v>420</v>
      </c>
      <c r="BW179" s="14">
        <v>210</v>
      </c>
      <c r="BX179" s="14">
        <v>396</v>
      </c>
      <c r="BY179" s="148">
        <v>194</v>
      </c>
      <c r="BZ179" s="33" t="s">
        <v>168</v>
      </c>
      <c r="CA179" s="14">
        <v>95</v>
      </c>
      <c r="CB179" s="14">
        <v>59</v>
      </c>
      <c r="CC179" s="14">
        <v>10</v>
      </c>
      <c r="CD179" s="14">
        <v>6</v>
      </c>
      <c r="CE179" s="115">
        <v>105</v>
      </c>
      <c r="CF179" s="33" t="s">
        <v>168</v>
      </c>
      <c r="CG179" s="32">
        <v>668</v>
      </c>
      <c r="CH179" s="32">
        <v>202</v>
      </c>
      <c r="CI179" s="8">
        <v>0</v>
      </c>
      <c r="CJ179" s="8">
        <v>132</v>
      </c>
      <c r="CK179" s="8">
        <v>317</v>
      </c>
      <c r="CL179" s="8">
        <v>325</v>
      </c>
      <c r="CM179" s="8">
        <v>226</v>
      </c>
      <c r="CN179" s="8">
        <v>0</v>
      </c>
      <c r="CO179" s="8">
        <v>5</v>
      </c>
      <c r="CP179" s="8">
        <v>0</v>
      </c>
      <c r="CQ179" s="8">
        <v>318</v>
      </c>
    </row>
    <row r="180" spans="1:96" ht="13.5" customHeight="1">
      <c r="A180" s="33" t="s">
        <v>169</v>
      </c>
      <c r="B180" s="75">
        <v>894</v>
      </c>
      <c r="C180" s="14">
        <v>429</v>
      </c>
      <c r="D180" s="14">
        <v>596</v>
      </c>
      <c r="E180" s="14">
        <v>282</v>
      </c>
      <c r="F180" s="14">
        <v>487</v>
      </c>
      <c r="G180" s="14">
        <v>250</v>
      </c>
      <c r="H180" s="14">
        <v>363</v>
      </c>
      <c r="I180" s="14">
        <v>189</v>
      </c>
      <c r="J180" s="14">
        <v>292</v>
      </c>
      <c r="K180" s="14">
        <v>154</v>
      </c>
      <c r="L180" s="13">
        <v>2632</v>
      </c>
      <c r="M180" s="13">
        <v>1304</v>
      </c>
      <c r="N180" s="218">
        <v>0</v>
      </c>
      <c r="O180" s="218">
        <v>0</v>
      </c>
      <c r="P180" s="218">
        <v>0</v>
      </c>
      <c r="Q180" s="218">
        <v>0</v>
      </c>
      <c r="R180" s="218">
        <v>0</v>
      </c>
      <c r="S180" s="218">
        <v>0</v>
      </c>
      <c r="T180" s="33" t="s">
        <v>169</v>
      </c>
      <c r="U180" s="175">
        <v>125</v>
      </c>
      <c r="V180" s="175">
        <v>55</v>
      </c>
      <c r="W180" s="175">
        <v>79</v>
      </c>
      <c r="X180" s="175">
        <v>33</v>
      </c>
      <c r="Y180" s="175">
        <v>79</v>
      </c>
      <c r="Z180" s="175">
        <v>39</v>
      </c>
      <c r="AA180" s="175">
        <v>48</v>
      </c>
      <c r="AB180" s="175">
        <v>25</v>
      </c>
      <c r="AC180" s="175">
        <v>13</v>
      </c>
      <c r="AD180" s="175">
        <v>7</v>
      </c>
      <c r="AE180" s="8">
        <v>344</v>
      </c>
      <c r="AF180" s="8">
        <v>159</v>
      </c>
      <c r="AG180" s="175">
        <v>0</v>
      </c>
      <c r="AH180" s="175">
        <v>0</v>
      </c>
      <c r="AI180" s="175">
        <v>0</v>
      </c>
      <c r="AJ180" s="175">
        <v>0</v>
      </c>
      <c r="AK180" s="174">
        <v>0</v>
      </c>
      <c r="AL180" s="174">
        <v>0</v>
      </c>
      <c r="AM180" s="33" t="s">
        <v>169</v>
      </c>
      <c r="AN180" s="14">
        <v>27</v>
      </c>
      <c r="AO180" s="14">
        <v>24</v>
      </c>
      <c r="AP180" s="14">
        <v>22</v>
      </c>
      <c r="AQ180" s="14">
        <v>16</v>
      </c>
      <c r="AR180" s="14">
        <v>13</v>
      </c>
      <c r="AS180" s="74">
        <v>102</v>
      </c>
      <c r="AT180" s="19">
        <v>0</v>
      </c>
      <c r="AU180" s="19">
        <v>0</v>
      </c>
      <c r="AV180" s="74">
        <v>0</v>
      </c>
      <c r="AW180" s="14">
        <v>87</v>
      </c>
      <c r="AX180" s="14">
        <v>9</v>
      </c>
      <c r="AY180" s="14">
        <v>0</v>
      </c>
      <c r="AZ180" s="14">
        <v>0</v>
      </c>
      <c r="BA180" s="14">
        <v>4</v>
      </c>
      <c r="BB180" s="14">
        <v>0</v>
      </c>
      <c r="BC180" s="13">
        <v>22</v>
      </c>
      <c r="BD180" s="33" t="s">
        <v>169</v>
      </c>
      <c r="BE180" s="23">
        <v>0</v>
      </c>
      <c r="BF180" s="23">
        <v>503</v>
      </c>
      <c r="BG180" s="23">
        <v>395</v>
      </c>
      <c r="BH180" s="23">
        <v>70</v>
      </c>
      <c r="BI180" s="23">
        <v>0</v>
      </c>
      <c r="BJ180" s="23">
        <v>71</v>
      </c>
      <c r="BK180" s="23">
        <v>40</v>
      </c>
      <c r="BL180" s="23">
        <v>90</v>
      </c>
      <c r="BM180" s="33" t="s">
        <v>169</v>
      </c>
      <c r="BN180" s="14">
        <v>199</v>
      </c>
      <c r="BO180" s="14">
        <v>103</v>
      </c>
      <c r="BP180" s="14">
        <v>198</v>
      </c>
      <c r="BQ180" s="14">
        <v>102</v>
      </c>
      <c r="BR180" s="14">
        <v>185</v>
      </c>
      <c r="BS180" s="14">
        <v>94</v>
      </c>
      <c r="BT180" s="14">
        <v>195</v>
      </c>
      <c r="BU180" s="14">
        <v>101</v>
      </c>
      <c r="BV180" s="14">
        <v>195</v>
      </c>
      <c r="BW180" s="14">
        <v>101</v>
      </c>
      <c r="BX180" s="14">
        <v>184</v>
      </c>
      <c r="BY180" s="148">
        <v>94</v>
      </c>
      <c r="BZ180" s="33" t="s">
        <v>169</v>
      </c>
      <c r="CA180" s="14">
        <v>78</v>
      </c>
      <c r="CB180" s="14">
        <v>43</v>
      </c>
      <c r="CC180" s="14">
        <v>2</v>
      </c>
      <c r="CD180" s="14">
        <v>0</v>
      </c>
      <c r="CE180" s="115">
        <v>80</v>
      </c>
      <c r="CF180" s="33" t="s">
        <v>169</v>
      </c>
      <c r="CG180" s="32">
        <v>710</v>
      </c>
      <c r="CH180" s="32">
        <v>281</v>
      </c>
      <c r="CI180" s="8">
        <v>84</v>
      </c>
      <c r="CJ180" s="8">
        <v>369</v>
      </c>
      <c r="CK180" s="8">
        <v>395</v>
      </c>
      <c r="CL180" s="8">
        <v>300</v>
      </c>
      <c r="CM180" s="8">
        <v>36</v>
      </c>
      <c r="CN180" s="8">
        <v>0</v>
      </c>
      <c r="CO180" s="8">
        <v>18</v>
      </c>
      <c r="CP180" s="8">
        <v>163</v>
      </c>
      <c r="CQ180" s="8">
        <v>185</v>
      </c>
    </row>
    <row r="181" spans="1:96" s="237" customFormat="1" ht="13.5" customHeight="1">
      <c r="A181" s="33" t="s">
        <v>170</v>
      </c>
      <c r="B181" s="228">
        <v>709</v>
      </c>
      <c r="C181" s="148">
        <v>291</v>
      </c>
      <c r="D181" s="148">
        <v>689</v>
      </c>
      <c r="E181" s="148">
        <v>307</v>
      </c>
      <c r="F181" s="148">
        <v>841</v>
      </c>
      <c r="G181" s="148">
        <v>383</v>
      </c>
      <c r="H181" s="148">
        <v>572</v>
      </c>
      <c r="I181" s="148">
        <v>254</v>
      </c>
      <c r="J181" s="148">
        <v>544</v>
      </c>
      <c r="K181" s="148">
        <v>243</v>
      </c>
      <c r="L181" s="235">
        <v>3355</v>
      </c>
      <c r="M181" s="235">
        <v>1478</v>
      </c>
      <c r="N181" s="218">
        <v>0</v>
      </c>
      <c r="O181" s="218">
        <v>0</v>
      </c>
      <c r="P181" s="218">
        <v>0</v>
      </c>
      <c r="Q181" s="218">
        <v>0</v>
      </c>
      <c r="R181" s="218">
        <v>0</v>
      </c>
      <c r="S181" s="218">
        <v>0</v>
      </c>
      <c r="T181" s="33" t="s">
        <v>170</v>
      </c>
      <c r="U181" s="228">
        <v>120</v>
      </c>
      <c r="V181" s="228">
        <v>47</v>
      </c>
      <c r="W181" s="228">
        <v>75</v>
      </c>
      <c r="X181" s="228">
        <v>39</v>
      </c>
      <c r="Y181" s="228">
        <v>112</v>
      </c>
      <c r="Z181" s="228">
        <v>49</v>
      </c>
      <c r="AA181" s="228">
        <v>97</v>
      </c>
      <c r="AB181" s="228">
        <v>32</v>
      </c>
      <c r="AC181" s="228">
        <v>45</v>
      </c>
      <c r="AD181" s="228">
        <v>19</v>
      </c>
      <c r="AE181" s="8">
        <v>449</v>
      </c>
      <c r="AF181" s="8">
        <v>186</v>
      </c>
      <c r="AG181" s="228">
        <v>0</v>
      </c>
      <c r="AH181" s="228">
        <v>0</v>
      </c>
      <c r="AI181" s="228">
        <v>0</v>
      </c>
      <c r="AJ181" s="228">
        <v>0</v>
      </c>
      <c r="AK181" s="234">
        <v>0</v>
      </c>
      <c r="AL181" s="234">
        <v>0</v>
      </c>
      <c r="AM181" s="33" t="s">
        <v>170</v>
      </c>
      <c r="AN181" s="148">
        <v>21</v>
      </c>
      <c r="AO181" s="148">
        <v>21</v>
      </c>
      <c r="AP181" s="148">
        <v>26</v>
      </c>
      <c r="AQ181" s="148">
        <v>21</v>
      </c>
      <c r="AR181" s="148">
        <v>21</v>
      </c>
      <c r="AS181" s="234">
        <v>110</v>
      </c>
      <c r="AT181" s="15">
        <v>0</v>
      </c>
      <c r="AU181" s="15">
        <v>0</v>
      </c>
      <c r="AV181" s="234">
        <v>0</v>
      </c>
      <c r="AW181" s="148">
        <v>98</v>
      </c>
      <c r="AX181" s="148">
        <v>18</v>
      </c>
      <c r="AY181" s="148">
        <v>0</v>
      </c>
      <c r="AZ181" s="148">
        <v>0</v>
      </c>
      <c r="BA181" s="148">
        <v>6</v>
      </c>
      <c r="BB181" s="148">
        <v>0</v>
      </c>
      <c r="BC181" s="235">
        <v>20</v>
      </c>
      <c r="BD181" s="33" t="s">
        <v>170</v>
      </c>
      <c r="BE181" s="23">
        <v>48</v>
      </c>
      <c r="BF181" s="23">
        <v>820</v>
      </c>
      <c r="BG181" s="23">
        <v>427</v>
      </c>
      <c r="BH181" s="23">
        <v>124</v>
      </c>
      <c r="BI181" s="23">
        <v>0</v>
      </c>
      <c r="BJ181" s="23">
        <v>76</v>
      </c>
      <c r="BK181" s="23">
        <v>56</v>
      </c>
      <c r="BL181" s="23">
        <v>99</v>
      </c>
      <c r="BM181" s="33" t="s">
        <v>170</v>
      </c>
      <c r="BN181" s="148">
        <v>568</v>
      </c>
      <c r="BO181" s="148">
        <v>261</v>
      </c>
      <c r="BP181" s="148">
        <v>557</v>
      </c>
      <c r="BQ181" s="148">
        <v>257</v>
      </c>
      <c r="BR181" s="148">
        <v>451</v>
      </c>
      <c r="BS181" s="148">
        <v>221</v>
      </c>
      <c r="BT181" s="148">
        <v>564</v>
      </c>
      <c r="BU181" s="148">
        <v>259</v>
      </c>
      <c r="BV181" s="148">
        <v>553</v>
      </c>
      <c r="BW181" s="148">
        <v>255</v>
      </c>
      <c r="BX181" s="148">
        <v>413</v>
      </c>
      <c r="BY181" s="148">
        <v>183</v>
      </c>
      <c r="BZ181" s="33" t="s">
        <v>170</v>
      </c>
      <c r="CA181" s="148">
        <v>101</v>
      </c>
      <c r="CB181" s="148">
        <v>45</v>
      </c>
      <c r="CC181" s="148">
        <v>6</v>
      </c>
      <c r="CD181" s="148">
        <v>1</v>
      </c>
      <c r="CE181" s="115">
        <v>107</v>
      </c>
      <c r="CF181" s="33" t="s">
        <v>170</v>
      </c>
      <c r="CG181" s="32">
        <v>414</v>
      </c>
      <c r="CH181" s="32">
        <v>345</v>
      </c>
      <c r="CI181" s="8">
        <v>179</v>
      </c>
      <c r="CJ181" s="8">
        <v>288</v>
      </c>
      <c r="CK181" s="8">
        <v>232</v>
      </c>
      <c r="CL181" s="8">
        <v>202</v>
      </c>
      <c r="CM181" s="8">
        <v>183</v>
      </c>
      <c r="CN181" s="8">
        <v>12</v>
      </c>
      <c r="CO181" s="8">
        <v>13</v>
      </c>
      <c r="CP181" s="8">
        <v>20</v>
      </c>
      <c r="CQ181" s="8">
        <v>192</v>
      </c>
      <c r="CR181" s="236"/>
    </row>
    <row r="182" spans="1:96" hidden="1"/>
    <row r="183" spans="1:96" hidden="1">
      <c r="U183">
        <f>SUM(U149:U181)</f>
        <v>7191</v>
      </c>
      <c r="V183">
        <f t="shared" ref="V183:AF183" si="2">SUM(V149:V181)</f>
        <v>3244</v>
      </c>
      <c r="W183">
        <f t="shared" si="2"/>
        <v>5616</v>
      </c>
      <c r="X183">
        <f t="shared" si="2"/>
        <v>2461</v>
      </c>
      <c r="Y183">
        <f t="shared" si="2"/>
        <v>5800</v>
      </c>
      <c r="Z183">
        <f t="shared" si="2"/>
        <v>2591</v>
      </c>
      <c r="AA183">
        <f t="shared" si="2"/>
        <v>3857</v>
      </c>
      <c r="AB183">
        <f t="shared" si="2"/>
        <v>1799</v>
      </c>
      <c r="AC183">
        <f t="shared" si="2"/>
        <v>2605</v>
      </c>
      <c r="AD183">
        <f t="shared" si="2"/>
        <v>1270</v>
      </c>
      <c r="AE183">
        <f>SUM(AE149:AE181)</f>
        <v>25069</v>
      </c>
      <c r="AF183">
        <f t="shared" si="2"/>
        <v>11365</v>
      </c>
    </row>
    <row r="184" spans="1:96" hidden="1">
      <c r="U184">
        <f>SUM(U106:U142)</f>
        <v>8164</v>
      </c>
      <c r="V184">
        <f t="shared" ref="V184:AF184" si="3">SUM(V106:V142)</f>
        <v>3691</v>
      </c>
      <c r="W184">
        <f t="shared" si="3"/>
        <v>6360</v>
      </c>
      <c r="X184">
        <f t="shared" si="3"/>
        <v>2847</v>
      </c>
      <c r="Y184">
        <f t="shared" si="3"/>
        <v>6679</v>
      </c>
      <c r="Z184">
        <f t="shared" si="3"/>
        <v>2969</v>
      </c>
      <c r="AA184">
        <f t="shared" si="3"/>
        <v>4113</v>
      </c>
      <c r="AB184">
        <f t="shared" si="3"/>
        <v>1864</v>
      </c>
      <c r="AC184">
        <f t="shared" si="3"/>
        <v>1454</v>
      </c>
      <c r="AD184">
        <f t="shared" si="3"/>
        <v>703</v>
      </c>
      <c r="AE184">
        <f t="shared" si="3"/>
        <v>26770</v>
      </c>
      <c r="AF184">
        <f t="shared" si="3"/>
        <v>12074</v>
      </c>
    </row>
    <row r="185" spans="1:96" hidden="1">
      <c r="U185">
        <f t="shared" ref="U185:AF185" si="4">SUM(U70:U100)</f>
        <v>3400</v>
      </c>
      <c r="V185">
        <f t="shared" si="4"/>
        <v>1577</v>
      </c>
      <c r="W185">
        <f t="shared" si="4"/>
        <v>1688</v>
      </c>
      <c r="X185">
        <f t="shared" si="4"/>
        <v>777</v>
      </c>
      <c r="Y185">
        <f t="shared" si="4"/>
        <v>1592</v>
      </c>
      <c r="Z185">
        <f t="shared" si="4"/>
        <v>748</v>
      </c>
      <c r="AA185">
        <f t="shared" si="4"/>
        <v>1027</v>
      </c>
      <c r="AB185">
        <f t="shared" si="4"/>
        <v>480</v>
      </c>
      <c r="AC185">
        <f t="shared" si="4"/>
        <v>360</v>
      </c>
      <c r="AD185">
        <f t="shared" si="4"/>
        <v>173</v>
      </c>
      <c r="AE185">
        <f t="shared" si="4"/>
        <v>8067</v>
      </c>
      <c r="AF185">
        <f t="shared" si="4"/>
        <v>3755</v>
      </c>
    </row>
    <row r="186" spans="1:96" hidden="1">
      <c r="U186">
        <f>SUM(U34:U64)</f>
        <v>6458</v>
      </c>
      <c r="V186">
        <f t="shared" ref="V186:AF186" si="5">SUM(V34:V64)</f>
        <v>2861</v>
      </c>
      <c r="W186">
        <f t="shared" si="5"/>
        <v>4663</v>
      </c>
      <c r="X186">
        <f t="shared" si="5"/>
        <v>1976</v>
      </c>
      <c r="Y186">
        <f t="shared" si="5"/>
        <v>5230</v>
      </c>
      <c r="Z186">
        <f t="shared" si="5"/>
        <v>2225</v>
      </c>
      <c r="AA186">
        <f t="shared" si="5"/>
        <v>4053</v>
      </c>
      <c r="AB186">
        <f t="shared" si="5"/>
        <v>1705</v>
      </c>
      <c r="AC186">
        <f t="shared" si="5"/>
        <v>1522</v>
      </c>
      <c r="AD186">
        <f t="shared" si="5"/>
        <v>657</v>
      </c>
      <c r="AE186">
        <f t="shared" si="5"/>
        <v>21926</v>
      </c>
      <c r="AF186">
        <f t="shared" si="5"/>
        <v>9424</v>
      </c>
    </row>
    <row r="187" spans="1:96" hidden="1">
      <c r="U187">
        <f>SUM(U183:U186)</f>
        <v>25213</v>
      </c>
      <c r="V187">
        <f t="shared" ref="V187:AF187" si="6">SUM(V183:V186)</f>
        <v>11373</v>
      </c>
      <c r="W187">
        <f t="shared" si="6"/>
        <v>18327</v>
      </c>
      <c r="X187">
        <f t="shared" si="6"/>
        <v>8061</v>
      </c>
      <c r="Y187">
        <f t="shared" si="6"/>
        <v>19301</v>
      </c>
      <c r="Z187">
        <f t="shared" si="6"/>
        <v>8533</v>
      </c>
      <c r="AA187">
        <f t="shared" si="6"/>
        <v>13050</v>
      </c>
      <c r="AB187">
        <f t="shared" si="6"/>
        <v>5848</v>
      </c>
      <c r="AC187">
        <f t="shared" si="6"/>
        <v>5941</v>
      </c>
      <c r="AD187">
        <f t="shared" si="6"/>
        <v>2803</v>
      </c>
      <c r="AE187">
        <f t="shared" si="6"/>
        <v>81832</v>
      </c>
      <c r="AF187">
        <f t="shared" si="6"/>
        <v>36618</v>
      </c>
    </row>
  </sheetData>
  <mergeCells count="262">
    <mergeCell ref="A3:S3"/>
    <mergeCell ref="T3:AL3"/>
    <mergeCell ref="A102:S102"/>
    <mergeCell ref="A144:S144"/>
    <mergeCell ref="A145:S145"/>
    <mergeCell ref="CF1:CQ1"/>
    <mergeCell ref="A2:S2"/>
    <mergeCell ref="T2:AL2"/>
    <mergeCell ref="AM2:BC2"/>
    <mergeCell ref="BD2:BL2"/>
    <mergeCell ref="BM2:BY2"/>
    <mergeCell ref="BZ2:CE2"/>
    <mergeCell ref="CF2:CQ2"/>
    <mergeCell ref="A1:S1"/>
    <mergeCell ref="T1:AL1"/>
    <mergeCell ref="AM1:BC1"/>
    <mergeCell ref="BD1:BL1"/>
    <mergeCell ref="BM1:BY1"/>
    <mergeCell ref="BZ1:CE1"/>
    <mergeCell ref="R4:S4"/>
    <mergeCell ref="T4:T5"/>
    <mergeCell ref="U4:V4"/>
    <mergeCell ref="W4:X4"/>
    <mergeCell ref="CF3:CQ3"/>
    <mergeCell ref="AM3:BC3"/>
    <mergeCell ref="BD3:BL3"/>
    <mergeCell ref="BM3:BY3"/>
    <mergeCell ref="BZ3:CE3"/>
    <mergeCell ref="AN4:AV4"/>
    <mergeCell ref="AW4:BB4"/>
    <mergeCell ref="BC4:BC5"/>
    <mergeCell ref="BD4:BD5"/>
    <mergeCell ref="BE4:BL4"/>
    <mergeCell ref="BM4:BM5"/>
    <mergeCell ref="BZ29:CE29"/>
    <mergeCell ref="CF29:CQ29"/>
    <mergeCell ref="BZ4:BZ5"/>
    <mergeCell ref="CA4:CE4"/>
    <mergeCell ref="CF4:CF5"/>
    <mergeCell ref="CG4:CQ4"/>
    <mergeCell ref="Y4:Z4"/>
    <mergeCell ref="AA4:AB4"/>
    <mergeCell ref="AC4:AD4"/>
    <mergeCell ref="AE4:AF4"/>
    <mergeCell ref="AG4:AH4"/>
    <mergeCell ref="AI4:AJ4"/>
    <mergeCell ref="AK4:AL4"/>
    <mergeCell ref="AM4:AM5"/>
    <mergeCell ref="A29:S29"/>
    <mergeCell ref="T29:AL29"/>
    <mergeCell ref="AM29:BC29"/>
    <mergeCell ref="BN4:BO4"/>
    <mergeCell ref="BP4:BQ4"/>
    <mergeCell ref="BR4:BS4"/>
    <mergeCell ref="BT4:BU4"/>
    <mergeCell ref="BV4:BW4"/>
    <mergeCell ref="BX4:BY4"/>
    <mergeCell ref="BD29:BL29"/>
    <mergeCell ref="BM29:BY29"/>
    <mergeCell ref="D4:E4"/>
    <mergeCell ref="F4:G4"/>
    <mergeCell ref="H4:I4"/>
    <mergeCell ref="J4:K4"/>
    <mergeCell ref="L4:M4"/>
    <mergeCell ref="N4:O4"/>
    <mergeCell ref="P4:Q4"/>
    <mergeCell ref="A4:A5"/>
    <mergeCell ref="B4:C4"/>
    <mergeCell ref="CF30:CQ30"/>
    <mergeCell ref="A31:A32"/>
    <mergeCell ref="B31:C31"/>
    <mergeCell ref="D31:E31"/>
    <mergeCell ref="F31:G31"/>
    <mergeCell ref="H31:I31"/>
    <mergeCell ref="J31:K31"/>
    <mergeCell ref="L31:M31"/>
    <mergeCell ref="N31:O31"/>
    <mergeCell ref="P31:Q31"/>
    <mergeCell ref="A30:S30"/>
    <mergeCell ref="T30:AL30"/>
    <mergeCell ref="AM30:BC30"/>
    <mergeCell ref="BD30:BL30"/>
    <mergeCell ref="BM30:BY30"/>
    <mergeCell ref="BZ30:CE30"/>
    <mergeCell ref="AG31:AH31"/>
    <mergeCell ref="AI31:AJ31"/>
    <mergeCell ref="U31:V31"/>
    <mergeCell ref="W31:X31"/>
    <mergeCell ref="BZ31:BZ32"/>
    <mergeCell ref="CA31:CE31"/>
    <mergeCell ref="CF31:CF32"/>
    <mergeCell ref="AC31:AD31"/>
    <mergeCell ref="AE31:AF31"/>
    <mergeCell ref="Y31:Z31"/>
    <mergeCell ref="AA31:AB31"/>
    <mergeCell ref="A65:S65"/>
    <mergeCell ref="T65:AL65"/>
    <mergeCell ref="AM65:BC65"/>
    <mergeCell ref="BD65:BL65"/>
    <mergeCell ref="BM65:BY65"/>
    <mergeCell ref="BZ65:CE65"/>
    <mergeCell ref="AK31:AL31"/>
    <mergeCell ref="AM31:AM32"/>
    <mergeCell ref="R31:S31"/>
    <mergeCell ref="T31:T32"/>
    <mergeCell ref="CF65:CQ65"/>
    <mergeCell ref="CG31:CQ31"/>
    <mergeCell ref="BN31:BO31"/>
    <mergeCell ref="BP31:BQ31"/>
    <mergeCell ref="BR31:BS31"/>
    <mergeCell ref="BT31:BU31"/>
    <mergeCell ref="BV31:BW31"/>
    <mergeCell ref="BX31:BY31"/>
    <mergeCell ref="AN31:AV31"/>
    <mergeCell ref="AW31:BB31"/>
    <mergeCell ref="BC31:BC32"/>
    <mergeCell ref="BD31:BD32"/>
    <mergeCell ref="BE31:BL31"/>
    <mergeCell ref="BM31:BM32"/>
    <mergeCell ref="A67:A68"/>
    <mergeCell ref="B67:C67"/>
    <mergeCell ref="D67:E67"/>
    <mergeCell ref="F67:G67"/>
    <mergeCell ref="H67:I67"/>
    <mergeCell ref="J67:K67"/>
    <mergeCell ref="AM66:BC66"/>
    <mergeCell ref="BD66:BL66"/>
    <mergeCell ref="BM66:BU66"/>
    <mergeCell ref="BC67:BC68"/>
    <mergeCell ref="W67:X67"/>
    <mergeCell ref="Y67:Z67"/>
    <mergeCell ref="AA67:AB67"/>
    <mergeCell ref="AC67:AD67"/>
    <mergeCell ref="AE67:AF67"/>
    <mergeCell ref="AG67:AH67"/>
    <mergeCell ref="L67:M67"/>
    <mergeCell ref="N67:O67"/>
    <mergeCell ref="P67:Q67"/>
    <mergeCell ref="R67:S67"/>
    <mergeCell ref="T67:T68"/>
    <mergeCell ref="U67:V67"/>
    <mergeCell ref="A66:Q66"/>
    <mergeCell ref="T66:AJ66"/>
    <mergeCell ref="CF67:CF68"/>
    <mergeCell ref="BD67:BD68"/>
    <mergeCell ref="BE67:BL67"/>
    <mergeCell ref="BM67:BM68"/>
    <mergeCell ref="BN67:BO67"/>
    <mergeCell ref="BP67:BQ67"/>
    <mergeCell ref="BR67:BS67"/>
    <mergeCell ref="AI67:AJ67"/>
    <mergeCell ref="AK67:AL67"/>
    <mergeCell ref="AM67:AM68"/>
    <mergeCell ref="AN67:AV67"/>
    <mergeCell ref="AW67:BB67"/>
    <mergeCell ref="T101:AL101"/>
    <mergeCell ref="AM101:BC101"/>
    <mergeCell ref="BD101:BL101"/>
    <mergeCell ref="BM101:BY101"/>
    <mergeCell ref="BZ101:CE101"/>
    <mergeCell ref="CF101:CQ101"/>
    <mergeCell ref="J103:K103"/>
    <mergeCell ref="L103:M103"/>
    <mergeCell ref="P103:Q103"/>
    <mergeCell ref="R103:S103"/>
    <mergeCell ref="T103:T104"/>
    <mergeCell ref="U103:V103"/>
    <mergeCell ref="T102:AJ102"/>
    <mergeCell ref="AM102:BC102"/>
    <mergeCell ref="BD102:BL102"/>
    <mergeCell ref="AI103:AJ103"/>
    <mergeCell ref="AK103:AL103"/>
    <mergeCell ref="Y103:Z103"/>
    <mergeCell ref="AA103:AB103"/>
    <mergeCell ref="AC103:AD103"/>
    <mergeCell ref="AE103:AF103"/>
    <mergeCell ref="AG103:AH103"/>
    <mergeCell ref="BM102:BY102"/>
    <mergeCell ref="A101:S101"/>
    <mergeCell ref="A103:A104"/>
    <mergeCell ref="B103:C103"/>
    <mergeCell ref="D103:E103"/>
    <mergeCell ref="F103:G103"/>
    <mergeCell ref="H103:I103"/>
    <mergeCell ref="BD103:BD104"/>
    <mergeCell ref="BE103:BL103"/>
    <mergeCell ref="BM103:BM104"/>
    <mergeCell ref="BN103:BO103"/>
    <mergeCell ref="AM103:AM104"/>
    <mergeCell ref="AN103:AV103"/>
    <mergeCell ref="AW103:BB103"/>
    <mergeCell ref="BC103:BC104"/>
    <mergeCell ref="W103:X103"/>
    <mergeCell ref="N103:O103"/>
    <mergeCell ref="T144:AL144"/>
    <mergeCell ref="AM144:BC144"/>
    <mergeCell ref="BD144:BL144"/>
    <mergeCell ref="BM144:BY144"/>
    <mergeCell ref="BZ144:CE144"/>
    <mergeCell ref="CF144:CQ144"/>
    <mergeCell ref="CG103:CQ103"/>
    <mergeCell ref="BT103:BU103"/>
    <mergeCell ref="BV103:BW103"/>
    <mergeCell ref="BX103:BY103"/>
    <mergeCell ref="BZ103:BZ104"/>
    <mergeCell ref="CA103:CE103"/>
    <mergeCell ref="CF103:CF104"/>
    <mergeCell ref="BP103:BQ103"/>
    <mergeCell ref="BR103:BS103"/>
    <mergeCell ref="T145:AL145"/>
    <mergeCell ref="AM145:BC145"/>
    <mergeCell ref="BD145:BL145"/>
    <mergeCell ref="Y146:Z146"/>
    <mergeCell ref="AA146:AB146"/>
    <mergeCell ref="AC146:AD146"/>
    <mergeCell ref="AE146:AF146"/>
    <mergeCell ref="AG146:AH146"/>
    <mergeCell ref="AI146:AJ146"/>
    <mergeCell ref="T146:T147"/>
    <mergeCell ref="U146:V146"/>
    <mergeCell ref="W146:X146"/>
    <mergeCell ref="BE146:BL146"/>
    <mergeCell ref="AK146:AL146"/>
    <mergeCell ref="AM146:AM147"/>
    <mergeCell ref="AN146:AV146"/>
    <mergeCell ref="AW146:BB146"/>
    <mergeCell ref="BC146:BC147"/>
    <mergeCell ref="BD146:BD147"/>
    <mergeCell ref="A146:A147"/>
    <mergeCell ref="B146:C146"/>
    <mergeCell ref="D146:E146"/>
    <mergeCell ref="F146:G146"/>
    <mergeCell ref="H146:I146"/>
    <mergeCell ref="J146:K146"/>
    <mergeCell ref="L146:M146"/>
    <mergeCell ref="P146:Q146"/>
    <mergeCell ref="R146:S146"/>
    <mergeCell ref="N146:O146"/>
    <mergeCell ref="BZ66:CE66"/>
    <mergeCell ref="CF66:CQ66"/>
    <mergeCell ref="BZ102:CE102"/>
    <mergeCell ref="CF102:CQ102"/>
    <mergeCell ref="BV146:BW146"/>
    <mergeCell ref="BX146:BY146"/>
    <mergeCell ref="BZ146:BZ147"/>
    <mergeCell ref="CA146:CE146"/>
    <mergeCell ref="CF146:CF147"/>
    <mergeCell ref="CG146:CQ146"/>
    <mergeCell ref="BM145:BY145"/>
    <mergeCell ref="BZ145:CE145"/>
    <mergeCell ref="CF145:CQ145"/>
    <mergeCell ref="BM146:BM147"/>
    <mergeCell ref="BN146:BO146"/>
    <mergeCell ref="BP146:BQ146"/>
    <mergeCell ref="BR146:BS146"/>
    <mergeCell ref="BT146:BU146"/>
    <mergeCell ref="CG67:CQ67"/>
    <mergeCell ref="BT67:BU67"/>
    <mergeCell ref="BV67:BW67"/>
    <mergeCell ref="BX67:BY67"/>
    <mergeCell ref="BZ67:BZ68"/>
    <mergeCell ref="CA67:CE67"/>
  </mergeCells>
  <printOptions horizontalCentered="1"/>
  <pageMargins left="0.82677165354330717" right="0.82677165354330717" top="0.74803149606299213" bottom="0.74803149606299213" header="0.31496062992125984" footer="0.31496062992125984"/>
  <pageSetup paperSize="9" scale="80" firstPageNumber="142" orientation="landscape" useFirstPageNumber="1" horizontalDpi="1200" verticalDpi="1200" r:id="rId1"/>
  <headerFooter>
    <oddFooter>Page &amp;P</oddFooter>
  </headerFooter>
  <rowBreaks count="2" manualBreakCount="2">
    <brk id="28" max="16383" man="1"/>
    <brk id="142" max="16383" man="1"/>
  </rowBreaks>
  <colBreaks count="6" manualBreakCount="6">
    <brk id="19" max="1048575" man="1"/>
    <brk id="38" max="1048575" man="1"/>
    <brk id="55" max="1048575" man="1"/>
    <brk id="64" max="1048575" man="1"/>
    <brk id="77" max="180" man="1"/>
    <brk id="8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BS178"/>
  <sheetViews>
    <sheetView view="pageBreakPreview" topLeftCell="BG1" zoomScaleSheetLayoutView="100" workbookViewId="0">
      <selection activeCell="BH67" sqref="BH67:BH68"/>
    </sheetView>
  </sheetViews>
  <sheetFormatPr baseColWidth="10" defaultRowHeight="15"/>
  <cols>
    <col min="1" max="1" width="26.140625" bestFit="1" customWidth="1"/>
    <col min="12" max="12" width="26.140625" bestFit="1" customWidth="1"/>
    <col min="23" max="23" width="26.140625" bestFit="1" customWidth="1"/>
    <col min="33" max="33" width="19.5703125" customWidth="1"/>
    <col min="34" max="34" width="26.140625" bestFit="1" customWidth="1"/>
    <col min="43" max="43" width="26.140625" bestFit="1" customWidth="1"/>
    <col min="44" max="44" width="12" customWidth="1"/>
    <col min="45" max="45" width="9.85546875" customWidth="1"/>
    <col min="46" max="46" width="10.42578125" customWidth="1"/>
    <col min="47" max="47" width="9.5703125" customWidth="1"/>
    <col min="49" max="49" width="10.7109375" customWidth="1"/>
    <col min="51" max="51" width="10.5703125" customWidth="1"/>
    <col min="53" max="53" width="10.140625" customWidth="1"/>
    <col min="55" max="55" width="9.85546875" customWidth="1"/>
    <col min="56" max="56" width="26.140625" bestFit="1" customWidth="1"/>
    <col min="57" max="57" width="27" customWidth="1"/>
    <col min="58" max="58" width="25" customWidth="1"/>
    <col min="59" max="59" width="22.7109375" customWidth="1"/>
    <col min="60" max="60" width="26.140625" bestFit="1" customWidth="1"/>
    <col min="61" max="64" width="11.42578125" style="158"/>
    <col min="65" max="65" width="11.85546875" style="158" customWidth="1"/>
    <col min="66" max="67" width="11.42578125" style="158" customWidth="1"/>
    <col min="68" max="68" width="11.42578125" style="158"/>
    <col min="69" max="71" width="11.42578125" hidden="1" customWidth="1"/>
  </cols>
  <sheetData>
    <row r="1" spans="1:71" s="189" customFormat="1" ht="21">
      <c r="A1" s="335" t="s">
        <v>283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 t="s">
        <v>284</v>
      </c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 t="s">
        <v>285</v>
      </c>
      <c r="X1" s="335"/>
      <c r="Y1" s="335"/>
      <c r="Z1" s="335"/>
      <c r="AA1" s="335"/>
      <c r="AB1" s="335"/>
      <c r="AC1" s="335"/>
      <c r="AD1" s="335"/>
      <c r="AE1" s="335"/>
      <c r="AF1" s="335"/>
      <c r="AG1" s="335"/>
      <c r="AH1" s="335" t="s">
        <v>503</v>
      </c>
      <c r="AI1" s="335"/>
      <c r="AJ1" s="335"/>
      <c r="AK1" s="335"/>
      <c r="AL1" s="335"/>
      <c r="AM1" s="335"/>
      <c r="AN1" s="335"/>
      <c r="AO1" s="335"/>
      <c r="AP1" s="335"/>
      <c r="AQ1" s="295" t="s">
        <v>505</v>
      </c>
      <c r="AR1" s="295"/>
      <c r="AS1" s="295"/>
      <c r="AT1" s="295"/>
      <c r="AU1" s="295"/>
      <c r="AV1" s="295"/>
      <c r="AW1" s="295"/>
      <c r="AX1" s="295"/>
      <c r="AY1" s="295"/>
      <c r="AZ1" s="295"/>
      <c r="BA1" s="295"/>
      <c r="BB1" s="295"/>
      <c r="BC1" s="295"/>
      <c r="BD1" s="301" t="s">
        <v>541</v>
      </c>
      <c r="BE1" s="301"/>
      <c r="BF1" s="301"/>
      <c r="BG1" s="301"/>
      <c r="BH1" s="291" t="s">
        <v>229</v>
      </c>
      <c r="BI1" s="291"/>
      <c r="BJ1" s="291"/>
      <c r="BK1" s="291"/>
      <c r="BL1" s="291"/>
      <c r="BM1" s="291"/>
      <c r="BN1" s="291"/>
      <c r="BO1" s="291"/>
      <c r="BP1" s="291"/>
      <c r="BQ1" s="291"/>
      <c r="BR1" s="291"/>
      <c r="BS1" s="291"/>
    </row>
    <row r="2" spans="1:71" s="20" customFormat="1" ht="12">
      <c r="A2" s="270" t="s">
        <v>286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334" t="s">
        <v>532</v>
      </c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270" t="s">
        <v>502</v>
      </c>
      <c r="X2" s="270"/>
      <c r="Y2" s="270"/>
      <c r="Z2" s="270"/>
      <c r="AA2" s="270"/>
      <c r="AB2" s="270"/>
      <c r="AC2" s="270"/>
      <c r="AD2" s="270"/>
      <c r="AE2" s="270"/>
      <c r="AF2" s="270"/>
      <c r="AG2" s="270"/>
      <c r="AH2" s="270" t="s">
        <v>549</v>
      </c>
      <c r="AI2" s="270"/>
      <c r="AJ2" s="270"/>
      <c r="AK2" s="270"/>
      <c r="AL2" s="270"/>
      <c r="AM2" s="270"/>
      <c r="AN2" s="270"/>
      <c r="AO2" s="270"/>
      <c r="AP2" s="270"/>
      <c r="AQ2" s="300" t="s">
        <v>506</v>
      </c>
      <c r="AR2" s="300"/>
      <c r="AS2" s="300"/>
      <c r="AT2" s="300"/>
      <c r="AU2" s="300"/>
      <c r="AV2" s="300"/>
      <c r="AW2" s="300"/>
      <c r="AX2" s="300"/>
      <c r="AY2" s="300"/>
      <c r="AZ2" s="300"/>
      <c r="BA2" s="300"/>
      <c r="BB2" s="300"/>
      <c r="BC2" s="300"/>
      <c r="BD2" s="300" t="s">
        <v>542</v>
      </c>
      <c r="BE2" s="300"/>
      <c r="BF2" s="300"/>
      <c r="BG2" s="300"/>
      <c r="BH2" s="300" t="s">
        <v>544</v>
      </c>
      <c r="BI2" s="300"/>
      <c r="BJ2" s="300"/>
      <c r="BK2" s="300"/>
      <c r="BL2" s="300"/>
      <c r="BM2" s="300"/>
      <c r="BN2" s="300"/>
      <c r="BO2" s="300"/>
      <c r="BP2" s="300"/>
    </row>
    <row r="3" spans="1:71" s="20" customFormat="1" ht="12">
      <c r="A3" s="262" t="s">
        <v>0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 t="s">
        <v>0</v>
      </c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 t="s">
        <v>287</v>
      </c>
      <c r="X3" s="262"/>
      <c r="Y3" s="262"/>
      <c r="Z3" s="262"/>
      <c r="AA3" s="262"/>
      <c r="AB3" s="262"/>
      <c r="AC3" s="262"/>
      <c r="AD3" s="262"/>
      <c r="AE3" s="262"/>
      <c r="AF3" s="262"/>
      <c r="AG3" s="262"/>
      <c r="AH3" s="270" t="s">
        <v>0</v>
      </c>
      <c r="AI3" s="270"/>
      <c r="AJ3" s="270"/>
      <c r="AK3" s="270"/>
      <c r="AL3" s="270"/>
      <c r="AM3" s="270"/>
      <c r="AN3" s="270"/>
      <c r="AO3" s="270"/>
      <c r="AP3" s="270"/>
      <c r="AQ3" s="322" t="s">
        <v>0</v>
      </c>
      <c r="AR3" s="322"/>
      <c r="AS3" s="322"/>
      <c r="AT3" s="322"/>
      <c r="AU3" s="322"/>
      <c r="AV3" s="322"/>
      <c r="AW3" s="322"/>
      <c r="AX3" s="322"/>
      <c r="AY3" s="322"/>
      <c r="AZ3" s="322"/>
      <c r="BA3" s="322"/>
      <c r="BB3" s="322"/>
      <c r="BC3" s="322"/>
      <c r="BD3" s="272" t="s">
        <v>0</v>
      </c>
      <c r="BE3" s="272"/>
      <c r="BF3" s="272"/>
      <c r="BG3" s="272"/>
      <c r="BH3" s="272" t="s">
        <v>0</v>
      </c>
      <c r="BI3" s="272"/>
      <c r="BJ3" s="272"/>
      <c r="BK3" s="272"/>
      <c r="BL3" s="272"/>
      <c r="BM3" s="272"/>
      <c r="BN3" s="272"/>
      <c r="BO3" s="272"/>
      <c r="BP3" s="272"/>
    </row>
    <row r="4" spans="1:71" s="139" customFormat="1" ht="18.75" customHeight="1">
      <c r="A4" s="261" t="s">
        <v>8</v>
      </c>
      <c r="B4" s="261" t="s">
        <v>259</v>
      </c>
      <c r="C4" s="261"/>
      <c r="D4" s="261" t="s">
        <v>260</v>
      </c>
      <c r="E4" s="261"/>
      <c r="F4" s="261" t="s">
        <v>261</v>
      </c>
      <c r="G4" s="261"/>
      <c r="H4" s="261" t="s">
        <v>262</v>
      </c>
      <c r="I4" s="261"/>
      <c r="J4" s="261" t="s">
        <v>6</v>
      </c>
      <c r="K4" s="261"/>
      <c r="L4" s="259" t="s">
        <v>8</v>
      </c>
      <c r="M4" s="297" t="s">
        <v>259</v>
      </c>
      <c r="N4" s="299"/>
      <c r="O4" s="297" t="s">
        <v>260</v>
      </c>
      <c r="P4" s="299"/>
      <c r="Q4" s="297" t="s">
        <v>261</v>
      </c>
      <c r="R4" s="299"/>
      <c r="S4" s="297" t="s">
        <v>262</v>
      </c>
      <c r="T4" s="299"/>
      <c r="U4" s="297" t="s">
        <v>6</v>
      </c>
      <c r="V4" s="299"/>
      <c r="W4" s="261" t="s">
        <v>8</v>
      </c>
      <c r="X4" s="261" t="s">
        <v>173</v>
      </c>
      <c r="Y4" s="261"/>
      <c r="Z4" s="261"/>
      <c r="AA4" s="261"/>
      <c r="AB4" s="261"/>
      <c r="AC4" s="261" t="s">
        <v>9</v>
      </c>
      <c r="AD4" s="261"/>
      <c r="AE4" s="261"/>
      <c r="AF4" s="261"/>
      <c r="AG4" s="296" t="s">
        <v>501</v>
      </c>
      <c r="AH4" s="261" t="s">
        <v>8</v>
      </c>
      <c r="AI4" s="261" t="s">
        <v>503</v>
      </c>
      <c r="AJ4" s="261"/>
      <c r="AK4" s="261"/>
      <c r="AL4" s="261"/>
      <c r="AM4" s="261"/>
      <c r="AN4" s="261"/>
      <c r="AO4" s="261"/>
      <c r="AP4" s="261"/>
      <c r="AQ4" s="261" t="s">
        <v>8</v>
      </c>
      <c r="AR4" s="279" t="s">
        <v>508</v>
      </c>
      <c r="AS4" s="279"/>
      <c r="AT4" s="279" t="s">
        <v>459</v>
      </c>
      <c r="AU4" s="279"/>
      <c r="AV4" s="279" t="s">
        <v>460</v>
      </c>
      <c r="AW4" s="279"/>
      <c r="AX4" s="279" t="s">
        <v>461</v>
      </c>
      <c r="AY4" s="279"/>
      <c r="AZ4" s="279" t="s">
        <v>462</v>
      </c>
      <c r="BA4" s="279"/>
      <c r="BB4" s="276" t="s">
        <v>463</v>
      </c>
      <c r="BC4" s="276"/>
      <c r="BD4" s="261" t="s">
        <v>8</v>
      </c>
      <c r="BE4" s="261" t="s">
        <v>428</v>
      </c>
      <c r="BF4" s="261"/>
      <c r="BG4" s="261"/>
      <c r="BH4" s="261" t="s">
        <v>8</v>
      </c>
      <c r="BI4" s="279" t="s">
        <v>235</v>
      </c>
      <c r="BJ4" s="279"/>
      <c r="BK4" s="279"/>
      <c r="BL4" s="279"/>
      <c r="BM4" s="279"/>
      <c r="BN4" s="279"/>
      <c r="BO4" s="279"/>
      <c r="BP4" s="279"/>
    </row>
    <row r="5" spans="1:71" s="138" customFormat="1" ht="39.75" customHeight="1">
      <c r="A5" s="261"/>
      <c r="B5" s="147" t="s">
        <v>10</v>
      </c>
      <c r="C5" s="147" t="s">
        <v>11</v>
      </c>
      <c r="D5" s="147" t="s">
        <v>10</v>
      </c>
      <c r="E5" s="147" t="s">
        <v>11</v>
      </c>
      <c r="F5" s="147" t="s">
        <v>10</v>
      </c>
      <c r="G5" s="147" t="s">
        <v>11</v>
      </c>
      <c r="H5" s="147" t="s">
        <v>10</v>
      </c>
      <c r="I5" s="147" t="s">
        <v>11</v>
      </c>
      <c r="J5" s="147" t="s">
        <v>10</v>
      </c>
      <c r="K5" s="147" t="s">
        <v>11</v>
      </c>
      <c r="L5" s="260"/>
      <c r="M5" s="147" t="s">
        <v>10</v>
      </c>
      <c r="N5" s="147" t="s">
        <v>11</v>
      </c>
      <c r="O5" s="147" t="s">
        <v>10</v>
      </c>
      <c r="P5" s="147" t="s">
        <v>11</v>
      </c>
      <c r="Q5" s="147" t="s">
        <v>10</v>
      </c>
      <c r="R5" s="147" t="s">
        <v>11</v>
      </c>
      <c r="S5" s="147" t="s">
        <v>10</v>
      </c>
      <c r="T5" s="147" t="s">
        <v>11</v>
      </c>
      <c r="U5" s="147" t="s">
        <v>10</v>
      </c>
      <c r="V5" s="147" t="s">
        <v>11</v>
      </c>
      <c r="W5" s="261"/>
      <c r="X5" s="147" t="s">
        <v>259</v>
      </c>
      <c r="Y5" s="147" t="s">
        <v>261</v>
      </c>
      <c r="Z5" s="147" t="s">
        <v>260</v>
      </c>
      <c r="AA5" s="147" t="s">
        <v>262</v>
      </c>
      <c r="AB5" s="147" t="s">
        <v>6</v>
      </c>
      <c r="AC5" s="147" t="s">
        <v>288</v>
      </c>
      <c r="AD5" s="147" t="s">
        <v>176</v>
      </c>
      <c r="AE5" s="147" t="s">
        <v>289</v>
      </c>
      <c r="AF5" s="147" t="s">
        <v>176</v>
      </c>
      <c r="AG5" s="296"/>
      <c r="AH5" s="261"/>
      <c r="AI5" s="147" t="s">
        <v>206</v>
      </c>
      <c r="AJ5" s="147" t="s">
        <v>207</v>
      </c>
      <c r="AK5" s="147" t="s">
        <v>208</v>
      </c>
      <c r="AL5" s="147" t="s">
        <v>209</v>
      </c>
      <c r="AM5" s="147" t="s">
        <v>210</v>
      </c>
      <c r="AN5" s="147" t="s">
        <v>177</v>
      </c>
      <c r="AO5" s="147" t="s">
        <v>32</v>
      </c>
      <c r="AP5" s="147" t="s">
        <v>34</v>
      </c>
      <c r="AQ5" s="261"/>
      <c r="AR5" s="147" t="s">
        <v>10</v>
      </c>
      <c r="AS5" s="147" t="s">
        <v>11</v>
      </c>
      <c r="AT5" s="147" t="s">
        <v>10</v>
      </c>
      <c r="AU5" s="147" t="s">
        <v>11</v>
      </c>
      <c r="AV5" s="147" t="s">
        <v>10</v>
      </c>
      <c r="AW5" s="147" t="s">
        <v>11</v>
      </c>
      <c r="AX5" s="147" t="s">
        <v>10</v>
      </c>
      <c r="AY5" s="147" t="s">
        <v>11</v>
      </c>
      <c r="AZ5" s="147" t="s">
        <v>10</v>
      </c>
      <c r="BA5" s="147" t="s">
        <v>11</v>
      </c>
      <c r="BB5" s="147" t="s">
        <v>10</v>
      </c>
      <c r="BC5" s="147" t="s">
        <v>11</v>
      </c>
      <c r="BD5" s="261"/>
      <c r="BE5" s="147" t="s">
        <v>290</v>
      </c>
      <c r="BF5" s="147" t="s">
        <v>291</v>
      </c>
      <c r="BG5" s="147" t="s">
        <v>238</v>
      </c>
      <c r="BH5" s="261"/>
      <c r="BI5" s="144" t="s">
        <v>273</v>
      </c>
      <c r="BJ5" s="144" t="s">
        <v>274</v>
      </c>
      <c r="BK5" s="144" t="s">
        <v>275</v>
      </c>
      <c r="BL5" s="144" t="s">
        <v>276</v>
      </c>
      <c r="BM5" s="144" t="s">
        <v>277</v>
      </c>
      <c r="BN5" s="144" t="s">
        <v>278</v>
      </c>
      <c r="BO5" s="144" t="s">
        <v>279</v>
      </c>
      <c r="BP5" s="144" t="s">
        <v>23</v>
      </c>
    </row>
    <row r="6" spans="1:71" s="20" customFormat="1" ht="18" customHeight="1">
      <c r="A6" s="1" t="s">
        <v>35</v>
      </c>
      <c r="B6" s="125">
        <v>4052</v>
      </c>
      <c r="C6" s="125">
        <v>2060</v>
      </c>
      <c r="D6" s="125">
        <v>3520</v>
      </c>
      <c r="E6" s="125">
        <v>1769</v>
      </c>
      <c r="F6" s="125">
        <v>3622</v>
      </c>
      <c r="G6" s="125">
        <v>1861</v>
      </c>
      <c r="H6" s="125">
        <v>4607</v>
      </c>
      <c r="I6" s="125">
        <v>2326</v>
      </c>
      <c r="J6" s="125">
        <v>15801</v>
      </c>
      <c r="K6" s="125">
        <v>8016</v>
      </c>
      <c r="L6" s="1" t="s">
        <v>35</v>
      </c>
      <c r="M6" s="125">
        <v>272</v>
      </c>
      <c r="N6" s="125">
        <v>111</v>
      </c>
      <c r="O6" s="125">
        <v>134</v>
      </c>
      <c r="P6" s="125">
        <v>64</v>
      </c>
      <c r="Q6" s="125">
        <v>193</v>
      </c>
      <c r="R6" s="125">
        <v>104</v>
      </c>
      <c r="S6" s="125">
        <v>585</v>
      </c>
      <c r="T6" s="125">
        <v>304</v>
      </c>
      <c r="U6" s="125">
        <v>1184</v>
      </c>
      <c r="V6" s="125">
        <v>583</v>
      </c>
      <c r="W6" s="1" t="s">
        <v>35</v>
      </c>
      <c r="X6" s="125">
        <v>121</v>
      </c>
      <c r="Y6" s="125">
        <v>115</v>
      </c>
      <c r="Z6" s="125">
        <v>112</v>
      </c>
      <c r="AA6" s="125">
        <v>129</v>
      </c>
      <c r="AB6" s="125">
        <v>477</v>
      </c>
      <c r="AC6" s="125">
        <v>353</v>
      </c>
      <c r="AD6" s="125">
        <v>25</v>
      </c>
      <c r="AE6" s="125">
        <v>15</v>
      </c>
      <c r="AF6" s="125">
        <v>5</v>
      </c>
      <c r="AG6" s="125">
        <v>103</v>
      </c>
      <c r="AH6" s="1" t="s">
        <v>35</v>
      </c>
      <c r="AI6" s="125">
        <v>110</v>
      </c>
      <c r="AJ6" s="125">
        <v>2562</v>
      </c>
      <c r="AK6" s="125">
        <v>2226</v>
      </c>
      <c r="AL6" s="125">
        <v>1374</v>
      </c>
      <c r="AM6" s="125">
        <v>211</v>
      </c>
      <c r="AN6" s="125">
        <v>508</v>
      </c>
      <c r="AO6" s="125">
        <v>130</v>
      </c>
      <c r="AP6" s="125">
        <v>509</v>
      </c>
      <c r="AQ6" s="1" t="s">
        <v>35</v>
      </c>
      <c r="AR6" s="125">
        <v>3727</v>
      </c>
      <c r="AS6" s="125">
        <v>1875</v>
      </c>
      <c r="AT6" s="125">
        <v>3677</v>
      </c>
      <c r="AU6" s="125">
        <v>1855</v>
      </c>
      <c r="AV6" s="125">
        <v>1948</v>
      </c>
      <c r="AW6" s="125">
        <v>830</v>
      </c>
      <c r="AX6" s="125">
        <v>3298</v>
      </c>
      <c r="AY6" s="125">
        <v>1666</v>
      </c>
      <c r="AZ6" s="125">
        <v>3266</v>
      </c>
      <c r="BA6" s="125">
        <v>1654</v>
      </c>
      <c r="BB6" s="125">
        <v>930</v>
      </c>
      <c r="BC6" s="125">
        <v>474</v>
      </c>
      <c r="BD6" s="1" t="s">
        <v>35</v>
      </c>
      <c r="BE6" s="125">
        <v>734</v>
      </c>
      <c r="BF6" s="125">
        <v>62</v>
      </c>
      <c r="BG6" s="125">
        <v>796</v>
      </c>
      <c r="BH6" s="1" t="s">
        <v>35</v>
      </c>
      <c r="BI6" s="146">
        <v>28</v>
      </c>
      <c r="BJ6" s="146">
        <v>0</v>
      </c>
      <c r="BK6" s="146">
        <v>176</v>
      </c>
      <c r="BL6" s="146">
        <v>3</v>
      </c>
      <c r="BM6" s="146">
        <v>272</v>
      </c>
      <c r="BN6" s="146">
        <v>0</v>
      </c>
      <c r="BO6" s="146">
        <v>1</v>
      </c>
      <c r="BP6" s="146">
        <v>4</v>
      </c>
    </row>
    <row r="7" spans="1:71" s="20" customFormat="1" ht="18" customHeight="1">
      <c r="A7" s="1" t="s">
        <v>36</v>
      </c>
      <c r="B7" s="125">
        <v>2082</v>
      </c>
      <c r="C7" s="125">
        <v>1010</v>
      </c>
      <c r="D7" s="125">
        <v>2048</v>
      </c>
      <c r="E7" s="125">
        <v>1058</v>
      </c>
      <c r="F7" s="125">
        <v>1858</v>
      </c>
      <c r="G7" s="125">
        <v>949</v>
      </c>
      <c r="H7" s="125">
        <v>2559</v>
      </c>
      <c r="I7" s="125">
        <v>1358</v>
      </c>
      <c r="J7" s="125">
        <v>8547</v>
      </c>
      <c r="K7" s="125">
        <v>4375</v>
      </c>
      <c r="L7" s="1" t="s">
        <v>36</v>
      </c>
      <c r="M7" s="125">
        <v>185</v>
      </c>
      <c r="N7" s="125">
        <v>99</v>
      </c>
      <c r="O7" s="125">
        <v>96</v>
      </c>
      <c r="P7" s="125">
        <v>37</v>
      </c>
      <c r="Q7" s="125">
        <v>145</v>
      </c>
      <c r="R7" s="125">
        <v>80</v>
      </c>
      <c r="S7" s="125">
        <v>518</v>
      </c>
      <c r="T7" s="125">
        <v>272</v>
      </c>
      <c r="U7" s="125">
        <v>944</v>
      </c>
      <c r="V7" s="125">
        <v>488</v>
      </c>
      <c r="W7" s="1" t="s">
        <v>36</v>
      </c>
      <c r="X7" s="125">
        <v>62</v>
      </c>
      <c r="Y7" s="125">
        <v>61</v>
      </c>
      <c r="Z7" s="125">
        <v>59</v>
      </c>
      <c r="AA7" s="125">
        <v>68</v>
      </c>
      <c r="AB7" s="125">
        <v>250</v>
      </c>
      <c r="AC7" s="125">
        <v>262</v>
      </c>
      <c r="AD7" s="125">
        <v>0</v>
      </c>
      <c r="AE7" s="125">
        <v>6</v>
      </c>
      <c r="AF7" s="125">
        <v>0</v>
      </c>
      <c r="AG7" s="125">
        <v>52</v>
      </c>
      <c r="AH7" s="1" t="s">
        <v>36</v>
      </c>
      <c r="AI7" s="125">
        <v>12</v>
      </c>
      <c r="AJ7" s="125">
        <v>2164</v>
      </c>
      <c r="AK7" s="125">
        <v>1175</v>
      </c>
      <c r="AL7" s="125">
        <v>513</v>
      </c>
      <c r="AM7" s="125">
        <v>20</v>
      </c>
      <c r="AN7" s="125">
        <v>226</v>
      </c>
      <c r="AO7" s="125">
        <v>89</v>
      </c>
      <c r="AP7" s="125">
        <v>280</v>
      </c>
      <c r="AQ7" s="1" t="s">
        <v>36</v>
      </c>
      <c r="AR7" s="125">
        <v>2759</v>
      </c>
      <c r="AS7" s="125">
        <v>1447</v>
      </c>
      <c r="AT7" s="125">
        <v>2713</v>
      </c>
      <c r="AU7" s="125">
        <v>1430</v>
      </c>
      <c r="AV7" s="125">
        <v>1262</v>
      </c>
      <c r="AW7" s="125">
        <v>657</v>
      </c>
      <c r="AX7" s="125">
        <v>2603</v>
      </c>
      <c r="AY7" s="125">
        <v>1379</v>
      </c>
      <c r="AZ7" s="125">
        <v>2567</v>
      </c>
      <c r="BA7" s="125">
        <v>1366</v>
      </c>
      <c r="BB7" s="125">
        <v>887</v>
      </c>
      <c r="BC7" s="125">
        <v>453</v>
      </c>
      <c r="BD7" s="1" t="s">
        <v>36</v>
      </c>
      <c r="BE7" s="125">
        <v>415</v>
      </c>
      <c r="BF7" s="125">
        <v>25</v>
      </c>
      <c r="BG7" s="125">
        <v>440</v>
      </c>
      <c r="BH7" s="1" t="s">
        <v>36</v>
      </c>
      <c r="BI7" s="146">
        <v>115</v>
      </c>
      <c r="BJ7" s="146">
        <v>0</v>
      </c>
      <c r="BK7" s="146">
        <v>248</v>
      </c>
      <c r="BL7" s="146">
        <v>4</v>
      </c>
      <c r="BM7" s="146">
        <v>168</v>
      </c>
      <c r="BN7" s="146">
        <v>0</v>
      </c>
      <c r="BO7" s="146">
        <v>2</v>
      </c>
      <c r="BP7" s="146">
        <v>23</v>
      </c>
    </row>
    <row r="8" spans="1:71" s="20" customFormat="1" ht="18" customHeight="1">
      <c r="A8" s="1" t="s">
        <v>37</v>
      </c>
      <c r="B8" s="125">
        <v>40401</v>
      </c>
      <c r="C8" s="125">
        <v>20209</v>
      </c>
      <c r="D8" s="125">
        <v>35490</v>
      </c>
      <c r="E8" s="125">
        <v>17929</v>
      </c>
      <c r="F8" s="125">
        <v>33459</v>
      </c>
      <c r="G8" s="125">
        <v>17198</v>
      </c>
      <c r="H8" s="125">
        <v>36386</v>
      </c>
      <c r="I8" s="125">
        <v>18996</v>
      </c>
      <c r="J8" s="125">
        <v>145736</v>
      </c>
      <c r="K8" s="125">
        <v>74332</v>
      </c>
      <c r="L8" s="1" t="s">
        <v>37</v>
      </c>
      <c r="M8" s="125">
        <v>2424</v>
      </c>
      <c r="N8" s="125">
        <v>980</v>
      </c>
      <c r="O8" s="125">
        <v>1617</v>
      </c>
      <c r="P8" s="125">
        <v>685</v>
      </c>
      <c r="Q8" s="125">
        <v>1624</v>
      </c>
      <c r="R8" s="125">
        <v>718</v>
      </c>
      <c r="S8" s="125">
        <v>3500</v>
      </c>
      <c r="T8" s="125">
        <v>1749</v>
      </c>
      <c r="U8" s="125">
        <v>9165</v>
      </c>
      <c r="V8" s="125">
        <v>4132</v>
      </c>
      <c r="W8" s="1" t="s">
        <v>37</v>
      </c>
      <c r="X8" s="125">
        <v>1487</v>
      </c>
      <c r="Y8" s="125">
        <v>1259</v>
      </c>
      <c r="Z8" s="125">
        <v>1100</v>
      </c>
      <c r="AA8" s="125">
        <v>1153</v>
      </c>
      <c r="AB8" s="125">
        <v>4999</v>
      </c>
      <c r="AC8" s="125">
        <v>4844</v>
      </c>
      <c r="AD8" s="125">
        <v>3540</v>
      </c>
      <c r="AE8" s="125">
        <v>65</v>
      </c>
      <c r="AF8" s="125">
        <v>17</v>
      </c>
      <c r="AG8" s="125">
        <v>1105</v>
      </c>
      <c r="AH8" s="1" t="s">
        <v>37</v>
      </c>
      <c r="AI8" s="125">
        <v>3400</v>
      </c>
      <c r="AJ8" s="125">
        <v>33454</v>
      </c>
      <c r="AK8" s="125">
        <v>20256</v>
      </c>
      <c r="AL8" s="125">
        <v>9917</v>
      </c>
      <c r="AM8" s="125">
        <v>1512</v>
      </c>
      <c r="AN8" s="125">
        <v>4962</v>
      </c>
      <c r="AO8" s="125">
        <v>1657</v>
      </c>
      <c r="AP8" s="125">
        <v>5378</v>
      </c>
      <c r="AQ8" s="1" t="s">
        <v>37</v>
      </c>
      <c r="AR8" s="125">
        <v>37260</v>
      </c>
      <c r="AS8" s="125">
        <v>19613</v>
      </c>
      <c r="AT8" s="125">
        <v>36680</v>
      </c>
      <c r="AU8" s="125">
        <v>19318</v>
      </c>
      <c r="AV8" s="125">
        <v>23004</v>
      </c>
      <c r="AW8" s="125">
        <v>12283</v>
      </c>
      <c r="AX8" s="125">
        <v>31280</v>
      </c>
      <c r="AY8" s="125">
        <v>16567</v>
      </c>
      <c r="AZ8" s="125">
        <v>30843</v>
      </c>
      <c r="BA8" s="125">
        <v>16349</v>
      </c>
      <c r="BB8" s="125">
        <v>9207</v>
      </c>
      <c r="BC8" s="125">
        <v>4979</v>
      </c>
      <c r="BD8" s="1" t="s">
        <v>37</v>
      </c>
      <c r="BE8" s="125">
        <v>8686</v>
      </c>
      <c r="BF8" s="125">
        <v>975</v>
      </c>
      <c r="BG8" s="125">
        <v>9661</v>
      </c>
      <c r="BH8" s="1" t="s">
        <v>37</v>
      </c>
      <c r="BI8" s="146">
        <v>1713</v>
      </c>
      <c r="BJ8" s="146">
        <v>0</v>
      </c>
      <c r="BK8" s="146">
        <v>1051</v>
      </c>
      <c r="BL8" s="146">
        <v>635</v>
      </c>
      <c r="BM8" s="146">
        <v>9516</v>
      </c>
      <c r="BN8" s="146">
        <v>0</v>
      </c>
      <c r="BO8" s="146">
        <v>1113</v>
      </c>
      <c r="BP8" s="146">
        <v>2558</v>
      </c>
    </row>
    <row r="9" spans="1:71" s="20" customFormat="1" ht="18" customHeight="1">
      <c r="A9" s="1" t="s">
        <v>38</v>
      </c>
      <c r="B9" s="125">
        <v>5959</v>
      </c>
      <c r="C9" s="125">
        <v>3135</v>
      </c>
      <c r="D9" s="125">
        <v>4803</v>
      </c>
      <c r="E9" s="125">
        <v>2475</v>
      </c>
      <c r="F9" s="125">
        <v>4456</v>
      </c>
      <c r="G9" s="125">
        <v>2260</v>
      </c>
      <c r="H9" s="125">
        <v>7178</v>
      </c>
      <c r="I9" s="125">
        <v>3572</v>
      </c>
      <c r="J9" s="125">
        <v>22396</v>
      </c>
      <c r="K9" s="125">
        <v>11442</v>
      </c>
      <c r="L9" s="1" t="s">
        <v>38</v>
      </c>
      <c r="M9" s="125">
        <v>415</v>
      </c>
      <c r="N9" s="125">
        <v>207</v>
      </c>
      <c r="O9" s="125">
        <v>239</v>
      </c>
      <c r="P9" s="125">
        <v>107</v>
      </c>
      <c r="Q9" s="125">
        <v>240</v>
      </c>
      <c r="R9" s="125">
        <v>108</v>
      </c>
      <c r="S9" s="125">
        <v>1312</v>
      </c>
      <c r="T9" s="125">
        <v>618</v>
      </c>
      <c r="U9" s="125">
        <v>2206</v>
      </c>
      <c r="V9" s="125">
        <v>1040</v>
      </c>
      <c r="W9" s="1" t="s">
        <v>38</v>
      </c>
      <c r="X9" s="125">
        <v>161</v>
      </c>
      <c r="Y9" s="125">
        <v>149</v>
      </c>
      <c r="Z9" s="125">
        <v>141</v>
      </c>
      <c r="AA9" s="125">
        <v>173</v>
      </c>
      <c r="AB9" s="125">
        <v>624</v>
      </c>
      <c r="AC9" s="125">
        <v>5321</v>
      </c>
      <c r="AD9" s="125">
        <v>1610</v>
      </c>
      <c r="AE9" s="125">
        <v>417</v>
      </c>
      <c r="AF9" s="125">
        <v>104</v>
      </c>
      <c r="AG9" s="125">
        <v>136</v>
      </c>
      <c r="AH9" s="1" t="s">
        <v>38</v>
      </c>
      <c r="AI9" s="125">
        <v>56</v>
      </c>
      <c r="AJ9" s="125">
        <v>5991</v>
      </c>
      <c r="AK9" s="125">
        <v>2806</v>
      </c>
      <c r="AL9" s="125">
        <v>919</v>
      </c>
      <c r="AM9" s="125">
        <v>114</v>
      </c>
      <c r="AN9" s="125">
        <v>518</v>
      </c>
      <c r="AO9" s="125">
        <v>124</v>
      </c>
      <c r="AP9" s="125">
        <v>663</v>
      </c>
      <c r="AQ9" s="1" t="s">
        <v>38</v>
      </c>
      <c r="AR9" s="125">
        <v>6765</v>
      </c>
      <c r="AS9" s="125">
        <v>3271</v>
      </c>
      <c r="AT9" s="125">
        <v>6383</v>
      </c>
      <c r="AU9" s="125">
        <v>3119</v>
      </c>
      <c r="AV9" s="125">
        <v>2340</v>
      </c>
      <c r="AW9" s="125">
        <v>1094</v>
      </c>
      <c r="AX9" s="125">
        <v>6023</v>
      </c>
      <c r="AY9" s="125">
        <v>2937</v>
      </c>
      <c r="AZ9" s="125">
        <v>5704</v>
      </c>
      <c r="BA9" s="125">
        <v>2809</v>
      </c>
      <c r="BB9" s="125">
        <v>1322</v>
      </c>
      <c r="BC9" s="125">
        <v>628</v>
      </c>
      <c r="BD9" s="1" t="s">
        <v>38</v>
      </c>
      <c r="BE9" s="125">
        <v>894</v>
      </c>
      <c r="BF9" s="125">
        <v>122</v>
      </c>
      <c r="BG9" s="125">
        <v>1016</v>
      </c>
      <c r="BH9" s="1" t="s">
        <v>38</v>
      </c>
      <c r="BI9" s="146">
        <v>18</v>
      </c>
      <c r="BJ9" s="146">
        <v>0</v>
      </c>
      <c r="BK9" s="146">
        <v>4</v>
      </c>
      <c r="BL9" s="146">
        <v>5</v>
      </c>
      <c r="BM9" s="146">
        <v>132</v>
      </c>
      <c r="BN9" s="146">
        <v>0</v>
      </c>
      <c r="BO9" s="146">
        <v>4</v>
      </c>
      <c r="BP9" s="146">
        <v>12</v>
      </c>
    </row>
    <row r="10" spans="1:71" s="20" customFormat="1" ht="18" customHeight="1">
      <c r="A10" s="1" t="s">
        <v>39</v>
      </c>
      <c r="B10" s="125">
        <v>662</v>
      </c>
      <c r="C10" s="125">
        <v>347</v>
      </c>
      <c r="D10" s="125">
        <v>528</v>
      </c>
      <c r="E10" s="125">
        <v>247</v>
      </c>
      <c r="F10" s="125">
        <v>473</v>
      </c>
      <c r="G10" s="125">
        <v>231</v>
      </c>
      <c r="H10" s="125">
        <v>456</v>
      </c>
      <c r="I10" s="125">
        <v>224</v>
      </c>
      <c r="J10" s="125">
        <v>2119</v>
      </c>
      <c r="K10" s="125">
        <v>1049</v>
      </c>
      <c r="L10" s="1" t="s">
        <v>39</v>
      </c>
      <c r="M10" s="125">
        <v>60</v>
      </c>
      <c r="N10" s="125">
        <v>31</v>
      </c>
      <c r="O10" s="125">
        <v>14</v>
      </c>
      <c r="P10" s="125">
        <v>7</v>
      </c>
      <c r="Q10" s="125">
        <v>25</v>
      </c>
      <c r="R10" s="125">
        <v>9</v>
      </c>
      <c r="S10" s="125">
        <v>36</v>
      </c>
      <c r="T10" s="125">
        <v>17</v>
      </c>
      <c r="U10" s="125">
        <v>135</v>
      </c>
      <c r="V10" s="125">
        <v>64</v>
      </c>
      <c r="W10" s="1" t="s">
        <v>39</v>
      </c>
      <c r="X10" s="125">
        <v>14</v>
      </c>
      <c r="Y10" s="125">
        <v>12</v>
      </c>
      <c r="Z10" s="125">
        <v>12</v>
      </c>
      <c r="AA10" s="125">
        <v>11</v>
      </c>
      <c r="AB10" s="125">
        <v>49</v>
      </c>
      <c r="AC10" s="125">
        <v>52</v>
      </c>
      <c r="AD10" s="125">
        <v>9</v>
      </c>
      <c r="AE10" s="125">
        <v>8</v>
      </c>
      <c r="AF10" s="125">
        <v>2</v>
      </c>
      <c r="AG10" s="125">
        <v>11</v>
      </c>
      <c r="AH10" s="1" t="s">
        <v>39</v>
      </c>
      <c r="AI10" s="125">
        <v>0</v>
      </c>
      <c r="AJ10" s="125">
        <v>942</v>
      </c>
      <c r="AK10" s="125">
        <v>60</v>
      </c>
      <c r="AL10" s="125">
        <v>121</v>
      </c>
      <c r="AM10" s="125">
        <v>0</v>
      </c>
      <c r="AN10" s="125">
        <v>34</v>
      </c>
      <c r="AO10" s="125">
        <v>20</v>
      </c>
      <c r="AP10" s="125">
        <v>46</v>
      </c>
      <c r="AQ10" s="1" t="s">
        <v>39</v>
      </c>
      <c r="AR10" s="125">
        <v>363</v>
      </c>
      <c r="AS10" s="125">
        <v>189</v>
      </c>
      <c r="AT10" s="125">
        <v>361</v>
      </c>
      <c r="AU10" s="125">
        <v>188</v>
      </c>
      <c r="AV10" s="125">
        <v>274</v>
      </c>
      <c r="AW10" s="125">
        <v>138</v>
      </c>
      <c r="AX10" s="125">
        <v>356</v>
      </c>
      <c r="AY10" s="125">
        <v>187</v>
      </c>
      <c r="AZ10" s="125">
        <v>354</v>
      </c>
      <c r="BA10" s="125">
        <v>186</v>
      </c>
      <c r="BB10" s="125">
        <v>262</v>
      </c>
      <c r="BC10" s="125">
        <v>131</v>
      </c>
      <c r="BD10" s="1" t="s">
        <v>39</v>
      </c>
      <c r="BE10" s="125">
        <v>76</v>
      </c>
      <c r="BF10" s="125">
        <v>10</v>
      </c>
      <c r="BG10" s="125">
        <v>86</v>
      </c>
      <c r="BH10" s="1" t="s">
        <v>39</v>
      </c>
      <c r="BI10" s="146">
        <v>0</v>
      </c>
      <c r="BJ10" s="146">
        <v>0</v>
      </c>
      <c r="BK10" s="146">
        <v>0</v>
      </c>
      <c r="BL10" s="146">
        <v>0</v>
      </c>
      <c r="BM10" s="146">
        <v>0</v>
      </c>
      <c r="BN10" s="146">
        <v>0</v>
      </c>
      <c r="BO10" s="146">
        <v>0</v>
      </c>
      <c r="BP10" s="146">
        <v>0</v>
      </c>
    </row>
    <row r="11" spans="1:71" s="20" customFormat="1" ht="18" customHeight="1">
      <c r="A11" s="1" t="s">
        <v>40</v>
      </c>
      <c r="B11" s="125">
        <v>1441</v>
      </c>
      <c r="C11" s="125">
        <v>749</v>
      </c>
      <c r="D11" s="125">
        <v>1224</v>
      </c>
      <c r="E11" s="125">
        <v>624</v>
      </c>
      <c r="F11" s="125">
        <v>1099</v>
      </c>
      <c r="G11" s="125">
        <v>586</v>
      </c>
      <c r="H11" s="125">
        <v>1304</v>
      </c>
      <c r="I11" s="125">
        <v>619</v>
      </c>
      <c r="J11" s="125">
        <v>5068</v>
      </c>
      <c r="K11" s="125">
        <v>2578</v>
      </c>
      <c r="L11" s="1" t="s">
        <v>40</v>
      </c>
      <c r="M11" s="125">
        <v>73</v>
      </c>
      <c r="N11" s="125">
        <v>37</v>
      </c>
      <c r="O11" s="125">
        <v>42</v>
      </c>
      <c r="P11" s="125">
        <v>18</v>
      </c>
      <c r="Q11" s="125">
        <v>47</v>
      </c>
      <c r="R11" s="125">
        <v>24</v>
      </c>
      <c r="S11" s="125">
        <v>116</v>
      </c>
      <c r="T11" s="125">
        <v>48</v>
      </c>
      <c r="U11" s="125">
        <v>278</v>
      </c>
      <c r="V11" s="125">
        <v>127</v>
      </c>
      <c r="W11" s="1" t="s">
        <v>40</v>
      </c>
      <c r="X11" s="125">
        <v>34</v>
      </c>
      <c r="Y11" s="125">
        <v>29</v>
      </c>
      <c r="Z11" s="125">
        <v>28</v>
      </c>
      <c r="AA11" s="125">
        <v>30</v>
      </c>
      <c r="AB11" s="125">
        <v>121</v>
      </c>
      <c r="AC11" s="125">
        <v>121</v>
      </c>
      <c r="AD11" s="125">
        <v>0</v>
      </c>
      <c r="AE11" s="125">
        <v>17</v>
      </c>
      <c r="AF11" s="125">
        <v>5</v>
      </c>
      <c r="AG11" s="125">
        <v>22</v>
      </c>
      <c r="AH11" s="1" t="s">
        <v>40</v>
      </c>
      <c r="AI11" s="125">
        <v>130</v>
      </c>
      <c r="AJ11" s="125">
        <v>3482</v>
      </c>
      <c r="AK11" s="125">
        <v>703</v>
      </c>
      <c r="AL11" s="125">
        <v>293</v>
      </c>
      <c r="AM11" s="125">
        <v>10</v>
      </c>
      <c r="AN11" s="125">
        <v>260</v>
      </c>
      <c r="AO11" s="125">
        <v>22</v>
      </c>
      <c r="AP11" s="125">
        <v>248</v>
      </c>
      <c r="AQ11" s="1" t="s">
        <v>40</v>
      </c>
      <c r="AR11" s="125">
        <v>1299</v>
      </c>
      <c r="AS11" s="125">
        <v>652</v>
      </c>
      <c r="AT11" s="125">
        <v>1123</v>
      </c>
      <c r="AU11" s="125">
        <v>564</v>
      </c>
      <c r="AV11" s="125">
        <v>607</v>
      </c>
      <c r="AW11" s="125">
        <v>306</v>
      </c>
      <c r="AX11" s="125">
        <v>1174</v>
      </c>
      <c r="AY11" s="125">
        <v>583</v>
      </c>
      <c r="AZ11" s="125">
        <v>1001</v>
      </c>
      <c r="BA11" s="125">
        <v>496</v>
      </c>
      <c r="BB11" s="125">
        <v>0</v>
      </c>
      <c r="BC11" s="125">
        <v>0</v>
      </c>
      <c r="BD11" s="1" t="s">
        <v>40</v>
      </c>
      <c r="BE11" s="125">
        <v>157</v>
      </c>
      <c r="BF11" s="125">
        <v>11</v>
      </c>
      <c r="BG11" s="125">
        <v>168</v>
      </c>
      <c r="BH11" s="1" t="s">
        <v>40</v>
      </c>
      <c r="BI11" s="146">
        <v>0</v>
      </c>
      <c r="BJ11" s="146">
        <v>0</v>
      </c>
      <c r="BK11" s="146">
        <v>194</v>
      </c>
      <c r="BL11" s="146">
        <v>125</v>
      </c>
      <c r="BM11" s="146">
        <v>166</v>
      </c>
      <c r="BN11" s="146">
        <v>0</v>
      </c>
      <c r="BO11" s="146">
        <v>82</v>
      </c>
      <c r="BP11" s="146">
        <v>11</v>
      </c>
    </row>
    <row r="12" spans="1:71" s="20" customFormat="1" ht="18" customHeight="1">
      <c r="A12" s="1" t="s">
        <v>41</v>
      </c>
      <c r="B12" s="125">
        <v>3987</v>
      </c>
      <c r="C12" s="125">
        <v>2079</v>
      </c>
      <c r="D12" s="125">
        <v>3510</v>
      </c>
      <c r="E12" s="125">
        <v>1892</v>
      </c>
      <c r="F12" s="125">
        <v>3166</v>
      </c>
      <c r="G12" s="125">
        <v>1636</v>
      </c>
      <c r="H12" s="125">
        <v>3045</v>
      </c>
      <c r="I12" s="125">
        <v>1636</v>
      </c>
      <c r="J12" s="125">
        <v>13708</v>
      </c>
      <c r="K12" s="125">
        <v>7243</v>
      </c>
      <c r="L12" s="1" t="s">
        <v>41</v>
      </c>
      <c r="M12" s="125">
        <v>383</v>
      </c>
      <c r="N12" s="125">
        <v>187</v>
      </c>
      <c r="O12" s="125">
        <v>118</v>
      </c>
      <c r="P12" s="125">
        <v>63</v>
      </c>
      <c r="Q12" s="125">
        <v>123</v>
      </c>
      <c r="R12" s="125">
        <v>57</v>
      </c>
      <c r="S12" s="125">
        <v>122</v>
      </c>
      <c r="T12" s="125">
        <v>73</v>
      </c>
      <c r="U12" s="125">
        <v>746</v>
      </c>
      <c r="V12" s="125">
        <v>380</v>
      </c>
      <c r="W12" s="1" t="s">
        <v>41</v>
      </c>
      <c r="X12" s="125">
        <v>113</v>
      </c>
      <c r="Y12" s="125">
        <v>104</v>
      </c>
      <c r="Z12" s="125">
        <v>96</v>
      </c>
      <c r="AA12" s="125">
        <v>85</v>
      </c>
      <c r="AB12" s="125">
        <v>398</v>
      </c>
      <c r="AC12" s="125">
        <v>385</v>
      </c>
      <c r="AD12" s="125">
        <v>0</v>
      </c>
      <c r="AE12" s="125">
        <v>43</v>
      </c>
      <c r="AF12" s="125">
        <v>24</v>
      </c>
      <c r="AG12" s="125">
        <v>85</v>
      </c>
      <c r="AH12" s="1" t="s">
        <v>41</v>
      </c>
      <c r="AI12" s="125">
        <v>63</v>
      </c>
      <c r="AJ12" s="125">
        <v>3767</v>
      </c>
      <c r="AK12" s="125">
        <v>2560</v>
      </c>
      <c r="AL12" s="125">
        <v>845</v>
      </c>
      <c r="AM12" s="125">
        <v>246</v>
      </c>
      <c r="AN12" s="125">
        <v>518</v>
      </c>
      <c r="AO12" s="125">
        <v>193</v>
      </c>
      <c r="AP12" s="125">
        <v>602</v>
      </c>
      <c r="AQ12" s="1" t="s">
        <v>41</v>
      </c>
      <c r="AR12" s="125">
        <v>2064</v>
      </c>
      <c r="AS12" s="125">
        <v>1143</v>
      </c>
      <c r="AT12" s="125">
        <v>2004</v>
      </c>
      <c r="AU12" s="125">
        <v>1106</v>
      </c>
      <c r="AV12" s="125">
        <v>1453</v>
      </c>
      <c r="AW12" s="125">
        <v>810</v>
      </c>
      <c r="AX12" s="125">
        <v>1824</v>
      </c>
      <c r="AY12" s="125">
        <v>1010</v>
      </c>
      <c r="AZ12" s="125">
        <v>1771</v>
      </c>
      <c r="BA12" s="125">
        <v>976</v>
      </c>
      <c r="BB12" s="125">
        <v>1228</v>
      </c>
      <c r="BC12" s="125">
        <v>693</v>
      </c>
      <c r="BD12" s="1" t="s">
        <v>41</v>
      </c>
      <c r="BE12" s="125">
        <v>652</v>
      </c>
      <c r="BF12" s="125">
        <v>68</v>
      </c>
      <c r="BG12" s="125">
        <v>720</v>
      </c>
      <c r="BH12" s="1" t="s">
        <v>41</v>
      </c>
      <c r="BI12" s="146">
        <v>25</v>
      </c>
      <c r="BJ12" s="146">
        <v>0</v>
      </c>
      <c r="BK12" s="146">
        <v>7</v>
      </c>
      <c r="BL12" s="146">
        <v>0</v>
      </c>
      <c r="BM12" s="146">
        <v>75</v>
      </c>
      <c r="BN12" s="146">
        <v>0</v>
      </c>
      <c r="BO12" s="146">
        <v>0</v>
      </c>
      <c r="BP12" s="146">
        <v>4</v>
      </c>
    </row>
    <row r="13" spans="1:71" s="20" customFormat="1" ht="18" customHeight="1">
      <c r="A13" s="1" t="s">
        <v>42</v>
      </c>
      <c r="B13" s="125">
        <v>519</v>
      </c>
      <c r="C13" s="125">
        <v>278</v>
      </c>
      <c r="D13" s="125">
        <v>757</v>
      </c>
      <c r="E13" s="125">
        <v>298</v>
      </c>
      <c r="F13" s="125">
        <v>884</v>
      </c>
      <c r="G13" s="125">
        <v>495</v>
      </c>
      <c r="H13" s="125">
        <v>1127</v>
      </c>
      <c r="I13" s="125">
        <v>608</v>
      </c>
      <c r="J13" s="125">
        <v>3287</v>
      </c>
      <c r="K13" s="125">
        <v>1679</v>
      </c>
      <c r="L13" s="1" t="s">
        <v>42</v>
      </c>
      <c r="M13" s="125">
        <v>40</v>
      </c>
      <c r="N13" s="125">
        <v>21</v>
      </c>
      <c r="O13" s="125">
        <v>13</v>
      </c>
      <c r="P13" s="125">
        <v>3</v>
      </c>
      <c r="Q13" s="125">
        <v>32</v>
      </c>
      <c r="R13" s="125">
        <v>16</v>
      </c>
      <c r="S13" s="125">
        <v>222</v>
      </c>
      <c r="T13" s="125">
        <v>116</v>
      </c>
      <c r="U13" s="125">
        <v>307</v>
      </c>
      <c r="V13" s="125">
        <v>156</v>
      </c>
      <c r="W13" s="1" t="s">
        <v>42</v>
      </c>
      <c r="X13" s="125">
        <v>31</v>
      </c>
      <c r="Y13" s="125">
        <v>21</v>
      </c>
      <c r="Z13" s="125">
        <v>24</v>
      </c>
      <c r="AA13" s="125">
        <v>26</v>
      </c>
      <c r="AB13" s="125">
        <v>102</v>
      </c>
      <c r="AC13" s="125">
        <v>91</v>
      </c>
      <c r="AD13" s="125">
        <v>0</v>
      </c>
      <c r="AE13" s="125">
        <v>1</v>
      </c>
      <c r="AF13" s="125">
        <v>0</v>
      </c>
      <c r="AG13" s="125">
        <v>18</v>
      </c>
      <c r="AH13" s="1" t="s">
        <v>42</v>
      </c>
      <c r="AI13" s="125">
        <v>0</v>
      </c>
      <c r="AJ13" s="125">
        <v>1246</v>
      </c>
      <c r="AK13" s="125">
        <v>275</v>
      </c>
      <c r="AL13" s="125">
        <v>37</v>
      </c>
      <c r="AM13" s="125">
        <v>46</v>
      </c>
      <c r="AN13" s="125">
        <v>90</v>
      </c>
      <c r="AO13" s="125">
        <v>35</v>
      </c>
      <c r="AP13" s="125">
        <v>106</v>
      </c>
      <c r="AQ13" s="1" t="s">
        <v>42</v>
      </c>
      <c r="AR13" s="125">
        <v>882</v>
      </c>
      <c r="AS13" s="125">
        <v>386</v>
      </c>
      <c r="AT13" s="125">
        <v>970</v>
      </c>
      <c r="AU13" s="125">
        <v>485</v>
      </c>
      <c r="AV13" s="125">
        <v>574</v>
      </c>
      <c r="AW13" s="125">
        <v>127</v>
      </c>
      <c r="AX13" s="125">
        <v>568</v>
      </c>
      <c r="AY13" s="125">
        <v>266</v>
      </c>
      <c r="AZ13" s="125">
        <v>772</v>
      </c>
      <c r="BA13" s="125">
        <v>479</v>
      </c>
      <c r="BB13" s="125">
        <v>244</v>
      </c>
      <c r="BC13" s="125">
        <v>152</v>
      </c>
      <c r="BD13" s="1" t="s">
        <v>42</v>
      </c>
      <c r="BE13" s="125">
        <v>125</v>
      </c>
      <c r="BF13" s="125">
        <v>15</v>
      </c>
      <c r="BG13" s="125">
        <v>140</v>
      </c>
      <c r="BH13" s="1" t="s">
        <v>42</v>
      </c>
      <c r="BI13" s="146">
        <v>4</v>
      </c>
      <c r="BJ13" s="146">
        <v>0</v>
      </c>
      <c r="BK13" s="146">
        <v>23</v>
      </c>
      <c r="BL13" s="146">
        <v>1</v>
      </c>
      <c r="BM13" s="146">
        <v>7</v>
      </c>
      <c r="BN13" s="146">
        <v>0</v>
      </c>
      <c r="BO13" s="146">
        <v>0</v>
      </c>
      <c r="BP13" s="146">
        <v>27</v>
      </c>
    </row>
    <row r="14" spans="1:71" s="20" customFormat="1" ht="18" customHeight="1">
      <c r="A14" s="1" t="s">
        <v>43</v>
      </c>
      <c r="B14" s="125">
        <v>4558</v>
      </c>
      <c r="C14" s="125">
        <v>2384</v>
      </c>
      <c r="D14" s="125">
        <v>4011</v>
      </c>
      <c r="E14" s="125">
        <v>2107</v>
      </c>
      <c r="F14" s="125">
        <v>3904</v>
      </c>
      <c r="G14" s="125">
        <v>2079</v>
      </c>
      <c r="H14" s="125">
        <v>4914</v>
      </c>
      <c r="I14" s="125">
        <v>2547</v>
      </c>
      <c r="J14" s="125">
        <v>17387</v>
      </c>
      <c r="K14" s="125">
        <v>9117</v>
      </c>
      <c r="L14" s="1" t="s">
        <v>43</v>
      </c>
      <c r="M14" s="125">
        <v>452</v>
      </c>
      <c r="N14" s="125">
        <v>207</v>
      </c>
      <c r="O14" s="125">
        <v>208</v>
      </c>
      <c r="P14" s="125">
        <v>101</v>
      </c>
      <c r="Q14" s="125">
        <v>184</v>
      </c>
      <c r="R14" s="125">
        <v>96</v>
      </c>
      <c r="S14" s="125">
        <v>449</v>
      </c>
      <c r="T14" s="125">
        <v>203</v>
      </c>
      <c r="U14" s="125">
        <v>1293</v>
      </c>
      <c r="V14" s="125">
        <v>607</v>
      </c>
      <c r="W14" s="1" t="s">
        <v>43</v>
      </c>
      <c r="X14" s="125">
        <v>118</v>
      </c>
      <c r="Y14" s="125">
        <v>115</v>
      </c>
      <c r="Z14" s="125">
        <v>110</v>
      </c>
      <c r="AA14" s="125">
        <v>119</v>
      </c>
      <c r="AB14" s="125">
        <v>462</v>
      </c>
      <c r="AC14" s="125">
        <v>441</v>
      </c>
      <c r="AD14" s="125">
        <v>0</v>
      </c>
      <c r="AE14" s="125">
        <v>7</v>
      </c>
      <c r="AF14" s="125">
        <v>2</v>
      </c>
      <c r="AG14" s="125">
        <v>92</v>
      </c>
      <c r="AH14" s="1" t="s">
        <v>43</v>
      </c>
      <c r="AI14" s="125">
        <v>275</v>
      </c>
      <c r="AJ14" s="125">
        <v>4687</v>
      </c>
      <c r="AK14" s="125">
        <v>2768</v>
      </c>
      <c r="AL14" s="125">
        <v>585</v>
      </c>
      <c r="AM14" s="125">
        <v>120</v>
      </c>
      <c r="AN14" s="125">
        <v>475</v>
      </c>
      <c r="AO14" s="125">
        <v>156</v>
      </c>
      <c r="AP14" s="125">
        <v>552</v>
      </c>
      <c r="AQ14" s="1" t="s">
        <v>43</v>
      </c>
      <c r="AR14" s="125">
        <v>4766</v>
      </c>
      <c r="AS14" s="125">
        <v>2488</v>
      </c>
      <c r="AT14" s="125">
        <v>4636</v>
      </c>
      <c r="AU14" s="125">
        <v>2424</v>
      </c>
      <c r="AV14" s="125">
        <v>2653</v>
      </c>
      <c r="AW14" s="125">
        <v>1399</v>
      </c>
      <c r="AX14" s="125">
        <v>4240</v>
      </c>
      <c r="AY14" s="125">
        <v>2209</v>
      </c>
      <c r="AZ14" s="125">
        <v>4145</v>
      </c>
      <c r="BA14" s="125">
        <v>2164</v>
      </c>
      <c r="BB14" s="125">
        <v>1501</v>
      </c>
      <c r="BC14" s="125">
        <v>802</v>
      </c>
      <c r="BD14" s="1" t="s">
        <v>43</v>
      </c>
      <c r="BE14" s="125">
        <v>938</v>
      </c>
      <c r="BF14" s="125">
        <v>158</v>
      </c>
      <c r="BG14" s="125">
        <v>1096</v>
      </c>
      <c r="BH14" s="1" t="s">
        <v>43</v>
      </c>
      <c r="BI14" s="146">
        <v>132</v>
      </c>
      <c r="BJ14" s="146">
        <v>0</v>
      </c>
      <c r="BK14" s="146">
        <v>138</v>
      </c>
      <c r="BL14" s="146">
        <v>264</v>
      </c>
      <c r="BM14" s="146">
        <v>296</v>
      </c>
      <c r="BN14" s="146">
        <v>0</v>
      </c>
      <c r="BO14" s="146">
        <v>56</v>
      </c>
      <c r="BP14" s="146">
        <v>90</v>
      </c>
    </row>
    <row r="15" spans="1:71" s="20" customFormat="1" ht="18" customHeight="1">
      <c r="A15" s="1" t="s">
        <v>44</v>
      </c>
      <c r="B15" s="125">
        <v>624</v>
      </c>
      <c r="C15" s="125">
        <v>314</v>
      </c>
      <c r="D15" s="125">
        <v>587</v>
      </c>
      <c r="E15" s="125">
        <v>320</v>
      </c>
      <c r="F15" s="125">
        <v>461</v>
      </c>
      <c r="G15" s="125">
        <v>239</v>
      </c>
      <c r="H15" s="125">
        <v>515</v>
      </c>
      <c r="I15" s="125">
        <v>254</v>
      </c>
      <c r="J15" s="125">
        <v>2187</v>
      </c>
      <c r="K15" s="125">
        <v>1127</v>
      </c>
      <c r="L15" s="1" t="s">
        <v>44</v>
      </c>
      <c r="M15" s="125">
        <v>41</v>
      </c>
      <c r="N15" s="125">
        <v>24</v>
      </c>
      <c r="O15" s="125">
        <v>24</v>
      </c>
      <c r="P15" s="125">
        <v>9</v>
      </c>
      <c r="Q15" s="125">
        <v>13</v>
      </c>
      <c r="R15" s="125">
        <v>6</v>
      </c>
      <c r="S15" s="125">
        <v>45</v>
      </c>
      <c r="T15" s="125">
        <v>20</v>
      </c>
      <c r="U15" s="125">
        <v>123</v>
      </c>
      <c r="V15" s="125">
        <v>59</v>
      </c>
      <c r="W15" s="1" t="s">
        <v>44</v>
      </c>
      <c r="X15" s="125">
        <v>24</v>
      </c>
      <c r="Y15" s="125">
        <v>22</v>
      </c>
      <c r="Z15" s="125">
        <v>19</v>
      </c>
      <c r="AA15" s="125">
        <v>54</v>
      </c>
      <c r="AB15" s="125">
        <v>119</v>
      </c>
      <c r="AC15" s="125">
        <v>60</v>
      </c>
      <c r="AD15" s="125">
        <v>0</v>
      </c>
      <c r="AE15" s="125">
        <v>0</v>
      </c>
      <c r="AF15" s="125">
        <v>27</v>
      </c>
      <c r="AG15" s="125">
        <v>21</v>
      </c>
      <c r="AH15" s="1" t="s">
        <v>44</v>
      </c>
      <c r="AI15" s="125">
        <v>293</v>
      </c>
      <c r="AJ15" s="125">
        <v>2362</v>
      </c>
      <c r="AK15" s="125">
        <v>326</v>
      </c>
      <c r="AL15" s="125">
        <v>178</v>
      </c>
      <c r="AM15" s="125">
        <v>22</v>
      </c>
      <c r="AN15" s="125">
        <v>211</v>
      </c>
      <c r="AO15" s="125">
        <v>62</v>
      </c>
      <c r="AP15" s="125">
        <v>250</v>
      </c>
      <c r="AQ15" s="1" t="s">
        <v>44</v>
      </c>
      <c r="AR15" s="125">
        <v>485</v>
      </c>
      <c r="AS15" s="125">
        <v>240</v>
      </c>
      <c r="AT15" s="125">
        <v>482</v>
      </c>
      <c r="AU15" s="125">
        <v>240</v>
      </c>
      <c r="AV15" s="125">
        <v>370</v>
      </c>
      <c r="AW15" s="125">
        <v>184</v>
      </c>
      <c r="AX15" s="125">
        <v>456</v>
      </c>
      <c r="AY15" s="125">
        <v>231</v>
      </c>
      <c r="AZ15" s="125">
        <v>453</v>
      </c>
      <c r="BA15" s="125">
        <v>231</v>
      </c>
      <c r="BB15" s="125">
        <v>225</v>
      </c>
      <c r="BC15" s="125">
        <v>120</v>
      </c>
      <c r="BD15" s="1" t="s">
        <v>44</v>
      </c>
      <c r="BE15" s="125">
        <v>105</v>
      </c>
      <c r="BF15" s="125">
        <v>10</v>
      </c>
      <c r="BG15" s="125">
        <v>115</v>
      </c>
      <c r="BH15" s="1" t="s">
        <v>44</v>
      </c>
      <c r="BI15" s="146">
        <v>4</v>
      </c>
      <c r="BJ15" s="146">
        <v>0</v>
      </c>
      <c r="BK15" s="146">
        <v>7</v>
      </c>
      <c r="BL15" s="146">
        <v>13</v>
      </c>
      <c r="BM15" s="146">
        <v>37</v>
      </c>
      <c r="BN15" s="146">
        <v>0</v>
      </c>
      <c r="BO15" s="146">
        <v>0</v>
      </c>
      <c r="BP15" s="146">
        <v>28</v>
      </c>
    </row>
    <row r="16" spans="1:71" s="20" customFormat="1" ht="18" customHeight="1">
      <c r="A16" s="1" t="s">
        <v>45</v>
      </c>
      <c r="B16" s="125">
        <v>4835</v>
      </c>
      <c r="C16" s="125">
        <v>2382</v>
      </c>
      <c r="D16" s="125">
        <v>4478</v>
      </c>
      <c r="E16" s="125">
        <v>2298</v>
      </c>
      <c r="F16" s="125">
        <v>4360</v>
      </c>
      <c r="G16" s="125">
        <v>2255</v>
      </c>
      <c r="H16" s="125">
        <v>4802</v>
      </c>
      <c r="I16" s="125">
        <v>2448</v>
      </c>
      <c r="J16" s="125">
        <v>18475</v>
      </c>
      <c r="K16" s="125">
        <v>9383</v>
      </c>
      <c r="L16" s="1" t="s">
        <v>45</v>
      </c>
      <c r="M16" s="125">
        <v>469</v>
      </c>
      <c r="N16" s="125">
        <v>195</v>
      </c>
      <c r="O16" s="125">
        <v>311</v>
      </c>
      <c r="P16" s="125">
        <v>132</v>
      </c>
      <c r="Q16" s="125">
        <v>267</v>
      </c>
      <c r="R16" s="125">
        <v>142</v>
      </c>
      <c r="S16" s="125">
        <v>582</v>
      </c>
      <c r="T16" s="125">
        <v>300</v>
      </c>
      <c r="U16" s="125">
        <v>1629</v>
      </c>
      <c r="V16" s="125">
        <v>769</v>
      </c>
      <c r="W16" s="1" t="s">
        <v>45</v>
      </c>
      <c r="X16" s="125">
        <v>139</v>
      </c>
      <c r="Y16" s="125">
        <v>143</v>
      </c>
      <c r="Z16" s="125">
        <v>136</v>
      </c>
      <c r="AA16" s="125">
        <v>130</v>
      </c>
      <c r="AB16" s="125">
        <v>548</v>
      </c>
      <c r="AC16" s="125">
        <v>521</v>
      </c>
      <c r="AD16" s="125">
        <v>0</v>
      </c>
      <c r="AE16" s="125">
        <v>12</v>
      </c>
      <c r="AF16" s="125">
        <v>8</v>
      </c>
      <c r="AG16" s="125">
        <v>112</v>
      </c>
      <c r="AH16" s="1" t="s">
        <v>45</v>
      </c>
      <c r="AI16" s="125">
        <v>56</v>
      </c>
      <c r="AJ16" s="125">
        <v>5780</v>
      </c>
      <c r="AK16" s="125">
        <v>1824</v>
      </c>
      <c r="AL16" s="125">
        <v>839</v>
      </c>
      <c r="AM16" s="125">
        <v>86</v>
      </c>
      <c r="AN16" s="125">
        <v>504</v>
      </c>
      <c r="AO16" s="125">
        <v>156</v>
      </c>
      <c r="AP16" s="125">
        <v>539</v>
      </c>
      <c r="AQ16" s="1" t="s">
        <v>45</v>
      </c>
      <c r="AR16" s="125">
        <v>4582</v>
      </c>
      <c r="AS16" s="125">
        <v>2341</v>
      </c>
      <c r="AT16" s="125">
        <v>4500</v>
      </c>
      <c r="AU16" s="125">
        <v>2308</v>
      </c>
      <c r="AV16" s="125">
        <v>2464</v>
      </c>
      <c r="AW16" s="125">
        <v>1247</v>
      </c>
      <c r="AX16" s="125">
        <v>4449</v>
      </c>
      <c r="AY16" s="125">
        <v>2291</v>
      </c>
      <c r="AZ16" s="125">
        <v>4378</v>
      </c>
      <c r="BA16" s="125">
        <v>2262</v>
      </c>
      <c r="BB16" s="125">
        <v>1387</v>
      </c>
      <c r="BC16" s="125">
        <v>675</v>
      </c>
      <c r="BD16" s="1" t="s">
        <v>45</v>
      </c>
      <c r="BE16" s="125">
        <v>848</v>
      </c>
      <c r="BF16" s="125">
        <v>93</v>
      </c>
      <c r="BG16" s="125">
        <v>941</v>
      </c>
      <c r="BH16" s="1" t="s">
        <v>45</v>
      </c>
      <c r="BI16" s="146">
        <v>247</v>
      </c>
      <c r="BJ16" s="146">
        <v>0</v>
      </c>
      <c r="BK16" s="146">
        <v>292</v>
      </c>
      <c r="BL16" s="146">
        <v>247</v>
      </c>
      <c r="BM16" s="146">
        <v>420</v>
      </c>
      <c r="BN16" s="146">
        <v>0</v>
      </c>
      <c r="BO16" s="146">
        <v>115</v>
      </c>
      <c r="BP16" s="146">
        <v>273</v>
      </c>
    </row>
    <row r="17" spans="1:68" s="20" customFormat="1" ht="18" customHeight="1">
      <c r="A17" s="1" t="s">
        <v>46</v>
      </c>
      <c r="B17" s="125">
        <v>3136</v>
      </c>
      <c r="C17" s="125">
        <v>1603</v>
      </c>
      <c r="D17" s="125">
        <v>2555</v>
      </c>
      <c r="E17" s="125">
        <v>1333</v>
      </c>
      <c r="F17" s="125">
        <v>2280</v>
      </c>
      <c r="G17" s="125">
        <v>1205</v>
      </c>
      <c r="H17" s="125">
        <v>2207</v>
      </c>
      <c r="I17" s="125">
        <v>1143</v>
      </c>
      <c r="J17" s="125">
        <v>10178</v>
      </c>
      <c r="K17" s="125">
        <v>5284</v>
      </c>
      <c r="L17" s="1" t="s">
        <v>46</v>
      </c>
      <c r="M17" s="125">
        <v>234</v>
      </c>
      <c r="N17" s="125">
        <v>116</v>
      </c>
      <c r="O17" s="125">
        <v>134</v>
      </c>
      <c r="P17" s="125">
        <v>75</v>
      </c>
      <c r="Q17" s="125">
        <v>145</v>
      </c>
      <c r="R17" s="125">
        <v>67</v>
      </c>
      <c r="S17" s="125">
        <v>219</v>
      </c>
      <c r="T17" s="125">
        <v>115</v>
      </c>
      <c r="U17" s="125">
        <v>732</v>
      </c>
      <c r="V17" s="125">
        <v>373</v>
      </c>
      <c r="W17" s="1" t="s">
        <v>46</v>
      </c>
      <c r="X17" s="125">
        <v>85</v>
      </c>
      <c r="Y17" s="125">
        <v>75</v>
      </c>
      <c r="Z17" s="125">
        <v>73</v>
      </c>
      <c r="AA17" s="125">
        <v>70</v>
      </c>
      <c r="AB17" s="125">
        <v>303</v>
      </c>
      <c r="AC17" s="125">
        <v>283</v>
      </c>
      <c r="AD17" s="125">
        <v>0</v>
      </c>
      <c r="AE17" s="125">
        <v>17</v>
      </c>
      <c r="AF17" s="125">
        <v>1</v>
      </c>
      <c r="AG17" s="125">
        <v>65</v>
      </c>
      <c r="AH17" s="1" t="s">
        <v>46</v>
      </c>
      <c r="AI17" s="125">
        <v>291</v>
      </c>
      <c r="AJ17" s="125">
        <v>2005</v>
      </c>
      <c r="AK17" s="125">
        <v>1016</v>
      </c>
      <c r="AL17" s="125">
        <v>688</v>
      </c>
      <c r="AM17" s="125">
        <v>141</v>
      </c>
      <c r="AN17" s="125">
        <v>310</v>
      </c>
      <c r="AO17" s="125">
        <v>76</v>
      </c>
      <c r="AP17" s="125">
        <v>321</v>
      </c>
      <c r="AQ17" s="1" t="s">
        <v>46</v>
      </c>
      <c r="AR17" s="125">
        <v>2216</v>
      </c>
      <c r="AS17" s="125">
        <v>1118</v>
      </c>
      <c r="AT17" s="125">
        <v>2164</v>
      </c>
      <c r="AU17" s="125">
        <v>1096</v>
      </c>
      <c r="AV17" s="125">
        <v>1529</v>
      </c>
      <c r="AW17" s="125">
        <v>770</v>
      </c>
      <c r="AX17" s="125">
        <v>2173</v>
      </c>
      <c r="AY17" s="125">
        <v>1099</v>
      </c>
      <c r="AZ17" s="125">
        <v>2126</v>
      </c>
      <c r="BA17" s="125">
        <v>1079</v>
      </c>
      <c r="BB17" s="125">
        <v>1169</v>
      </c>
      <c r="BC17" s="125">
        <v>599</v>
      </c>
      <c r="BD17" s="1" t="s">
        <v>46</v>
      </c>
      <c r="BE17" s="125">
        <v>442</v>
      </c>
      <c r="BF17" s="125">
        <v>25</v>
      </c>
      <c r="BG17" s="125">
        <v>467</v>
      </c>
      <c r="BH17" s="1" t="s">
        <v>46</v>
      </c>
      <c r="BI17" s="146">
        <v>26</v>
      </c>
      <c r="BJ17" s="146">
        <v>0</v>
      </c>
      <c r="BK17" s="146">
        <v>6</v>
      </c>
      <c r="BL17" s="146">
        <v>2</v>
      </c>
      <c r="BM17" s="146">
        <v>68</v>
      </c>
      <c r="BN17" s="146">
        <v>0</v>
      </c>
      <c r="BO17" s="146">
        <v>0</v>
      </c>
      <c r="BP17" s="146">
        <v>28</v>
      </c>
    </row>
    <row r="18" spans="1:68" s="20" customFormat="1" ht="18" customHeight="1">
      <c r="A18" s="1" t="s">
        <v>47</v>
      </c>
      <c r="B18" s="125">
        <v>7013</v>
      </c>
      <c r="C18" s="125">
        <v>3818</v>
      </c>
      <c r="D18" s="125">
        <v>6233</v>
      </c>
      <c r="E18" s="125">
        <v>3341</v>
      </c>
      <c r="F18" s="125">
        <v>5585</v>
      </c>
      <c r="G18" s="125">
        <v>2972</v>
      </c>
      <c r="H18" s="125">
        <v>6105</v>
      </c>
      <c r="I18" s="125">
        <v>3250</v>
      </c>
      <c r="J18" s="125">
        <v>24936</v>
      </c>
      <c r="K18" s="125">
        <v>13381</v>
      </c>
      <c r="L18" s="1" t="s">
        <v>47</v>
      </c>
      <c r="M18" s="125">
        <v>634</v>
      </c>
      <c r="N18" s="125">
        <v>302</v>
      </c>
      <c r="O18" s="125">
        <v>362</v>
      </c>
      <c r="P18" s="125">
        <v>171</v>
      </c>
      <c r="Q18" s="125">
        <v>289</v>
      </c>
      <c r="R18" s="125">
        <v>138</v>
      </c>
      <c r="S18" s="125">
        <v>590</v>
      </c>
      <c r="T18" s="125">
        <v>315</v>
      </c>
      <c r="U18" s="125">
        <v>1875</v>
      </c>
      <c r="V18" s="125">
        <v>926</v>
      </c>
      <c r="W18" s="1" t="s">
        <v>47</v>
      </c>
      <c r="X18" s="125">
        <v>188</v>
      </c>
      <c r="Y18" s="125">
        <v>177</v>
      </c>
      <c r="Z18" s="125">
        <v>165</v>
      </c>
      <c r="AA18" s="125">
        <v>159</v>
      </c>
      <c r="AB18" s="125">
        <v>689</v>
      </c>
      <c r="AC18" s="125">
        <v>639</v>
      </c>
      <c r="AD18" s="125">
        <v>0</v>
      </c>
      <c r="AE18" s="125">
        <v>32</v>
      </c>
      <c r="AF18" s="125">
        <v>4</v>
      </c>
      <c r="AG18" s="125">
        <v>148</v>
      </c>
      <c r="AH18" s="1" t="s">
        <v>47</v>
      </c>
      <c r="AI18" s="125">
        <v>686</v>
      </c>
      <c r="AJ18" s="125">
        <v>5620</v>
      </c>
      <c r="AK18" s="125">
        <v>3193</v>
      </c>
      <c r="AL18" s="125">
        <v>1171</v>
      </c>
      <c r="AM18" s="125">
        <v>133</v>
      </c>
      <c r="AN18" s="125">
        <v>542</v>
      </c>
      <c r="AO18" s="125">
        <v>110</v>
      </c>
      <c r="AP18" s="125">
        <v>669</v>
      </c>
      <c r="AQ18" s="1" t="s">
        <v>47</v>
      </c>
      <c r="AR18" s="125">
        <v>6039</v>
      </c>
      <c r="AS18" s="125">
        <v>3242</v>
      </c>
      <c r="AT18" s="125">
        <v>5869</v>
      </c>
      <c r="AU18" s="125">
        <v>3149</v>
      </c>
      <c r="AV18" s="125">
        <v>3303</v>
      </c>
      <c r="AW18" s="125">
        <v>1795</v>
      </c>
      <c r="AX18" s="125">
        <v>5273</v>
      </c>
      <c r="AY18" s="125">
        <v>2870</v>
      </c>
      <c r="AZ18" s="125">
        <v>5143</v>
      </c>
      <c r="BA18" s="125">
        <v>2797</v>
      </c>
      <c r="BB18" s="125">
        <v>2213</v>
      </c>
      <c r="BC18" s="125">
        <v>1169</v>
      </c>
      <c r="BD18" s="1" t="s">
        <v>47</v>
      </c>
      <c r="BE18" s="125">
        <v>984</v>
      </c>
      <c r="BF18" s="125">
        <v>89</v>
      </c>
      <c r="BG18" s="125">
        <v>1073</v>
      </c>
      <c r="BH18" s="1" t="s">
        <v>47</v>
      </c>
      <c r="BI18" s="146">
        <v>122</v>
      </c>
      <c r="BJ18" s="146">
        <v>0</v>
      </c>
      <c r="BK18" s="146">
        <v>10</v>
      </c>
      <c r="BL18" s="146">
        <v>16</v>
      </c>
      <c r="BM18" s="146">
        <v>20</v>
      </c>
      <c r="BN18" s="146">
        <v>0</v>
      </c>
      <c r="BO18" s="146">
        <v>12</v>
      </c>
      <c r="BP18" s="146">
        <v>33</v>
      </c>
    </row>
    <row r="19" spans="1:68" s="20" customFormat="1" ht="18" customHeight="1">
      <c r="A19" s="1" t="s">
        <v>48</v>
      </c>
      <c r="B19" s="125">
        <v>5538</v>
      </c>
      <c r="C19" s="125">
        <v>2866</v>
      </c>
      <c r="D19" s="125">
        <v>5093</v>
      </c>
      <c r="E19" s="125">
        <v>2763</v>
      </c>
      <c r="F19" s="125">
        <v>4538</v>
      </c>
      <c r="G19" s="125">
        <v>2483</v>
      </c>
      <c r="H19" s="125">
        <v>5571</v>
      </c>
      <c r="I19" s="125">
        <v>3045</v>
      </c>
      <c r="J19" s="125">
        <v>20740</v>
      </c>
      <c r="K19" s="125">
        <v>11157</v>
      </c>
      <c r="L19" s="1" t="s">
        <v>48</v>
      </c>
      <c r="M19" s="125">
        <v>578</v>
      </c>
      <c r="N19" s="125">
        <v>293</v>
      </c>
      <c r="O19" s="125">
        <v>317</v>
      </c>
      <c r="P19" s="125">
        <v>155</v>
      </c>
      <c r="Q19" s="125">
        <v>363</v>
      </c>
      <c r="R19" s="125">
        <v>209</v>
      </c>
      <c r="S19" s="125">
        <v>950</v>
      </c>
      <c r="T19" s="125">
        <v>533</v>
      </c>
      <c r="U19" s="125">
        <v>2208</v>
      </c>
      <c r="V19" s="125">
        <v>1190</v>
      </c>
      <c r="W19" s="1" t="s">
        <v>48</v>
      </c>
      <c r="X19" s="125">
        <v>158</v>
      </c>
      <c r="Y19" s="125">
        <v>155</v>
      </c>
      <c r="Z19" s="125">
        <v>139</v>
      </c>
      <c r="AA19" s="125">
        <v>154</v>
      </c>
      <c r="AB19" s="125">
        <v>606</v>
      </c>
      <c r="AC19" s="125">
        <v>597</v>
      </c>
      <c r="AD19" s="125">
        <v>0</v>
      </c>
      <c r="AE19" s="125">
        <v>31</v>
      </c>
      <c r="AF19" s="125">
        <v>25</v>
      </c>
      <c r="AG19" s="125">
        <v>121</v>
      </c>
      <c r="AH19" s="1" t="s">
        <v>48</v>
      </c>
      <c r="AI19" s="125">
        <v>131</v>
      </c>
      <c r="AJ19" s="125">
        <v>6572</v>
      </c>
      <c r="AK19" s="125">
        <v>1823</v>
      </c>
      <c r="AL19" s="125">
        <v>1105</v>
      </c>
      <c r="AM19" s="125">
        <v>81</v>
      </c>
      <c r="AN19" s="125">
        <v>638</v>
      </c>
      <c r="AO19" s="125">
        <v>246</v>
      </c>
      <c r="AP19" s="125">
        <v>688</v>
      </c>
      <c r="AQ19" s="1" t="s">
        <v>48</v>
      </c>
      <c r="AR19" s="125">
        <v>5018</v>
      </c>
      <c r="AS19" s="125">
        <v>2842</v>
      </c>
      <c r="AT19" s="125">
        <v>4963</v>
      </c>
      <c r="AU19" s="125">
        <v>2817</v>
      </c>
      <c r="AV19" s="125">
        <v>3042</v>
      </c>
      <c r="AW19" s="125">
        <v>1695</v>
      </c>
      <c r="AX19" s="125">
        <v>4544</v>
      </c>
      <c r="AY19" s="125">
        <v>2587</v>
      </c>
      <c r="AZ19" s="125">
        <v>4504</v>
      </c>
      <c r="BA19" s="125">
        <v>2569</v>
      </c>
      <c r="BB19" s="125">
        <v>1950</v>
      </c>
      <c r="BC19" s="125">
        <v>1069</v>
      </c>
      <c r="BD19" s="1" t="s">
        <v>48</v>
      </c>
      <c r="BE19" s="125">
        <v>910</v>
      </c>
      <c r="BF19" s="125">
        <v>87</v>
      </c>
      <c r="BG19" s="125">
        <v>997</v>
      </c>
      <c r="BH19" s="1" t="s">
        <v>48</v>
      </c>
      <c r="BI19" s="146">
        <v>22</v>
      </c>
      <c r="BJ19" s="146">
        <v>0</v>
      </c>
      <c r="BK19" s="146">
        <v>12</v>
      </c>
      <c r="BL19" s="146">
        <v>7</v>
      </c>
      <c r="BM19" s="146">
        <v>66</v>
      </c>
      <c r="BN19" s="146">
        <v>0</v>
      </c>
      <c r="BO19" s="146">
        <v>10</v>
      </c>
      <c r="BP19" s="146">
        <v>20</v>
      </c>
    </row>
    <row r="20" spans="1:68" s="20" customFormat="1" ht="18" customHeight="1">
      <c r="A20" s="1" t="s">
        <v>49</v>
      </c>
      <c r="B20" s="125">
        <v>1542</v>
      </c>
      <c r="C20" s="125">
        <v>776</v>
      </c>
      <c r="D20" s="125">
        <v>1208</v>
      </c>
      <c r="E20" s="125">
        <v>658</v>
      </c>
      <c r="F20" s="125">
        <v>1034</v>
      </c>
      <c r="G20" s="125">
        <v>530</v>
      </c>
      <c r="H20" s="125">
        <v>817</v>
      </c>
      <c r="I20" s="125">
        <v>410</v>
      </c>
      <c r="J20" s="125">
        <v>4601</v>
      </c>
      <c r="K20" s="125">
        <v>2374</v>
      </c>
      <c r="L20" s="1" t="s">
        <v>49</v>
      </c>
      <c r="M20" s="125">
        <v>91</v>
      </c>
      <c r="N20" s="125">
        <v>44</v>
      </c>
      <c r="O20" s="125">
        <v>67</v>
      </c>
      <c r="P20" s="125">
        <v>35</v>
      </c>
      <c r="Q20" s="125">
        <v>56</v>
      </c>
      <c r="R20" s="125">
        <v>28</v>
      </c>
      <c r="S20" s="125">
        <v>43</v>
      </c>
      <c r="T20" s="125">
        <v>21</v>
      </c>
      <c r="U20" s="125">
        <v>257</v>
      </c>
      <c r="V20" s="125">
        <v>128</v>
      </c>
      <c r="W20" s="1" t="s">
        <v>49</v>
      </c>
      <c r="X20" s="125">
        <v>37</v>
      </c>
      <c r="Y20" s="125">
        <v>34</v>
      </c>
      <c r="Z20" s="125">
        <v>33</v>
      </c>
      <c r="AA20" s="125">
        <v>29</v>
      </c>
      <c r="AB20" s="125">
        <v>133</v>
      </c>
      <c r="AC20" s="125">
        <v>131</v>
      </c>
      <c r="AD20" s="125">
        <v>0</v>
      </c>
      <c r="AE20" s="125">
        <v>4</v>
      </c>
      <c r="AF20" s="125">
        <v>0</v>
      </c>
      <c r="AG20" s="125">
        <v>31</v>
      </c>
      <c r="AH20" s="1" t="s">
        <v>49</v>
      </c>
      <c r="AI20" s="125">
        <v>0</v>
      </c>
      <c r="AJ20" s="125">
        <v>1415</v>
      </c>
      <c r="AK20" s="125">
        <v>807</v>
      </c>
      <c r="AL20" s="125">
        <v>94</v>
      </c>
      <c r="AM20" s="125">
        <v>53</v>
      </c>
      <c r="AN20" s="125">
        <v>134</v>
      </c>
      <c r="AO20" s="125">
        <v>36</v>
      </c>
      <c r="AP20" s="125">
        <v>138</v>
      </c>
      <c r="AQ20" s="1" t="s">
        <v>49</v>
      </c>
      <c r="AR20" s="125">
        <v>708</v>
      </c>
      <c r="AS20" s="125">
        <v>374</v>
      </c>
      <c r="AT20" s="125">
        <v>705</v>
      </c>
      <c r="AU20" s="125">
        <v>373</v>
      </c>
      <c r="AV20" s="125">
        <v>518</v>
      </c>
      <c r="AW20" s="125">
        <v>282</v>
      </c>
      <c r="AX20" s="125">
        <v>702</v>
      </c>
      <c r="AY20" s="125">
        <v>372</v>
      </c>
      <c r="AZ20" s="125">
        <v>699</v>
      </c>
      <c r="BA20" s="125">
        <v>371</v>
      </c>
      <c r="BB20" s="125">
        <v>379</v>
      </c>
      <c r="BC20" s="125">
        <v>211</v>
      </c>
      <c r="BD20" s="1" t="s">
        <v>49</v>
      </c>
      <c r="BE20" s="125">
        <v>227</v>
      </c>
      <c r="BF20" s="125">
        <v>14</v>
      </c>
      <c r="BG20" s="125">
        <v>241</v>
      </c>
      <c r="BH20" s="1" t="s">
        <v>49</v>
      </c>
      <c r="BI20" s="146">
        <v>1</v>
      </c>
      <c r="BJ20" s="146">
        <v>0</v>
      </c>
      <c r="BK20" s="146">
        <v>0</v>
      </c>
      <c r="BL20" s="146">
        <v>0</v>
      </c>
      <c r="BM20" s="146">
        <v>3</v>
      </c>
      <c r="BN20" s="146">
        <v>0</v>
      </c>
      <c r="BO20" s="146">
        <v>0</v>
      </c>
      <c r="BP20" s="146">
        <v>0</v>
      </c>
    </row>
    <row r="21" spans="1:68" s="20" customFormat="1" ht="18" customHeight="1">
      <c r="A21" s="1" t="s">
        <v>50</v>
      </c>
      <c r="B21" s="125">
        <v>4518</v>
      </c>
      <c r="C21" s="125">
        <v>2353</v>
      </c>
      <c r="D21" s="125">
        <v>3796</v>
      </c>
      <c r="E21" s="125">
        <v>2016</v>
      </c>
      <c r="F21" s="125">
        <v>3294</v>
      </c>
      <c r="G21" s="125">
        <v>1808</v>
      </c>
      <c r="H21" s="125">
        <v>3457</v>
      </c>
      <c r="I21" s="125">
        <v>1812</v>
      </c>
      <c r="J21" s="125">
        <v>15065</v>
      </c>
      <c r="K21" s="125">
        <v>7989</v>
      </c>
      <c r="L21" s="1" t="s">
        <v>50</v>
      </c>
      <c r="M21" s="125">
        <v>315</v>
      </c>
      <c r="N21" s="125">
        <v>156</v>
      </c>
      <c r="O21" s="125">
        <v>157</v>
      </c>
      <c r="P21" s="125">
        <v>83</v>
      </c>
      <c r="Q21" s="125">
        <v>218</v>
      </c>
      <c r="R21" s="125">
        <v>114</v>
      </c>
      <c r="S21" s="125">
        <v>462</v>
      </c>
      <c r="T21" s="125">
        <v>257</v>
      </c>
      <c r="U21" s="125">
        <v>1152</v>
      </c>
      <c r="V21" s="125">
        <v>610</v>
      </c>
      <c r="W21" s="1" t="s">
        <v>50</v>
      </c>
      <c r="X21" s="125">
        <v>139</v>
      </c>
      <c r="Y21" s="125">
        <v>128</v>
      </c>
      <c r="Z21" s="125">
        <v>125</v>
      </c>
      <c r="AA21" s="125">
        <v>123</v>
      </c>
      <c r="AB21" s="125">
        <v>515</v>
      </c>
      <c r="AC21" s="125">
        <v>486</v>
      </c>
      <c r="AD21" s="125">
        <v>0</v>
      </c>
      <c r="AE21" s="125">
        <v>17</v>
      </c>
      <c r="AF21" s="125">
        <v>2</v>
      </c>
      <c r="AG21" s="125">
        <v>123</v>
      </c>
      <c r="AH21" s="1" t="s">
        <v>50</v>
      </c>
      <c r="AI21" s="125">
        <v>145</v>
      </c>
      <c r="AJ21" s="125">
        <v>2919</v>
      </c>
      <c r="AK21" s="125">
        <v>1853</v>
      </c>
      <c r="AL21" s="125">
        <v>1358</v>
      </c>
      <c r="AM21" s="125">
        <v>119</v>
      </c>
      <c r="AN21" s="125">
        <v>479</v>
      </c>
      <c r="AO21" s="125">
        <v>113</v>
      </c>
      <c r="AP21" s="125">
        <v>528</v>
      </c>
      <c r="AQ21" s="1" t="s">
        <v>50</v>
      </c>
      <c r="AR21" s="125">
        <v>3536</v>
      </c>
      <c r="AS21" s="125">
        <v>1936</v>
      </c>
      <c r="AT21" s="125">
        <v>3504</v>
      </c>
      <c r="AU21" s="125">
        <v>1921</v>
      </c>
      <c r="AV21" s="125">
        <v>2134</v>
      </c>
      <c r="AW21" s="125">
        <v>1138</v>
      </c>
      <c r="AX21" s="125">
        <v>3314</v>
      </c>
      <c r="AY21" s="125">
        <v>1814</v>
      </c>
      <c r="AZ21" s="125">
        <v>3289</v>
      </c>
      <c r="BA21" s="125">
        <v>1803</v>
      </c>
      <c r="BB21" s="125">
        <v>1037</v>
      </c>
      <c r="BC21" s="125">
        <v>531</v>
      </c>
      <c r="BD21" s="1" t="s">
        <v>50</v>
      </c>
      <c r="BE21" s="125">
        <v>742</v>
      </c>
      <c r="BF21" s="125">
        <v>60</v>
      </c>
      <c r="BG21" s="125">
        <v>802</v>
      </c>
      <c r="BH21" s="1" t="s">
        <v>50</v>
      </c>
      <c r="BI21" s="146">
        <v>271</v>
      </c>
      <c r="BJ21" s="146">
        <v>0</v>
      </c>
      <c r="BK21" s="146">
        <v>326</v>
      </c>
      <c r="BL21" s="146">
        <v>68</v>
      </c>
      <c r="BM21" s="146">
        <v>380</v>
      </c>
      <c r="BN21" s="146">
        <v>0</v>
      </c>
      <c r="BO21" s="146">
        <v>95</v>
      </c>
      <c r="BP21" s="146">
        <v>44</v>
      </c>
    </row>
    <row r="22" spans="1:68" s="20" customFormat="1" ht="18" customHeight="1">
      <c r="A22" s="1" t="s">
        <v>51</v>
      </c>
      <c r="B22" s="125">
        <v>458</v>
      </c>
      <c r="C22" s="125">
        <v>247</v>
      </c>
      <c r="D22" s="125">
        <v>380</v>
      </c>
      <c r="E22" s="125">
        <v>188</v>
      </c>
      <c r="F22" s="125">
        <v>333</v>
      </c>
      <c r="G22" s="125">
        <v>179</v>
      </c>
      <c r="H22" s="125">
        <v>325</v>
      </c>
      <c r="I22" s="125">
        <v>180</v>
      </c>
      <c r="J22" s="125">
        <v>1496</v>
      </c>
      <c r="K22" s="125">
        <v>794</v>
      </c>
      <c r="L22" s="1" t="s">
        <v>51</v>
      </c>
      <c r="M22" s="125">
        <v>13</v>
      </c>
      <c r="N22" s="125">
        <v>10</v>
      </c>
      <c r="O22" s="125">
        <v>2</v>
      </c>
      <c r="P22" s="125">
        <v>1</v>
      </c>
      <c r="Q22" s="125">
        <v>0</v>
      </c>
      <c r="R22" s="125">
        <v>0</v>
      </c>
      <c r="S22" s="125">
        <v>0</v>
      </c>
      <c r="T22" s="125">
        <v>0</v>
      </c>
      <c r="U22" s="125">
        <v>15</v>
      </c>
      <c r="V22" s="125">
        <v>11</v>
      </c>
      <c r="W22" s="1" t="s">
        <v>51</v>
      </c>
      <c r="X22" s="125">
        <v>15</v>
      </c>
      <c r="Y22" s="125">
        <v>15</v>
      </c>
      <c r="Z22" s="125">
        <v>12</v>
      </c>
      <c r="AA22" s="125">
        <v>11</v>
      </c>
      <c r="AB22" s="125">
        <v>53</v>
      </c>
      <c r="AC22" s="125">
        <v>47</v>
      </c>
      <c r="AD22" s="125">
        <v>8</v>
      </c>
      <c r="AE22" s="125">
        <v>1</v>
      </c>
      <c r="AF22" s="125">
        <v>0</v>
      </c>
      <c r="AG22" s="125">
        <v>11</v>
      </c>
      <c r="AH22" s="1" t="s">
        <v>51</v>
      </c>
      <c r="AI22" s="125">
        <v>120</v>
      </c>
      <c r="AJ22" s="125">
        <v>660</v>
      </c>
      <c r="AK22" s="125">
        <v>149</v>
      </c>
      <c r="AL22" s="125">
        <v>0</v>
      </c>
      <c r="AM22" s="125">
        <v>0</v>
      </c>
      <c r="AN22" s="125">
        <v>31</v>
      </c>
      <c r="AO22" s="125">
        <v>31</v>
      </c>
      <c r="AP22" s="125">
        <v>51</v>
      </c>
      <c r="AQ22" s="1" t="s">
        <v>51</v>
      </c>
      <c r="AR22" s="125">
        <v>285</v>
      </c>
      <c r="AS22" s="125">
        <v>156</v>
      </c>
      <c r="AT22" s="125">
        <v>283</v>
      </c>
      <c r="AU22" s="125">
        <v>155</v>
      </c>
      <c r="AV22" s="125">
        <v>252</v>
      </c>
      <c r="AW22" s="125">
        <v>142</v>
      </c>
      <c r="AX22" s="125">
        <v>255</v>
      </c>
      <c r="AY22" s="125">
        <v>138</v>
      </c>
      <c r="AZ22" s="125">
        <v>253</v>
      </c>
      <c r="BA22" s="125">
        <v>137</v>
      </c>
      <c r="BB22" s="125">
        <v>207</v>
      </c>
      <c r="BC22" s="125">
        <v>108</v>
      </c>
      <c r="BD22" s="1" t="s">
        <v>51</v>
      </c>
      <c r="BE22" s="125">
        <v>91</v>
      </c>
      <c r="BF22" s="125">
        <v>6</v>
      </c>
      <c r="BG22" s="125">
        <v>97</v>
      </c>
      <c r="BH22" s="1" t="s">
        <v>51</v>
      </c>
      <c r="BI22" s="146">
        <v>0</v>
      </c>
      <c r="BJ22" s="146">
        <v>0</v>
      </c>
      <c r="BK22" s="146">
        <v>0</v>
      </c>
      <c r="BL22" s="146">
        <v>0</v>
      </c>
      <c r="BM22" s="146">
        <v>0</v>
      </c>
      <c r="BN22" s="146">
        <v>0</v>
      </c>
      <c r="BO22" s="146">
        <v>0</v>
      </c>
      <c r="BP22" s="146">
        <v>2</v>
      </c>
    </row>
    <row r="23" spans="1:68" s="20" customFormat="1" ht="18" customHeight="1">
      <c r="A23" s="1" t="s">
        <v>52</v>
      </c>
      <c r="B23" s="125">
        <v>2095</v>
      </c>
      <c r="C23" s="125">
        <v>1082</v>
      </c>
      <c r="D23" s="125">
        <v>1905</v>
      </c>
      <c r="E23" s="125">
        <v>970</v>
      </c>
      <c r="F23" s="125">
        <v>1713</v>
      </c>
      <c r="G23" s="125">
        <v>875</v>
      </c>
      <c r="H23" s="125">
        <v>1773</v>
      </c>
      <c r="I23" s="125">
        <v>921</v>
      </c>
      <c r="J23" s="125">
        <v>7486</v>
      </c>
      <c r="K23" s="125">
        <v>3848</v>
      </c>
      <c r="L23" s="1" t="s">
        <v>52</v>
      </c>
      <c r="M23" s="125">
        <v>70</v>
      </c>
      <c r="N23" s="125">
        <v>34</v>
      </c>
      <c r="O23" s="125">
        <v>103</v>
      </c>
      <c r="P23" s="125">
        <v>34</v>
      </c>
      <c r="Q23" s="125">
        <v>66</v>
      </c>
      <c r="R23" s="125">
        <v>36</v>
      </c>
      <c r="S23" s="125">
        <v>189</v>
      </c>
      <c r="T23" s="125">
        <v>86</v>
      </c>
      <c r="U23" s="125">
        <v>428</v>
      </c>
      <c r="V23" s="125">
        <v>190</v>
      </c>
      <c r="W23" s="1" t="s">
        <v>52</v>
      </c>
      <c r="X23" s="125">
        <v>60</v>
      </c>
      <c r="Y23" s="125">
        <v>60</v>
      </c>
      <c r="Z23" s="125">
        <v>60</v>
      </c>
      <c r="AA23" s="125">
        <v>60</v>
      </c>
      <c r="AB23" s="125">
        <v>240</v>
      </c>
      <c r="AC23" s="125">
        <v>233</v>
      </c>
      <c r="AD23" s="125">
        <v>76</v>
      </c>
      <c r="AE23" s="125">
        <v>4</v>
      </c>
      <c r="AF23" s="125">
        <v>1</v>
      </c>
      <c r="AG23" s="125">
        <v>48</v>
      </c>
      <c r="AH23" s="1" t="s">
        <v>52</v>
      </c>
      <c r="AI23" s="125">
        <v>94</v>
      </c>
      <c r="AJ23" s="125">
        <v>2827</v>
      </c>
      <c r="AK23" s="125">
        <v>451</v>
      </c>
      <c r="AL23" s="125">
        <v>244</v>
      </c>
      <c r="AM23" s="125">
        <v>39</v>
      </c>
      <c r="AN23" s="125">
        <v>204</v>
      </c>
      <c r="AO23" s="125">
        <v>56</v>
      </c>
      <c r="AP23" s="125">
        <v>287</v>
      </c>
      <c r="AQ23" s="1" t="s">
        <v>52</v>
      </c>
      <c r="AR23" s="125">
        <v>1638</v>
      </c>
      <c r="AS23" s="125">
        <v>822</v>
      </c>
      <c r="AT23" s="125">
        <v>1617</v>
      </c>
      <c r="AU23" s="125">
        <v>809</v>
      </c>
      <c r="AV23" s="125">
        <v>1193</v>
      </c>
      <c r="AW23" s="125">
        <v>584</v>
      </c>
      <c r="AX23" s="125">
        <v>1583</v>
      </c>
      <c r="AY23" s="125">
        <v>800</v>
      </c>
      <c r="AZ23" s="125">
        <v>1567</v>
      </c>
      <c r="BA23" s="125">
        <v>790</v>
      </c>
      <c r="BB23" s="125">
        <v>1096</v>
      </c>
      <c r="BC23" s="125">
        <v>543</v>
      </c>
      <c r="BD23" s="1" t="s">
        <v>52</v>
      </c>
      <c r="BE23" s="125">
        <v>278</v>
      </c>
      <c r="BF23" s="125">
        <v>22</v>
      </c>
      <c r="BG23" s="125">
        <v>300</v>
      </c>
      <c r="BH23" s="1" t="s">
        <v>52</v>
      </c>
      <c r="BI23" s="146">
        <v>0</v>
      </c>
      <c r="BJ23" s="146">
        <v>0</v>
      </c>
      <c r="BK23" s="146">
        <v>0</v>
      </c>
      <c r="BL23" s="146">
        <v>0</v>
      </c>
      <c r="BM23" s="146">
        <v>0</v>
      </c>
      <c r="BN23" s="146">
        <v>0</v>
      </c>
      <c r="BO23" s="146">
        <v>0</v>
      </c>
      <c r="BP23" s="146">
        <v>0</v>
      </c>
    </row>
    <row r="24" spans="1:68" s="20" customFormat="1" ht="18" customHeight="1">
      <c r="A24" s="1" t="s">
        <v>53</v>
      </c>
      <c r="B24" s="125">
        <v>7121</v>
      </c>
      <c r="C24" s="125">
        <v>3608</v>
      </c>
      <c r="D24" s="125">
        <v>6626</v>
      </c>
      <c r="E24" s="125">
        <v>3313</v>
      </c>
      <c r="F24" s="125">
        <v>6991</v>
      </c>
      <c r="G24" s="125">
        <v>3436</v>
      </c>
      <c r="H24" s="125">
        <v>11777</v>
      </c>
      <c r="I24" s="125">
        <v>5326</v>
      </c>
      <c r="J24" s="125">
        <v>32515</v>
      </c>
      <c r="K24" s="125">
        <v>15683</v>
      </c>
      <c r="L24" s="1" t="s">
        <v>53</v>
      </c>
      <c r="M24" s="125">
        <v>525</v>
      </c>
      <c r="N24" s="125">
        <v>231</v>
      </c>
      <c r="O24" s="125">
        <v>342</v>
      </c>
      <c r="P24" s="125">
        <v>168</v>
      </c>
      <c r="Q24" s="125">
        <v>379</v>
      </c>
      <c r="R24" s="125">
        <v>160</v>
      </c>
      <c r="S24" s="125">
        <v>2761</v>
      </c>
      <c r="T24" s="125">
        <v>1285</v>
      </c>
      <c r="U24" s="125">
        <v>4007</v>
      </c>
      <c r="V24" s="125">
        <v>1844</v>
      </c>
      <c r="W24" s="1" t="s">
        <v>53</v>
      </c>
      <c r="X24" s="125">
        <v>204</v>
      </c>
      <c r="Y24" s="125">
        <v>197</v>
      </c>
      <c r="Z24" s="125">
        <v>198</v>
      </c>
      <c r="AA24" s="125">
        <v>230</v>
      </c>
      <c r="AB24" s="125">
        <v>829</v>
      </c>
      <c r="AC24" s="125">
        <v>727</v>
      </c>
      <c r="AD24" s="125">
        <v>0</v>
      </c>
      <c r="AE24" s="125">
        <v>128</v>
      </c>
      <c r="AF24" s="125">
        <v>25</v>
      </c>
      <c r="AG24" s="125">
        <v>192</v>
      </c>
      <c r="AH24" s="1" t="s">
        <v>53</v>
      </c>
      <c r="AI24" s="125">
        <v>106</v>
      </c>
      <c r="AJ24" s="125">
        <v>13665</v>
      </c>
      <c r="AK24" s="125">
        <v>5603</v>
      </c>
      <c r="AL24" s="125">
        <v>1862</v>
      </c>
      <c r="AM24" s="125">
        <v>594</v>
      </c>
      <c r="AN24" s="125">
        <v>711</v>
      </c>
      <c r="AO24" s="125">
        <v>123</v>
      </c>
      <c r="AP24" s="125">
        <v>1303</v>
      </c>
      <c r="AQ24" s="1" t="s">
        <v>53</v>
      </c>
      <c r="AR24" s="125">
        <v>10038</v>
      </c>
      <c r="AS24" s="125">
        <v>4650</v>
      </c>
      <c r="AT24" s="125">
        <v>9535</v>
      </c>
      <c r="AU24" s="125">
        <v>4439</v>
      </c>
      <c r="AV24" s="125">
        <v>3350</v>
      </c>
      <c r="AW24" s="125">
        <v>1518</v>
      </c>
      <c r="AX24" s="125">
        <v>8841</v>
      </c>
      <c r="AY24" s="125">
        <v>4154</v>
      </c>
      <c r="AZ24" s="125">
        <v>8437</v>
      </c>
      <c r="BA24" s="125">
        <v>3983</v>
      </c>
      <c r="BB24" s="125">
        <v>2023</v>
      </c>
      <c r="BC24" s="125">
        <v>919</v>
      </c>
      <c r="BD24" s="1" t="s">
        <v>53</v>
      </c>
      <c r="BE24" s="125">
        <v>1180</v>
      </c>
      <c r="BF24" s="125">
        <v>64</v>
      </c>
      <c r="BG24" s="125">
        <v>1244</v>
      </c>
      <c r="BH24" s="1" t="s">
        <v>53</v>
      </c>
      <c r="BI24" s="146">
        <v>273</v>
      </c>
      <c r="BJ24" s="146">
        <v>0</v>
      </c>
      <c r="BK24" s="146">
        <v>232</v>
      </c>
      <c r="BL24" s="146">
        <v>64</v>
      </c>
      <c r="BM24" s="146">
        <v>202</v>
      </c>
      <c r="BN24" s="146">
        <v>0</v>
      </c>
      <c r="BO24" s="146">
        <v>55</v>
      </c>
      <c r="BP24" s="146">
        <v>105</v>
      </c>
    </row>
    <row r="25" spans="1:68" s="20" customFormat="1" ht="18" customHeight="1">
      <c r="A25" s="1" t="s">
        <v>54</v>
      </c>
      <c r="B25" s="125">
        <v>7341</v>
      </c>
      <c r="C25" s="125">
        <v>3541</v>
      </c>
      <c r="D25" s="125">
        <v>6913</v>
      </c>
      <c r="E25" s="125">
        <v>3489</v>
      </c>
      <c r="F25" s="125">
        <v>6385</v>
      </c>
      <c r="G25" s="125">
        <v>3090</v>
      </c>
      <c r="H25" s="125">
        <v>9338</v>
      </c>
      <c r="I25" s="125">
        <v>4232</v>
      </c>
      <c r="J25" s="125">
        <v>29977</v>
      </c>
      <c r="K25" s="125">
        <v>14352</v>
      </c>
      <c r="L25" s="1" t="s">
        <v>54</v>
      </c>
      <c r="M25" s="125">
        <v>406</v>
      </c>
      <c r="N25" s="125">
        <v>179</v>
      </c>
      <c r="O25" s="125">
        <v>207</v>
      </c>
      <c r="P25" s="125">
        <v>104</v>
      </c>
      <c r="Q25" s="125">
        <v>313</v>
      </c>
      <c r="R25" s="125">
        <v>157</v>
      </c>
      <c r="S25" s="125">
        <v>1302</v>
      </c>
      <c r="T25" s="125">
        <v>548</v>
      </c>
      <c r="U25" s="125">
        <v>2228</v>
      </c>
      <c r="V25" s="125">
        <v>988</v>
      </c>
      <c r="W25" s="1" t="s">
        <v>54</v>
      </c>
      <c r="X25" s="125">
        <v>208</v>
      </c>
      <c r="Y25" s="125">
        <v>210</v>
      </c>
      <c r="Z25" s="125">
        <v>193</v>
      </c>
      <c r="AA25" s="125">
        <v>220</v>
      </c>
      <c r="AB25" s="125">
        <v>831</v>
      </c>
      <c r="AC25" s="125">
        <v>737</v>
      </c>
      <c r="AD25" s="125">
        <v>0</v>
      </c>
      <c r="AE25" s="125">
        <v>51</v>
      </c>
      <c r="AF25" s="125">
        <v>3</v>
      </c>
      <c r="AG25" s="125">
        <v>183</v>
      </c>
      <c r="AH25" s="1" t="s">
        <v>54</v>
      </c>
      <c r="AI25" s="125">
        <v>27</v>
      </c>
      <c r="AJ25" s="125">
        <v>5515</v>
      </c>
      <c r="AK25" s="125">
        <v>5036</v>
      </c>
      <c r="AL25" s="125">
        <v>1411</v>
      </c>
      <c r="AM25" s="125">
        <v>375</v>
      </c>
      <c r="AN25" s="125">
        <v>622</v>
      </c>
      <c r="AO25" s="125">
        <v>130</v>
      </c>
      <c r="AP25" s="125">
        <v>843</v>
      </c>
      <c r="AQ25" s="1" t="s">
        <v>54</v>
      </c>
      <c r="AR25" s="125">
        <v>7696</v>
      </c>
      <c r="AS25" s="125">
        <v>3485</v>
      </c>
      <c r="AT25" s="125">
        <v>7336</v>
      </c>
      <c r="AU25" s="125">
        <v>3322</v>
      </c>
      <c r="AV25" s="125">
        <v>3035</v>
      </c>
      <c r="AW25" s="125">
        <v>1402</v>
      </c>
      <c r="AX25" s="125">
        <v>7056</v>
      </c>
      <c r="AY25" s="125">
        <v>3268</v>
      </c>
      <c r="AZ25" s="125">
        <v>6762</v>
      </c>
      <c r="BA25" s="125">
        <v>3124</v>
      </c>
      <c r="BB25" s="125">
        <v>2428</v>
      </c>
      <c r="BC25" s="125">
        <v>1115</v>
      </c>
      <c r="BD25" s="1" t="s">
        <v>54</v>
      </c>
      <c r="BE25" s="128">
        <v>1035</v>
      </c>
      <c r="BF25" s="128">
        <v>103</v>
      </c>
      <c r="BG25" s="128">
        <v>1138</v>
      </c>
      <c r="BH25" s="1" t="s">
        <v>54</v>
      </c>
      <c r="BI25" s="146">
        <v>15</v>
      </c>
      <c r="BJ25" s="146">
        <v>0</v>
      </c>
      <c r="BK25" s="146">
        <v>12</v>
      </c>
      <c r="BL25" s="146">
        <v>14</v>
      </c>
      <c r="BM25" s="146">
        <v>106</v>
      </c>
      <c r="BN25" s="146">
        <v>0</v>
      </c>
      <c r="BO25" s="146">
        <v>12</v>
      </c>
      <c r="BP25" s="146">
        <v>13</v>
      </c>
    </row>
    <row r="26" spans="1:68" s="20" customFormat="1" ht="18" customHeight="1">
      <c r="A26" s="1" t="s">
        <v>55</v>
      </c>
      <c r="B26" s="125">
        <v>11379</v>
      </c>
      <c r="C26" s="125">
        <v>5774</v>
      </c>
      <c r="D26" s="125">
        <v>9420</v>
      </c>
      <c r="E26" s="125">
        <v>4824</v>
      </c>
      <c r="F26" s="125">
        <v>8153</v>
      </c>
      <c r="G26" s="125">
        <v>4243</v>
      </c>
      <c r="H26" s="125">
        <v>9262</v>
      </c>
      <c r="I26" s="125">
        <v>4919</v>
      </c>
      <c r="J26" s="125">
        <v>38214</v>
      </c>
      <c r="K26" s="125">
        <v>19760</v>
      </c>
      <c r="L26" s="1" t="s">
        <v>55</v>
      </c>
      <c r="M26" s="125">
        <v>750</v>
      </c>
      <c r="N26" s="125">
        <v>321</v>
      </c>
      <c r="O26" s="125">
        <v>429</v>
      </c>
      <c r="P26" s="125">
        <v>214</v>
      </c>
      <c r="Q26" s="125">
        <v>440</v>
      </c>
      <c r="R26" s="125">
        <v>218</v>
      </c>
      <c r="S26" s="125">
        <v>1442</v>
      </c>
      <c r="T26" s="125">
        <v>793</v>
      </c>
      <c r="U26" s="125">
        <v>3061</v>
      </c>
      <c r="V26" s="125">
        <v>1546</v>
      </c>
      <c r="W26" s="1" t="s">
        <v>55</v>
      </c>
      <c r="X26" s="125">
        <v>335</v>
      </c>
      <c r="Y26" s="125">
        <v>311</v>
      </c>
      <c r="Z26" s="125">
        <v>298</v>
      </c>
      <c r="AA26" s="125">
        <v>299</v>
      </c>
      <c r="AB26" s="125">
        <v>1243</v>
      </c>
      <c r="AC26" s="125">
        <v>1198</v>
      </c>
      <c r="AD26" s="125">
        <v>0</v>
      </c>
      <c r="AE26" s="125">
        <v>65</v>
      </c>
      <c r="AF26" s="125">
        <v>13</v>
      </c>
      <c r="AG26" s="125">
        <v>279</v>
      </c>
      <c r="AH26" s="1" t="s">
        <v>55</v>
      </c>
      <c r="AI26" s="125">
        <v>258</v>
      </c>
      <c r="AJ26" s="125">
        <v>7989</v>
      </c>
      <c r="AK26" s="125">
        <v>4926</v>
      </c>
      <c r="AL26" s="125">
        <v>2673</v>
      </c>
      <c r="AM26" s="125">
        <v>380</v>
      </c>
      <c r="AN26" s="125">
        <v>1150</v>
      </c>
      <c r="AO26" s="125">
        <v>337</v>
      </c>
      <c r="AP26" s="125">
        <v>1273</v>
      </c>
      <c r="AQ26" s="1" t="s">
        <v>55</v>
      </c>
      <c r="AR26" s="125">
        <v>9281</v>
      </c>
      <c r="AS26" s="125">
        <v>4931</v>
      </c>
      <c r="AT26" s="125">
        <v>9077</v>
      </c>
      <c r="AU26" s="125">
        <v>4837</v>
      </c>
      <c r="AV26" s="125">
        <v>5563</v>
      </c>
      <c r="AW26" s="125">
        <v>2929</v>
      </c>
      <c r="AX26" s="125">
        <v>8246</v>
      </c>
      <c r="AY26" s="125">
        <v>4394</v>
      </c>
      <c r="AZ26" s="125">
        <v>8118</v>
      </c>
      <c r="BA26" s="125">
        <v>4329</v>
      </c>
      <c r="BB26" s="125">
        <v>2819</v>
      </c>
      <c r="BC26" s="125">
        <v>1466</v>
      </c>
      <c r="BD26" s="1" t="s">
        <v>55</v>
      </c>
      <c r="BE26" s="125">
        <v>1904</v>
      </c>
      <c r="BF26" s="125">
        <v>174</v>
      </c>
      <c r="BG26" s="125">
        <v>2078</v>
      </c>
      <c r="BH26" s="1" t="s">
        <v>55</v>
      </c>
      <c r="BI26" s="146">
        <v>417</v>
      </c>
      <c r="BJ26" s="146">
        <v>0</v>
      </c>
      <c r="BK26" s="146">
        <v>300</v>
      </c>
      <c r="BL26" s="146">
        <v>191</v>
      </c>
      <c r="BM26" s="146">
        <v>703</v>
      </c>
      <c r="BN26" s="146">
        <v>0</v>
      </c>
      <c r="BO26" s="146">
        <v>218</v>
      </c>
      <c r="BP26" s="146">
        <v>225</v>
      </c>
    </row>
    <row r="27" spans="1:68" s="20" customFormat="1" ht="18" customHeight="1">
      <c r="A27" s="1" t="s">
        <v>56</v>
      </c>
      <c r="B27" s="125">
        <v>2178</v>
      </c>
      <c r="C27" s="125">
        <v>1117</v>
      </c>
      <c r="D27" s="125">
        <v>1886</v>
      </c>
      <c r="E27" s="125">
        <v>973</v>
      </c>
      <c r="F27" s="125">
        <v>1612</v>
      </c>
      <c r="G27" s="125">
        <v>766</v>
      </c>
      <c r="H27" s="125">
        <v>1968</v>
      </c>
      <c r="I27" s="125">
        <v>974</v>
      </c>
      <c r="J27" s="125">
        <v>7644</v>
      </c>
      <c r="K27" s="125">
        <v>3830</v>
      </c>
      <c r="L27" s="1" t="s">
        <v>56</v>
      </c>
      <c r="M27" s="125">
        <v>250</v>
      </c>
      <c r="N27" s="125">
        <v>125</v>
      </c>
      <c r="O27" s="125">
        <v>103</v>
      </c>
      <c r="P27" s="125">
        <v>50</v>
      </c>
      <c r="Q27" s="125">
        <v>82</v>
      </c>
      <c r="R27" s="125">
        <v>38</v>
      </c>
      <c r="S27" s="125">
        <v>163</v>
      </c>
      <c r="T27" s="125">
        <v>84</v>
      </c>
      <c r="U27" s="125">
        <v>598</v>
      </c>
      <c r="V27" s="125">
        <v>297</v>
      </c>
      <c r="W27" s="1" t="s">
        <v>56</v>
      </c>
      <c r="X27" s="125">
        <v>80</v>
      </c>
      <c r="Y27" s="125">
        <v>55</v>
      </c>
      <c r="Z27" s="125">
        <v>50</v>
      </c>
      <c r="AA27" s="125">
        <v>55</v>
      </c>
      <c r="AB27" s="125">
        <v>240</v>
      </c>
      <c r="AC27" s="125">
        <v>222</v>
      </c>
      <c r="AD27" s="125">
        <v>149</v>
      </c>
      <c r="AE27" s="125">
        <v>5</v>
      </c>
      <c r="AF27" s="125">
        <v>0</v>
      </c>
      <c r="AG27" s="125">
        <v>50</v>
      </c>
      <c r="AH27" s="1" t="s">
        <v>56</v>
      </c>
      <c r="AI27" s="125">
        <v>49</v>
      </c>
      <c r="AJ27" s="125">
        <v>2985</v>
      </c>
      <c r="AK27" s="125">
        <v>592</v>
      </c>
      <c r="AL27" s="125">
        <v>157</v>
      </c>
      <c r="AM27" s="125">
        <v>62</v>
      </c>
      <c r="AN27" s="125">
        <v>214</v>
      </c>
      <c r="AO27" s="125">
        <v>66</v>
      </c>
      <c r="AP27" s="125">
        <v>225</v>
      </c>
      <c r="AQ27" s="1" t="s">
        <v>56</v>
      </c>
      <c r="AR27" s="125">
        <v>1963</v>
      </c>
      <c r="AS27" s="125">
        <v>993</v>
      </c>
      <c r="AT27" s="125">
        <v>1926</v>
      </c>
      <c r="AU27" s="125">
        <v>978</v>
      </c>
      <c r="AV27" s="125">
        <v>1253</v>
      </c>
      <c r="AW27" s="125">
        <v>632</v>
      </c>
      <c r="AX27" s="125">
        <v>1759</v>
      </c>
      <c r="AY27" s="125">
        <v>899</v>
      </c>
      <c r="AZ27" s="125">
        <v>1732</v>
      </c>
      <c r="BA27" s="125">
        <v>888</v>
      </c>
      <c r="BB27" s="125">
        <v>988</v>
      </c>
      <c r="BC27" s="125">
        <v>505</v>
      </c>
      <c r="BD27" s="1" t="s">
        <v>56</v>
      </c>
      <c r="BE27" s="125">
        <v>330</v>
      </c>
      <c r="BF27" s="125">
        <v>37</v>
      </c>
      <c r="BG27" s="125">
        <v>367</v>
      </c>
      <c r="BH27" s="1" t="s">
        <v>56</v>
      </c>
      <c r="BI27" s="146">
        <v>256</v>
      </c>
      <c r="BJ27" s="146">
        <v>0</v>
      </c>
      <c r="BK27" s="146">
        <v>414</v>
      </c>
      <c r="BL27" s="146">
        <v>13</v>
      </c>
      <c r="BM27" s="146">
        <v>434</v>
      </c>
      <c r="BN27" s="146">
        <v>0</v>
      </c>
      <c r="BO27" s="146">
        <v>2</v>
      </c>
      <c r="BP27" s="146">
        <v>19</v>
      </c>
    </row>
    <row r="28" spans="1:68" s="139" customFormat="1" ht="18" customHeight="1">
      <c r="A28" s="129" t="s">
        <v>178</v>
      </c>
      <c r="B28" s="129">
        <v>121439</v>
      </c>
      <c r="C28" s="129">
        <v>61732</v>
      </c>
      <c r="D28" s="129">
        <v>106971</v>
      </c>
      <c r="E28" s="129">
        <v>54885</v>
      </c>
      <c r="F28" s="129">
        <v>99660</v>
      </c>
      <c r="G28" s="129">
        <v>51376</v>
      </c>
      <c r="H28" s="129">
        <v>119493</v>
      </c>
      <c r="I28" s="129">
        <v>60800</v>
      </c>
      <c r="J28" s="129">
        <v>447563</v>
      </c>
      <c r="K28" s="129">
        <v>228793</v>
      </c>
      <c r="L28" s="129" t="s">
        <v>178</v>
      </c>
      <c r="M28" s="129">
        <v>8680</v>
      </c>
      <c r="N28" s="129">
        <v>3910</v>
      </c>
      <c r="O28" s="129">
        <v>5039</v>
      </c>
      <c r="P28" s="129">
        <v>2316</v>
      </c>
      <c r="Q28" s="129">
        <v>5244</v>
      </c>
      <c r="R28" s="129">
        <v>2525</v>
      </c>
      <c r="S28" s="129">
        <v>15608</v>
      </c>
      <c r="T28" s="129">
        <v>7757</v>
      </c>
      <c r="U28" s="129">
        <v>34571</v>
      </c>
      <c r="V28" s="129">
        <v>16508</v>
      </c>
      <c r="W28" s="129" t="s">
        <v>178</v>
      </c>
      <c r="X28" s="129">
        <v>3813</v>
      </c>
      <c r="Y28" s="129">
        <v>3447</v>
      </c>
      <c r="Z28" s="129">
        <v>3183</v>
      </c>
      <c r="AA28" s="129">
        <v>3388</v>
      </c>
      <c r="AB28" s="129">
        <v>13831</v>
      </c>
      <c r="AC28" s="129">
        <v>17751</v>
      </c>
      <c r="AD28" s="129">
        <v>5417</v>
      </c>
      <c r="AE28" s="129">
        <v>946</v>
      </c>
      <c r="AF28" s="129">
        <v>268</v>
      </c>
      <c r="AG28" s="129">
        <v>3008</v>
      </c>
      <c r="AH28" s="129" t="s">
        <v>178</v>
      </c>
      <c r="AI28" s="129">
        <v>6302</v>
      </c>
      <c r="AJ28" s="129">
        <v>118609</v>
      </c>
      <c r="AK28" s="129">
        <v>60428</v>
      </c>
      <c r="AL28" s="129">
        <v>26384</v>
      </c>
      <c r="AM28" s="129">
        <v>4364</v>
      </c>
      <c r="AN28" s="129">
        <v>13341</v>
      </c>
      <c r="AO28" s="129">
        <v>3968</v>
      </c>
      <c r="AP28" s="129">
        <v>15499</v>
      </c>
      <c r="AQ28" s="129" t="s">
        <v>178</v>
      </c>
      <c r="AR28" s="129">
        <v>113370</v>
      </c>
      <c r="AS28" s="129">
        <v>58194</v>
      </c>
      <c r="AT28" s="129">
        <v>110508</v>
      </c>
      <c r="AU28" s="129">
        <v>56933</v>
      </c>
      <c r="AV28" s="129">
        <v>62121</v>
      </c>
      <c r="AW28" s="129">
        <v>31962</v>
      </c>
      <c r="AX28" s="129">
        <v>100017</v>
      </c>
      <c r="AY28" s="129">
        <v>51721</v>
      </c>
      <c r="AZ28" s="129">
        <v>97884</v>
      </c>
      <c r="BA28" s="129">
        <v>50842</v>
      </c>
      <c r="BB28" s="129">
        <v>33502</v>
      </c>
      <c r="BC28" s="129">
        <v>17342</v>
      </c>
      <c r="BD28" s="129" t="s">
        <v>178</v>
      </c>
      <c r="BE28" s="129">
        <v>21753</v>
      </c>
      <c r="BF28" s="129">
        <v>2230</v>
      </c>
      <c r="BG28" s="129">
        <v>23983</v>
      </c>
      <c r="BH28" s="129" t="s">
        <v>178</v>
      </c>
      <c r="BI28" s="129">
        <v>3689</v>
      </c>
      <c r="BJ28" s="129">
        <v>0</v>
      </c>
      <c r="BK28" s="129">
        <v>3452</v>
      </c>
      <c r="BL28" s="129">
        <v>1672</v>
      </c>
      <c r="BM28" s="129">
        <v>13071</v>
      </c>
      <c r="BN28" s="129">
        <v>0</v>
      </c>
      <c r="BO28" s="129">
        <v>1777</v>
      </c>
      <c r="BP28" s="129">
        <v>3519</v>
      </c>
    </row>
    <row r="29" spans="1:68" s="20" customFormat="1" ht="12">
      <c r="A29" s="270" t="s">
        <v>292</v>
      </c>
      <c r="B29" s="270"/>
      <c r="C29" s="270"/>
      <c r="D29" s="270"/>
      <c r="E29" s="270"/>
      <c r="F29" s="270"/>
      <c r="G29" s="270"/>
      <c r="H29" s="270"/>
      <c r="I29" s="270"/>
      <c r="J29" s="270"/>
      <c r="K29" s="270"/>
      <c r="L29" s="270" t="s">
        <v>533</v>
      </c>
      <c r="M29" s="270"/>
      <c r="N29" s="270"/>
      <c r="O29" s="270"/>
      <c r="P29" s="270"/>
      <c r="Q29" s="270"/>
      <c r="R29" s="270"/>
      <c r="S29" s="270"/>
      <c r="T29" s="270"/>
      <c r="U29" s="270"/>
      <c r="V29" s="270"/>
      <c r="W29" s="270" t="s">
        <v>293</v>
      </c>
      <c r="X29" s="270"/>
      <c r="Y29" s="270"/>
      <c r="Z29" s="270"/>
      <c r="AA29" s="270"/>
      <c r="AB29" s="270"/>
      <c r="AC29" s="270"/>
      <c r="AD29" s="270"/>
      <c r="AE29" s="270"/>
      <c r="AF29" s="270"/>
      <c r="AG29" s="270"/>
      <c r="AH29" s="270" t="s">
        <v>550</v>
      </c>
      <c r="AI29" s="270"/>
      <c r="AJ29" s="270"/>
      <c r="AK29" s="270"/>
      <c r="AL29" s="270"/>
      <c r="AM29" s="270"/>
      <c r="AN29" s="270"/>
      <c r="AO29" s="270"/>
      <c r="AP29" s="270"/>
      <c r="AQ29" s="270" t="s">
        <v>507</v>
      </c>
      <c r="AR29" s="270"/>
      <c r="AS29" s="270"/>
      <c r="AT29" s="270"/>
      <c r="AU29" s="270"/>
      <c r="AV29" s="270"/>
      <c r="AW29" s="270"/>
      <c r="AX29" s="270"/>
      <c r="AY29" s="270"/>
      <c r="AZ29" s="270"/>
      <c r="BA29" s="270"/>
      <c r="BB29" s="270"/>
      <c r="BC29" s="270"/>
      <c r="BD29" s="270" t="s">
        <v>543</v>
      </c>
      <c r="BE29" s="270"/>
      <c r="BF29" s="270"/>
      <c r="BG29" s="270"/>
      <c r="BH29" s="300" t="s">
        <v>545</v>
      </c>
      <c r="BI29" s="300"/>
      <c r="BJ29" s="300"/>
      <c r="BK29" s="300"/>
      <c r="BL29" s="300"/>
      <c r="BM29" s="300"/>
      <c r="BN29" s="300"/>
      <c r="BO29" s="300"/>
      <c r="BP29" s="300"/>
    </row>
    <row r="30" spans="1:68" s="20" customFormat="1" ht="12">
      <c r="A30" s="262" t="s">
        <v>0</v>
      </c>
      <c r="B30" s="262"/>
      <c r="C30" s="262"/>
      <c r="D30" s="262"/>
      <c r="E30" s="262"/>
      <c r="F30" s="262"/>
      <c r="G30" s="262"/>
      <c r="H30" s="262"/>
      <c r="I30" s="262"/>
      <c r="J30" s="262"/>
      <c r="K30" s="262"/>
      <c r="L30" s="262" t="s">
        <v>0</v>
      </c>
      <c r="M30" s="262"/>
      <c r="N30" s="262"/>
      <c r="O30" s="262"/>
      <c r="P30" s="262"/>
      <c r="Q30" s="262"/>
      <c r="R30" s="262"/>
      <c r="S30" s="262"/>
      <c r="T30" s="262"/>
      <c r="U30" s="262"/>
      <c r="V30" s="262"/>
      <c r="W30" s="262" t="s">
        <v>287</v>
      </c>
      <c r="X30" s="262"/>
      <c r="Y30" s="262"/>
      <c r="Z30" s="262"/>
      <c r="AA30" s="262"/>
      <c r="AB30" s="262"/>
      <c r="AC30" s="262"/>
      <c r="AD30" s="262"/>
      <c r="AE30" s="262"/>
      <c r="AF30" s="262"/>
      <c r="AG30" s="262"/>
      <c r="AH30" s="270" t="s">
        <v>0</v>
      </c>
      <c r="AI30" s="270"/>
      <c r="AJ30" s="270"/>
      <c r="AK30" s="270"/>
      <c r="AL30" s="270"/>
      <c r="AM30" s="270"/>
      <c r="AN30" s="270"/>
      <c r="AO30" s="270"/>
      <c r="AP30" s="270"/>
      <c r="AQ30" s="262" t="s">
        <v>0</v>
      </c>
      <c r="AR30" s="262"/>
      <c r="AS30" s="262"/>
      <c r="AT30" s="262"/>
      <c r="AU30" s="262"/>
      <c r="AV30" s="262"/>
      <c r="AW30" s="262"/>
      <c r="AX30" s="262"/>
      <c r="AY30" s="262"/>
      <c r="AZ30" s="262"/>
      <c r="BA30" s="262"/>
      <c r="BB30" s="262"/>
      <c r="BC30" s="262"/>
      <c r="BD30" s="270" t="s">
        <v>0</v>
      </c>
      <c r="BE30" s="270"/>
      <c r="BF30" s="270"/>
      <c r="BG30" s="270"/>
      <c r="BH30" s="272" t="s">
        <v>0</v>
      </c>
      <c r="BI30" s="272"/>
      <c r="BJ30" s="272"/>
      <c r="BK30" s="272"/>
      <c r="BL30" s="272"/>
      <c r="BM30" s="272"/>
      <c r="BN30" s="272"/>
      <c r="BO30" s="272"/>
      <c r="BP30" s="272"/>
    </row>
    <row r="31" spans="1:68" s="139" customFormat="1" ht="15.75" customHeight="1">
      <c r="A31" s="261" t="s">
        <v>179</v>
      </c>
      <c r="B31" s="336" t="s">
        <v>259</v>
      </c>
      <c r="C31" s="336"/>
      <c r="D31" s="336" t="s">
        <v>260</v>
      </c>
      <c r="E31" s="336"/>
      <c r="F31" s="336" t="s">
        <v>261</v>
      </c>
      <c r="G31" s="336"/>
      <c r="H31" s="336" t="s">
        <v>262</v>
      </c>
      <c r="I31" s="336"/>
      <c r="J31" s="261" t="s">
        <v>6</v>
      </c>
      <c r="K31" s="261"/>
      <c r="L31" s="261" t="s">
        <v>179</v>
      </c>
      <c r="M31" s="336" t="s">
        <v>259</v>
      </c>
      <c r="N31" s="336"/>
      <c r="O31" s="336" t="s">
        <v>260</v>
      </c>
      <c r="P31" s="336"/>
      <c r="Q31" s="336" t="s">
        <v>261</v>
      </c>
      <c r="R31" s="336"/>
      <c r="S31" s="336" t="s">
        <v>262</v>
      </c>
      <c r="T31" s="336"/>
      <c r="U31" s="261" t="s">
        <v>6</v>
      </c>
      <c r="V31" s="261"/>
      <c r="W31" s="261" t="s">
        <v>179</v>
      </c>
      <c r="X31" s="261" t="s">
        <v>173</v>
      </c>
      <c r="Y31" s="261"/>
      <c r="Z31" s="261"/>
      <c r="AA31" s="261"/>
      <c r="AB31" s="261"/>
      <c r="AC31" s="261" t="s">
        <v>9</v>
      </c>
      <c r="AD31" s="261"/>
      <c r="AE31" s="261"/>
      <c r="AF31" s="261"/>
      <c r="AG31" s="337" t="s">
        <v>263</v>
      </c>
      <c r="AH31" s="261" t="s">
        <v>179</v>
      </c>
      <c r="AI31" s="261" t="s">
        <v>503</v>
      </c>
      <c r="AJ31" s="261"/>
      <c r="AK31" s="261"/>
      <c r="AL31" s="261"/>
      <c r="AM31" s="261"/>
      <c r="AN31" s="261"/>
      <c r="AO31" s="261"/>
      <c r="AP31" s="261"/>
      <c r="AQ31" s="261" t="s">
        <v>179</v>
      </c>
      <c r="AR31" s="279" t="s">
        <v>508</v>
      </c>
      <c r="AS31" s="279"/>
      <c r="AT31" s="279" t="s">
        <v>459</v>
      </c>
      <c r="AU31" s="279"/>
      <c r="AV31" s="279" t="s">
        <v>460</v>
      </c>
      <c r="AW31" s="279"/>
      <c r="AX31" s="279" t="s">
        <v>461</v>
      </c>
      <c r="AY31" s="279"/>
      <c r="AZ31" s="279" t="s">
        <v>462</v>
      </c>
      <c r="BA31" s="279"/>
      <c r="BB31" s="276" t="s">
        <v>463</v>
      </c>
      <c r="BC31" s="276"/>
      <c r="BD31" s="261" t="s">
        <v>179</v>
      </c>
      <c r="BE31" s="261" t="s">
        <v>428</v>
      </c>
      <c r="BF31" s="261"/>
      <c r="BG31" s="261"/>
      <c r="BH31" s="261" t="s">
        <v>179</v>
      </c>
      <c r="BI31" s="279" t="s">
        <v>235</v>
      </c>
      <c r="BJ31" s="279"/>
      <c r="BK31" s="279"/>
      <c r="BL31" s="279"/>
      <c r="BM31" s="279"/>
      <c r="BN31" s="279"/>
      <c r="BO31" s="279"/>
      <c r="BP31" s="279"/>
    </row>
    <row r="32" spans="1:68" s="138" customFormat="1" ht="29.25" customHeight="1">
      <c r="A32" s="261"/>
      <c r="B32" s="147" t="s">
        <v>10</v>
      </c>
      <c r="C32" s="147" t="s">
        <v>11</v>
      </c>
      <c r="D32" s="147" t="s">
        <v>10</v>
      </c>
      <c r="E32" s="147" t="s">
        <v>11</v>
      </c>
      <c r="F32" s="147" t="s">
        <v>10</v>
      </c>
      <c r="G32" s="147" t="s">
        <v>11</v>
      </c>
      <c r="H32" s="147" t="s">
        <v>10</v>
      </c>
      <c r="I32" s="147" t="s">
        <v>11</v>
      </c>
      <c r="J32" s="147" t="s">
        <v>10</v>
      </c>
      <c r="K32" s="147" t="s">
        <v>11</v>
      </c>
      <c r="L32" s="261"/>
      <c r="M32" s="147" t="s">
        <v>10</v>
      </c>
      <c r="N32" s="147" t="s">
        <v>11</v>
      </c>
      <c r="O32" s="147" t="s">
        <v>10</v>
      </c>
      <c r="P32" s="147" t="s">
        <v>11</v>
      </c>
      <c r="Q32" s="147" t="s">
        <v>10</v>
      </c>
      <c r="R32" s="147" t="s">
        <v>11</v>
      </c>
      <c r="S32" s="147" t="s">
        <v>10</v>
      </c>
      <c r="T32" s="147" t="s">
        <v>11</v>
      </c>
      <c r="U32" s="147" t="s">
        <v>10</v>
      </c>
      <c r="V32" s="147" t="s">
        <v>11</v>
      </c>
      <c r="W32" s="261"/>
      <c r="X32" s="147" t="s">
        <v>259</v>
      </c>
      <c r="Y32" s="147" t="s">
        <v>261</v>
      </c>
      <c r="Z32" s="147" t="s">
        <v>260</v>
      </c>
      <c r="AA32" s="147" t="s">
        <v>262</v>
      </c>
      <c r="AB32" s="147" t="s">
        <v>6</v>
      </c>
      <c r="AC32" s="147" t="s">
        <v>288</v>
      </c>
      <c r="AD32" s="147" t="s">
        <v>176</v>
      </c>
      <c r="AE32" s="147" t="s">
        <v>289</v>
      </c>
      <c r="AF32" s="147" t="s">
        <v>176</v>
      </c>
      <c r="AG32" s="337"/>
      <c r="AH32" s="261"/>
      <c r="AI32" s="147" t="s">
        <v>206</v>
      </c>
      <c r="AJ32" s="147" t="s">
        <v>207</v>
      </c>
      <c r="AK32" s="147" t="s">
        <v>208</v>
      </c>
      <c r="AL32" s="147" t="s">
        <v>209</v>
      </c>
      <c r="AM32" s="147" t="s">
        <v>210</v>
      </c>
      <c r="AN32" s="147" t="s">
        <v>177</v>
      </c>
      <c r="AO32" s="147" t="s">
        <v>32</v>
      </c>
      <c r="AP32" s="147" t="s">
        <v>34</v>
      </c>
      <c r="AQ32" s="261"/>
      <c r="AR32" s="147" t="s">
        <v>10</v>
      </c>
      <c r="AS32" s="147" t="s">
        <v>11</v>
      </c>
      <c r="AT32" s="147" t="s">
        <v>10</v>
      </c>
      <c r="AU32" s="147" t="s">
        <v>11</v>
      </c>
      <c r="AV32" s="147" t="s">
        <v>10</v>
      </c>
      <c r="AW32" s="147" t="s">
        <v>11</v>
      </c>
      <c r="AX32" s="147" t="s">
        <v>10</v>
      </c>
      <c r="AY32" s="147" t="s">
        <v>11</v>
      </c>
      <c r="AZ32" s="147" t="s">
        <v>10</v>
      </c>
      <c r="BA32" s="147" t="s">
        <v>11</v>
      </c>
      <c r="BB32" s="147" t="s">
        <v>10</v>
      </c>
      <c r="BC32" s="147" t="s">
        <v>11</v>
      </c>
      <c r="BD32" s="261"/>
      <c r="BE32" s="147" t="s">
        <v>290</v>
      </c>
      <c r="BF32" s="147" t="s">
        <v>291</v>
      </c>
      <c r="BG32" s="147" t="s">
        <v>238</v>
      </c>
      <c r="BH32" s="261"/>
      <c r="BI32" s="144" t="s">
        <v>273</v>
      </c>
      <c r="BJ32" s="144" t="s">
        <v>274</v>
      </c>
      <c r="BK32" s="144" t="s">
        <v>275</v>
      </c>
      <c r="BL32" s="144" t="s">
        <v>276</v>
      </c>
      <c r="BM32" s="144" t="s">
        <v>277</v>
      </c>
      <c r="BN32" s="144" t="s">
        <v>278</v>
      </c>
      <c r="BO32" s="144" t="s">
        <v>279</v>
      </c>
      <c r="BP32" s="144" t="s">
        <v>23</v>
      </c>
    </row>
    <row r="33" spans="1:68" s="20" customFormat="1" ht="16.5" customHeight="1">
      <c r="A33" s="4" t="s">
        <v>35</v>
      </c>
      <c r="B33" s="2"/>
      <c r="C33" s="2"/>
      <c r="D33" s="2"/>
      <c r="E33" s="2"/>
      <c r="F33" s="2"/>
      <c r="G33" s="2"/>
      <c r="H33" s="2"/>
      <c r="I33" s="2"/>
      <c r="J33" s="3"/>
      <c r="K33" s="3"/>
      <c r="L33" s="4" t="s">
        <v>35</v>
      </c>
      <c r="M33" s="125"/>
      <c r="N33" s="125"/>
      <c r="O33" s="125"/>
      <c r="P33" s="125"/>
      <c r="Q33" s="125"/>
      <c r="R33" s="125"/>
      <c r="S33" s="125"/>
      <c r="T33" s="125"/>
      <c r="U33" s="3"/>
      <c r="V33" s="3"/>
      <c r="W33" s="4" t="s">
        <v>35</v>
      </c>
      <c r="X33" s="125"/>
      <c r="Y33" s="125"/>
      <c r="Z33" s="125"/>
      <c r="AA33" s="125"/>
      <c r="AB33" s="125"/>
      <c r="AC33" s="125"/>
      <c r="AD33" s="125"/>
      <c r="AE33" s="125"/>
      <c r="AF33" s="125"/>
      <c r="AG33" s="13"/>
      <c r="AH33" s="4" t="s">
        <v>35</v>
      </c>
      <c r="AI33" s="125"/>
      <c r="AJ33" s="125"/>
      <c r="AK33" s="125"/>
      <c r="AL33" s="125"/>
      <c r="AM33" s="125"/>
      <c r="AN33" s="125"/>
      <c r="AO33" s="125"/>
      <c r="AP33" s="125"/>
      <c r="AQ33" s="4" t="s">
        <v>35</v>
      </c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5"/>
      <c r="BC33" s="125"/>
      <c r="BD33" s="4" t="s">
        <v>35</v>
      </c>
      <c r="BE33" s="125"/>
      <c r="BF33" s="125"/>
      <c r="BG33" s="125"/>
      <c r="BH33" s="4" t="s">
        <v>35</v>
      </c>
      <c r="BI33" s="146"/>
      <c r="BJ33" s="146"/>
      <c r="BK33" s="146"/>
      <c r="BL33" s="146"/>
      <c r="BM33" s="146"/>
      <c r="BN33" s="146"/>
      <c r="BO33" s="146"/>
      <c r="BP33" s="146"/>
    </row>
    <row r="34" spans="1:68" s="20" customFormat="1" ht="16.5" customHeight="1">
      <c r="A34" s="6" t="s">
        <v>58</v>
      </c>
      <c r="B34" s="128">
        <v>1472</v>
      </c>
      <c r="C34" s="128">
        <v>745</v>
      </c>
      <c r="D34" s="128">
        <v>1236</v>
      </c>
      <c r="E34" s="128">
        <v>594</v>
      </c>
      <c r="F34" s="128">
        <v>1295</v>
      </c>
      <c r="G34" s="128">
        <v>647</v>
      </c>
      <c r="H34" s="128">
        <v>1533</v>
      </c>
      <c r="I34" s="128">
        <v>754</v>
      </c>
      <c r="J34" s="125">
        <v>5536</v>
      </c>
      <c r="K34" s="125">
        <v>2740</v>
      </c>
      <c r="L34" s="6" t="s">
        <v>58</v>
      </c>
      <c r="M34" s="125">
        <v>32</v>
      </c>
      <c r="N34" s="125">
        <v>18</v>
      </c>
      <c r="O34" s="125">
        <v>22</v>
      </c>
      <c r="P34" s="125">
        <v>9</v>
      </c>
      <c r="Q34" s="125">
        <v>46</v>
      </c>
      <c r="R34" s="125">
        <v>29</v>
      </c>
      <c r="S34" s="125">
        <v>81</v>
      </c>
      <c r="T34" s="125">
        <v>42</v>
      </c>
      <c r="U34" s="125">
        <v>181</v>
      </c>
      <c r="V34" s="125">
        <v>98</v>
      </c>
      <c r="W34" s="6" t="s">
        <v>58</v>
      </c>
      <c r="X34" s="125">
        <v>44</v>
      </c>
      <c r="Y34" s="125">
        <v>43</v>
      </c>
      <c r="Z34" s="125">
        <v>43</v>
      </c>
      <c r="AA34" s="125">
        <v>46</v>
      </c>
      <c r="AB34" s="125">
        <v>176</v>
      </c>
      <c r="AC34" s="125">
        <v>185</v>
      </c>
      <c r="AD34" s="125">
        <v>0</v>
      </c>
      <c r="AE34" s="125">
        <v>10</v>
      </c>
      <c r="AF34" s="125">
        <v>1</v>
      </c>
      <c r="AG34" s="128">
        <v>37</v>
      </c>
      <c r="AH34" s="6" t="s">
        <v>58</v>
      </c>
      <c r="AI34" s="125">
        <v>50</v>
      </c>
      <c r="AJ34" s="125">
        <v>724</v>
      </c>
      <c r="AK34" s="125">
        <v>881</v>
      </c>
      <c r="AL34" s="125">
        <v>620</v>
      </c>
      <c r="AM34" s="125">
        <v>167</v>
      </c>
      <c r="AN34" s="125">
        <v>252</v>
      </c>
      <c r="AO34" s="125">
        <v>44</v>
      </c>
      <c r="AP34" s="125">
        <v>221</v>
      </c>
      <c r="AQ34" s="6" t="s">
        <v>58</v>
      </c>
      <c r="AR34" s="125">
        <v>1434</v>
      </c>
      <c r="AS34" s="125">
        <v>709</v>
      </c>
      <c r="AT34" s="125">
        <v>1411</v>
      </c>
      <c r="AU34" s="125">
        <v>700</v>
      </c>
      <c r="AV34" s="125">
        <v>739</v>
      </c>
      <c r="AW34" s="125">
        <v>375</v>
      </c>
      <c r="AX34" s="125">
        <v>1156</v>
      </c>
      <c r="AY34" s="125">
        <v>567</v>
      </c>
      <c r="AZ34" s="125">
        <v>1144</v>
      </c>
      <c r="BA34" s="125">
        <v>562</v>
      </c>
      <c r="BB34" s="125">
        <v>261</v>
      </c>
      <c r="BC34" s="125">
        <v>142</v>
      </c>
      <c r="BD34" s="6" t="s">
        <v>58</v>
      </c>
      <c r="BE34" s="125">
        <v>254</v>
      </c>
      <c r="BF34" s="125">
        <v>16</v>
      </c>
      <c r="BG34" s="125">
        <v>270</v>
      </c>
      <c r="BH34" s="6" t="s">
        <v>58</v>
      </c>
      <c r="BI34" s="146">
        <v>10</v>
      </c>
      <c r="BJ34" s="146">
        <v>0</v>
      </c>
      <c r="BK34" s="146">
        <v>121</v>
      </c>
      <c r="BL34" s="146">
        <v>3</v>
      </c>
      <c r="BM34" s="146">
        <v>166</v>
      </c>
      <c r="BN34" s="146">
        <v>0</v>
      </c>
      <c r="BO34" s="146">
        <v>1</v>
      </c>
      <c r="BP34" s="146">
        <v>4</v>
      </c>
    </row>
    <row r="35" spans="1:68" s="20" customFormat="1" ht="16.5" customHeight="1">
      <c r="A35" s="6" t="s">
        <v>59</v>
      </c>
      <c r="B35" s="128">
        <v>1032</v>
      </c>
      <c r="C35" s="128">
        <v>514</v>
      </c>
      <c r="D35" s="128">
        <v>922</v>
      </c>
      <c r="E35" s="128">
        <v>447</v>
      </c>
      <c r="F35" s="128">
        <v>979</v>
      </c>
      <c r="G35" s="128">
        <v>503</v>
      </c>
      <c r="H35" s="128">
        <v>1372</v>
      </c>
      <c r="I35" s="128">
        <v>688</v>
      </c>
      <c r="J35" s="125">
        <v>4305</v>
      </c>
      <c r="K35" s="125">
        <v>2152</v>
      </c>
      <c r="L35" s="6" t="s">
        <v>59</v>
      </c>
      <c r="M35" s="125">
        <v>91</v>
      </c>
      <c r="N35" s="125">
        <v>28</v>
      </c>
      <c r="O35" s="125">
        <v>37</v>
      </c>
      <c r="P35" s="125">
        <v>17</v>
      </c>
      <c r="Q35" s="125">
        <v>56</v>
      </c>
      <c r="R35" s="125">
        <v>25</v>
      </c>
      <c r="S35" s="125">
        <v>217</v>
      </c>
      <c r="T35" s="125">
        <v>109</v>
      </c>
      <c r="U35" s="125">
        <v>401</v>
      </c>
      <c r="V35" s="125">
        <v>179</v>
      </c>
      <c r="W35" s="6" t="s">
        <v>59</v>
      </c>
      <c r="X35" s="125">
        <v>31</v>
      </c>
      <c r="Y35" s="125">
        <v>29</v>
      </c>
      <c r="Z35" s="125">
        <v>30</v>
      </c>
      <c r="AA35" s="125">
        <v>37</v>
      </c>
      <c r="AB35" s="125">
        <v>127</v>
      </c>
      <c r="AC35" s="125">
        <v>124</v>
      </c>
      <c r="AD35" s="125">
        <v>21</v>
      </c>
      <c r="AE35" s="125">
        <v>0</v>
      </c>
      <c r="AF35" s="125">
        <v>0</v>
      </c>
      <c r="AG35" s="128">
        <v>29</v>
      </c>
      <c r="AH35" s="6" t="s">
        <v>59</v>
      </c>
      <c r="AI35" s="125">
        <v>39</v>
      </c>
      <c r="AJ35" s="125">
        <v>427</v>
      </c>
      <c r="AK35" s="125">
        <v>750</v>
      </c>
      <c r="AL35" s="125">
        <v>395</v>
      </c>
      <c r="AM35" s="125">
        <v>8</v>
      </c>
      <c r="AN35" s="125">
        <v>92</v>
      </c>
      <c r="AO35" s="125">
        <v>40</v>
      </c>
      <c r="AP35" s="125">
        <v>123</v>
      </c>
      <c r="AQ35" s="6" t="s">
        <v>59</v>
      </c>
      <c r="AR35" s="125">
        <v>612</v>
      </c>
      <c r="AS35" s="125">
        <v>306</v>
      </c>
      <c r="AT35" s="125">
        <v>612</v>
      </c>
      <c r="AU35" s="125">
        <v>306</v>
      </c>
      <c r="AV35" s="125">
        <v>612</v>
      </c>
      <c r="AW35" s="125">
        <v>306</v>
      </c>
      <c r="AX35" s="125">
        <v>612</v>
      </c>
      <c r="AY35" s="125">
        <v>306</v>
      </c>
      <c r="AZ35" s="125">
        <v>612</v>
      </c>
      <c r="BA35" s="125">
        <v>306</v>
      </c>
      <c r="BB35" s="125">
        <v>612</v>
      </c>
      <c r="BC35" s="125">
        <v>306</v>
      </c>
      <c r="BD35" s="6" t="s">
        <v>59</v>
      </c>
      <c r="BE35" s="125">
        <v>226</v>
      </c>
      <c r="BF35" s="125">
        <v>18</v>
      </c>
      <c r="BG35" s="125">
        <v>244</v>
      </c>
      <c r="BH35" s="6" t="s">
        <v>59</v>
      </c>
      <c r="BI35" s="146">
        <v>18</v>
      </c>
      <c r="BJ35" s="146">
        <v>0</v>
      </c>
      <c r="BK35" s="146">
        <v>55</v>
      </c>
      <c r="BL35" s="146">
        <v>0</v>
      </c>
      <c r="BM35" s="146">
        <v>12</v>
      </c>
      <c r="BN35" s="146">
        <v>0</v>
      </c>
      <c r="BO35" s="146">
        <v>0</v>
      </c>
      <c r="BP35" s="146">
        <v>0</v>
      </c>
    </row>
    <row r="36" spans="1:68" s="20" customFormat="1" ht="16.5" customHeight="1">
      <c r="A36" s="6" t="s">
        <v>60</v>
      </c>
      <c r="B36" s="128">
        <v>313</v>
      </c>
      <c r="C36" s="128">
        <v>161</v>
      </c>
      <c r="D36" s="128">
        <v>331</v>
      </c>
      <c r="E36" s="128">
        <v>157</v>
      </c>
      <c r="F36" s="128">
        <v>289</v>
      </c>
      <c r="G36" s="128">
        <v>137</v>
      </c>
      <c r="H36" s="128">
        <v>393</v>
      </c>
      <c r="I36" s="128">
        <v>183</v>
      </c>
      <c r="J36" s="125">
        <v>1326</v>
      </c>
      <c r="K36" s="125">
        <v>638</v>
      </c>
      <c r="L36" s="6" t="s">
        <v>60</v>
      </c>
      <c r="M36" s="125">
        <v>26</v>
      </c>
      <c r="N36" s="125">
        <v>10</v>
      </c>
      <c r="O36" s="125">
        <v>9</v>
      </c>
      <c r="P36" s="125">
        <v>4</v>
      </c>
      <c r="Q36" s="125">
        <v>12</v>
      </c>
      <c r="R36" s="125">
        <v>3</v>
      </c>
      <c r="S36" s="125">
        <v>136</v>
      </c>
      <c r="T36" s="125">
        <v>61</v>
      </c>
      <c r="U36" s="125">
        <v>183</v>
      </c>
      <c r="V36" s="125">
        <v>78</v>
      </c>
      <c r="W36" s="6" t="s">
        <v>60</v>
      </c>
      <c r="X36" s="125">
        <v>8</v>
      </c>
      <c r="Y36" s="125">
        <v>9</v>
      </c>
      <c r="Z36" s="125">
        <v>7</v>
      </c>
      <c r="AA36" s="125">
        <v>9</v>
      </c>
      <c r="AB36" s="125">
        <v>33</v>
      </c>
      <c r="AC36" s="125">
        <v>32</v>
      </c>
      <c r="AD36" s="125">
        <v>0</v>
      </c>
      <c r="AE36" s="125">
        <v>1</v>
      </c>
      <c r="AF36" s="125">
        <v>0</v>
      </c>
      <c r="AG36" s="128">
        <v>7</v>
      </c>
      <c r="AH36" s="6" t="s">
        <v>60</v>
      </c>
      <c r="AI36" s="125">
        <v>1</v>
      </c>
      <c r="AJ36" s="125">
        <v>340</v>
      </c>
      <c r="AK36" s="125">
        <v>117</v>
      </c>
      <c r="AL36" s="125">
        <v>7</v>
      </c>
      <c r="AM36" s="125">
        <v>36</v>
      </c>
      <c r="AN36" s="125">
        <v>28</v>
      </c>
      <c r="AO36" s="125">
        <v>1</v>
      </c>
      <c r="AP36" s="125">
        <v>33</v>
      </c>
      <c r="AQ36" s="6" t="s">
        <v>60</v>
      </c>
      <c r="AR36" s="125">
        <v>484</v>
      </c>
      <c r="AS36" s="125">
        <v>212</v>
      </c>
      <c r="AT36" s="125">
        <v>478</v>
      </c>
      <c r="AU36" s="125">
        <v>208</v>
      </c>
      <c r="AV36" s="125">
        <v>221</v>
      </c>
      <c r="AW36" s="125">
        <v>110</v>
      </c>
      <c r="AX36" s="125">
        <v>400</v>
      </c>
      <c r="AY36" s="125">
        <v>176</v>
      </c>
      <c r="AZ36" s="125">
        <v>399</v>
      </c>
      <c r="BA36" s="125">
        <v>176</v>
      </c>
      <c r="BB36" s="125">
        <v>0</v>
      </c>
      <c r="BC36" s="125">
        <v>0</v>
      </c>
      <c r="BD36" s="6" t="s">
        <v>60</v>
      </c>
      <c r="BE36" s="125">
        <v>56</v>
      </c>
      <c r="BF36" s="125">
        <v>1</v>
      </c>
      <c r="BG36" s="125">
        <v>57</v>
      </c>
      <c r="BH36" s="6" t="s">
        <v>60</v>
      </c>
      <c r="BI36" s="146">
        <v>0</v>
      </c>
      <c r="BJ36" s="146">
        <v>0</v>
      </c>
      <c r="BK36" s="146">
        <v>0</v>
      </c>
      <c r="BL36" s="146">
        <v>0</v>
      </c>
      <c r="BM36" s="146">
        <v>94</v>
      </c>
      <c r="BN36" s="146">
        <v>0</v>
      </c>
      <c r="BO36" s="146">
        <v>0</v>
      </c>
      <c r="BP36" s="146">
        <v>0</v>
      </c>
    </row>
    <row r="37" spans="1:68" s="20" customFormat="1" ht="16.5" customHeight="1">
      <c r="A37" s="6" t="s">
        <v>61</v>
      </c>
      <c r="B37" s="128">
        <v>69</v>
      </c>
      <c r="C37" s="128">
        <v>37</v>
      </c>
      <c r="D37" s="128">
        <v>60</v>
      </c>
      <c r="E37" s="128">
        <v>33</v>
      </c>
      <c r="F37" s="128">
        <v>65</v>
      </c>
      <c r="G37" s="128">
        <v>36</v>
      </c>
      <c r="H37" s="128">
        <v>60</v>
      </c>
      <c r="I37" s="128">
        <v>30</v>
      </c>
      <c r="J37" s="125">
        <v>254</v>
      </c>
      <c r="K37" s="125">
        <v>136</v>
      </c>
      <c r="L37" s="6" t="s">
        <v>61</v>
      </c>
      <c r="M37" s="125">
        <v>2</v>
      </c>
      <c r="N37" s="125">
        <v>1</v>
      </c>
      <c r="O37" s="125">
        <v>7</v>
      </c>
      <c r="P37" s="125">
        <v>3</v>
      </c>
      <c r="Q37" s="125">
        <v>6</v>
      </c>
      <c r="R37" s="125">
        <v>4</v>
      </c>
      <c r="S37" s="125">
        <v>7</v>
      </c>
      <c r="T37" s="125">
        <v>5</v>
      </c>
      <c r="U37" s="125">
        <v>22</v>
      </c>
      <c r="V37" s="125">
        <v>13</v>
      </c>
      <c r="W37" s="6" t="s">
        <v>61</v>
      </c>
      <c r="X37" s="125">
        <v>2</v>
      </c>
      <c r="Y37" s="125">
        <v>2</v>
      </c>
      <c r="Z37" s="125">
        <v>2</v>
      </c>
      <c r="AA37" s="125">
        <v>2</v>
      </c>
      <c r="AB37" s="125">
        <v>8</v>
      </c>
      <c r="AC37" s="125">
        <v>8</v>
      </c>
      <c r="AD37" s="125">
        <v>0</v>
      </c>
      <c r="AE37" s="125">
        <v>0</v>
      </c>
      <c r="AF37" s="125">
        <v>0</v>
      </c>
      <c r="AG37" s="128">
        <v>1</v>
      </c>
      <c r="AH37" s="6" t="s">
        <v>61</v>
      </c>
      <c r="AI37" s="125">
        <v>0</v>
      </c>
      <c r="AJ37" s="125">
        <v>160</v>
      </c>
      <c r="AK37" s="125">
        <v>0</v>
      </c>
      <c r="AL37" s="125">
        <v>0</v>
      </c>
      <c r="AM37" s="125">
        <v>0</v>
      </c>
      <c r="AN37" s="125">
        <v>8</v>
      </c>
      <c r="AO37" s="125">
        <v>8</v>
      </c>
      <c r="AP37" s="125">
        <v>8</v>
      </c>
      <c r="AQ37" s="6" t="s">
        <v>61</v>
      </c>
      <c r="AR37" s="125">
        <v>71</v>
      </c>
      <c r="AS37" s="125">
        <v>37</v>
      </c>
      <c r="AT37" s="125">
        <v>71</v>
      </c>
      <c r="AU37" s="125">
        <v>37</v>
      </c>
      <c r="AV37" s="125">
        <v>57</v>
      </c>
      <c r="AW37" s="125">
        <v>26</v>
      </c>
      <c r="AX37" s="125">
        <v>71</v>
      </c>
      <c r="AY37" s="125">
        <v>37</v>
      </c>
      <c r="AZ37" s="125">
        <v>71</v>
      </c>
      <c r="BA37" s="125">
        <v>37</v>
      </c>
      <c r="BB37" s="125">
        <v>57</v>
      </c>
      <c r="BC37" s="125">
        <v>26</v>
      </c>
      <c r="BD37" s="6" t="s">
        <v>61</v>
      </c>
      <c r="BE37" s="125">
        <v>10</v>
      </c>
      <c r="BF37" s="125">
        <v>0</v>
      </c>
      <c r="BG37" s="125">
        <v>10</v>
      </c>
      <c r="BH37" s="6" t="s">
        <v>61</v>
      </c>
      <c r="BI37" s="146">
        <v>0</v>
      </c>
      <c r="BJ37" s="146">
        <v>0</v>
      </c>
      <c r="BK37" s="146">
        <v>0</v>
      </c>
      <c r="BL37" s="146">
        <v>0</v>
      </c>
      <c r="BM37" s="146">
        <v>0</v>
      </c>
      <c r="BN37" s="146">
        <v>0</v>
      </c>
      <c r="BO37" s="146">
        <v>0</v>
      </c>
      <c r="BP37" s="146">
        <v>0</v>
      </c>
    </row>
    <row r="38" spans="1:68" s="20" customFormat="1" ht="16.5" customHeight="1">
      <c r="A38" s="6" t="s">
        <v>62</v>
      </c>
      <c r="B38" s="128">
        <v>1166</v>
      </c>
      <c r="C38" s="128">
        <v>603</v>
      </c>
      <c r="D38" s="128">
        <v>971</v>
      </c>
      <c r="E38" s="128">
        <v>538</v>
      </c>
      <c r="F38" s="128">
        <v>994</v>
      </c>
      <c r="G38" s="128">
        <v>538</v>
      </c>
      <c r="H38" s="128">
        <v>1249</v>
      </c>
      <c r="I38" s="128">
        <v>671</v>
      </c>
      <c r="J38" s="125">
        <v>4380</v>
      </c>
      <c r="K38" s="125">
        <v>2350</v>
      </c>
      <c r="L38" s="6" t="s">
        <v>62</v>
      </c>
      <c r="M38" s="125">
        <v>121</v>
      </c>
      <c r="N38" s="125">
        <v>54</v>
      </c>
      <c r="O38" s="125">
        <v>59</v>
      </c>
      <c r="P38" s="125">
        <v>31</v>
      </c>
      <c r="Q38" s="125">
        <v>73</v>
      </c>
      <c r="R38" s="125">
        <v>43</v>
      </c>
      <c r="S38" s="125">
        <v>144</v>
      </c>
      <c r="T38" s="125">
        <v>87</v>
      </c>
      <c r="U38" s="125">
        <v>397</v>
      </c>
      <c r="V38" s="125">
        <v>215</v>
      </c>
      <c r="W38" s="6" t="s">
        <v>62</v>
      </c>
      <c r="X38" s="125">
        <v>36</v>
      </c>
      <c r="Y38" s="125">
        <v>32</v>
      </c>
      <c r="Z38" s="125">
        <v>30</v>
      </c>
      <c r="AA38" s="125">
        <v>35</v>
      </c>
      <c r="AB38" s="125">
        <v>133</v>
      </c>
      <c r="AC38" s="125">
        <v>4</v>
      </c>
      <c r="AD38" s="125">
        <v>4</v>
      </c>
      <c r="AE38" s="125">
        <v>4</v>
      </c>
      <c r="AF38" s="125">
        <v>4</v>
      </c>
      <c r="AG38" s="128">
        <v>29</v>
      </c>
      <c r="AH38" s="6" t="s">
        <v>62</v>
      </c>
      <c r="AI38" s="125">
        <v>20</v>
      </c>
      <c r="AJ38" s="125">
        <v>911</v>
      </c>
      <c r="AK38" s="125">
        <v>478</v>
      </c>
      <c r="AL38" s="125">
        <v>352</v>
      </c>
      <c r="AM38" s="125">
        <v>0</v>
      </c>
      <c r="AN38" s="125">
        <v>128</v>
      </c>
      <c r="AO38" s="125">
        <v>37</v>
      </c>
      <c r="AP38" s="125">
        <v>124</v>
      </c>
      <c r="AQ38" s="6" t="s">
        <v>62</v>
      </c>
      <c r="AR38" s="125">
        <v>1126</v>
      </c>
      <c r="AS38" s="125">
        <v>611</v>
      </c>
      <c r="AT38" s="125">
        <v>1105</v>
      </c>
      <c r="AU38" s="125">
        <v>604</v>
      </c>
      <c r="AV38" s="125">
        <v>319</v>
      </c>
      <c r="AW38" s="125">
        <v>13</v>
      </c>
      <c r="AX38" s="125">
        <v>1059</v>
      </c>
      <c r="AY38" s="125">
        <v>580</v>
      </c>
      <c r="AZ38" s="125">
        <v>1040</v>
      </c>
      <c r="BA38" s="125">
        <v>573</v>
      </c>
      <c r="BB38" s="125">
        <v>0</v>
      </c>
      <c r="BC38" s="125">
        <v>0</v>
      </c>
      <c r="BD38" s="6" t="s">
        <v>62</v>
      </c>
      <c r="BE38" s="125">
        <v>188</v>
      </c>
      <c r="BF38" s="125">
        <v>27</v>
      </c>
      <c r="BG38" s="125">
        <v>215</v>
      </c>
      <c r="BH38" s="6" t="s">
        <v>62</v>
      </c>
      <c r="BI38" s="146">
        <v>0</v>
      </c>
      <c r="BJ38" s="146">
        <v>0</v>
      </c>
      <c r="BK38" s="146">
        <v>0</v>
      </c>
      <c r="BL38" s="146">
        <v>0</v>
      </c>
      <c r="BM38" s="146">
        <v>0</v>
      </c>
      <c r="BN38" s="146">
        <v>0</v>
      </c>
      <c r="BO38" s="146">
        <v>0</v>
      </c>
      <c r="BP38" s="146">
        <v>0</v>
      </c>
    </row>
    <row r="39" spans="1:68" s="20" customFormat="1" ht="16.5" customHeight="1">
      <c r="A39" s="4" t="s">
        <v>36</v>
      </c>
      <c r="B39" s="128"/>
      <c r="C39" s="128"/>
      <c r="D39" s="128"/>
      <c r="E39" s="128"/>
      <c r="F39" s="128"/>
      <c r="G39" s="128"/>
      <c r="H39" s="128"/>
      <c r="I39" s="128"/>
      <c r="J39" s="125"/>
      <c r="K39" s="125"/>
      <c r="L39" s="4" t="s">
        <v>36</v>
      </c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4" t="s">
        <v>36</v>
      </c>
      <c r="X39" s="125"/>
      <c r="Y39" s="125"/>
      <c r="Z39" s="125"/>
      <c r="AA39" s="125"/>
      <c r="AB39" s="125"/>
      <c r="AC39" s="125"/>
      <c r="AD39" s="125"/>
      <c r="AE39" s="125"/>
      <c r="AF39" s="125"/>
      <c r="AG39" s="13"/>
      <c r="AH39" s="4" t="s">
        <v>36</v>
      </c>
      <c r="AI39" s="125"/>
      <c r="AJ39" s="125"/>
      <c r="AK39" s="125"/>
      <c r="AL39" s="125"/>
      <c r="AM39" s="125"/>
      <c r="AN39" s="125"/>
      <c r="AO39" s="125"/>
      <c r="AP39" s="125"/>
      <c r="AQ39" s="4" t="s">
        <v>36</v>
      </c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  <c r="BB39" s="125"/>
      <c r="BC39" s="125"/>
      <c r="BD39" s="4" t="s">
        <v>36</v>
      </c>
      <c r="BE39" s="125"/>
      <c r="BF39" s="125"/>
      <c r="BG39" s="125"/>
      <c r="BH39" s="4" t="s">
        <v>36</v>
      </c>
      <c r="BI39" s="146"/>
      <c r="BJ39" s="146"/>
      <c r="BK39" s="146"/>
      <c r="BL39" s="146"/>
      <c r="BM39" s="146"/>
      <c r="BN39" s="146"/>
      <c r="BO39" s="146"/>
      <c r="BP39" s="146"/>
    </row>
    <row r="40" spans="1:68" s="20" customFormat="1" ht="16.5" customHeight="1">
      <c r="A40" s="6" t="s">
        <v>63</v>
      </c>
      <c r="B40" s="128">
        <v>433</v>
      </c>
      <c r="C40" s="128">
        <v>201</v>
      </c>
      <c r="D40" s="128">
        <v>429</v>
      </c>
      <c r="E40" s="128">
        <v>211</v>
      </c>
      <c r="F40" s="128">
        <v>401</v>
      </c>
      <c r="G40" s="128">
        <v>211</v>
      </c>
      <c r="H40" s="128">
        <v>454</v>
      </c>
      <c r="I40" s="128">
        <v>237</v>
      </c>
      <c r="J40" s="125">
        <v>1717</v>
      </c>
      <c r="K40" s="125">
        <v>860</v>
      </c>
      <c r="L40" s="6" t="s">
        <v>63</v>
      </c>
      <c r="M40" s="125">
        <v>25</v>
      </c>
      <c r="N40" s="125">
        <v>14</v>
      </c>
      <c r="O40" s="125">
        <v>5</v>
      </c>
      <c r="P40" s="125">
        <v>3</v>
      </c>
      <c r="Q40" s="125">
        <v>17</v>
      </c>
      <c r="R40" s="125">
        <v>7</v>
      </c>
      <c r="S40" s="125">
        <v>84</v>
      </c>
      <c r="T40" s="125">
        <v>44</v>
      </c>
      <c r="U40" s="125">
        <v>131</v>
      </c>
      <c r="V40" s="125">
        <v>68</v>
      </c>
      <c r="W40" s="6" t="s">
        <v>63</v>
      </c>
      <c r="X40" s="125">
        <v>13</v>
      </c>
      <c r="Y40" s="125">
        <v>13</v>
      </c>
      <c r="Z40" s="125">
        <v>12</v>
      </c>
      <c r="AA40" s="125">
        <v>14</v>
      </c>
      <c r="AB40" s="125">
        <v>52</v>
      </c>
      <c r="AC40" s="125">
        <v>51</v>
      </c>
      <c r="AD40" s="125">
        <v>0</v>
      </c>
      <c r="AE40" s="125">
        <v>0</v>
      </c>
      <c r="AF40" s="125">
        <v>0</v>
      </c>
      <c r="AG40" s="128">
        <v>10</v>
      </c>
      <c r="AH40" s="6" t="s">
        <v>63</v>
      </c>
      <c r="AI40" s="125">
        <v>0</v>
      </c>
      <c r="AJ40" s="125">
        <v>473</v>
      </c>
      <c r="AK40" s="125">
        <v>181</v>
      </c>
      <c r="AL40" s="125">
        <v>194</v>
      </c>
      <c r="AM40" s="125">
        <v>0</v>
      </c>
      <c r="AN40" s="125">
        <v>35</v>
      </c>
      <c r="AO40" s="125">
        <v>14</v>
      </c>
      <c r="AP40" s="125">
        <v>61</v>
      </c>
      <c r="AQ40" s="6" t="s">
        <v>63</v>
      </c>
      <c r="AR40" s="125">
        <v>395</v>
      </c>
      <c r="AS40" s="125">
        <v>187</v>
      </c>
      <c r="AT40" s="125">
        <v>388</v>
      </c>
      <c r="AU40" s="125">
        <v>185</v>
      </c>
      <c r="AV40" s="125">
        <v>216</v>
      </c>
      <c r="AW40" s="125">
        <v>102</v>
      </c>
      <c r="AX40" s="125">
        <v>381</v>
      </c>
      <c r="AY40" s="125">
        <v>183</v>
      </c>
      <c r="AZ40" s="125">
        <v>374</v>
      </c>
      <c r="BA40" s="125">
        <v>181</v>
      </c>
      <c r="BB40" s="125">
        <v>188</v>
      </c>
      <c r="BC40" s="125">
        <v>88</v>
      </c>
      <c r="BD40" s="6" t="s">
        <v>63</v>
      </c>
      <c r="BE40" s="125">
        <v>77</v>
      </c>
      <c r="BF40" s="125">
        <v>4</v>
      </c>
      <c r="BG40" s="125">
        <v>81</v>
      </c>
      <c r="BH40" s="6" t="s">
        <v>63</v>
      </c>
      <c r="BI40" s="146">
        <v>0</v>
      </c>
      <c r="BJ40" s="146">
        <v>0</v>
      </c>
      <c r="BK40" s="146">
        <v>0</v>
      </c>
      <c r="BL40" s="146">
        <v>0</v>
      </c>
      <c r="BM40" s="146">
        <v>11</v>
      </c>
      <c r="BN40" s="146">
        <v>0</v>
      </c>
      <c r="BO40" s="146">
        <v>0</v>
      </c>
      <c r="BP40" s="146">
        <v>0</v>
      </c>
    </row>
    <row r="41" spans="1:68" s="20" customFormat="1" ht="16.5" customHeight="1">
      <c r="A41" s="6" t="s">
        <v>64</v>
      </c>
      <c r="B41" s="128">
        <v>918</v>
      </c>
      <c r="C41" s="128">
        <v>452</v>
      </c>
      <c r="D41" s="128">
        <v>788</v>
      </c>
      <c r="E41" s="128">
        <v>409</v>
      </c>
      <c r="F41" s="128">
        <v>759</v>
      </c>
      <c r="G41" s="128">
        <v>388</v>
      </c>
      <c r="H41" s="128">
        <v>1029</v>
      </c>
      <c r="I41" s="128">
        <v>540</v>
      </c>
      <c r="J41" s="125">
        <v>3494</v>
      </c>
      <c r="K41" s="125">
        <v>1789</v>
      </c>
      <c r="L41" s="6" t="s">
        <v>64</v>
      </c>
      <c r="M41" s="125">
        <v>82</v>
      </c>
      <c r="N41" s="125">
        <v>43</v>
      </c>
      <c r="O41" s="125">
        <v>39</v>
      </c>
      <c r="P41" s="125">
        <v>12</v>
      </c>
      <c r="Q41" s="125">
        <v>75</v>
      </c>
      <c r="R41" s="125">
        <v>39</v>
      </c>
      <c r="S41" s="125">
        <v>212</v>
      </c>
      <c r="T41" s="125">
        <v>110</v>
      </c>
      <c r="U41" s="125">
        <v>408</v>
      </c>
      <c r="V41" s="125">
        <v>204</v>
      </c>
      <c r="W41" s="6" t="s">
        <v>64</v>
      </c>
      <c r="X41" s="125">
        <v>23</v>
      </c>
      <c r="Y41" s="125">
        <v>22</v>
      </c>
      <c r="Z41" s="125">
        <v>20</v>
      </c>
      <c r="AA41" s="125">
        <v>22</v>
      </c>
      <c r="AB41" s="125">
        <v>87</v>
      </c>
      <c r="AC41" s="125">
        <v>87</v>
      </c>
      <c r="AD41" s="125">
        <v>0</v>
      </c>
      <c r="AE41" s="125">
        <v>0</v>
      </c>
      <c r="AF41" s="125">
        <v>0</v>
      </c>
      <c r="AG41" s="128">
        <v>18</v>
      </c>
      <c r="AH41" s="6" t="s">
        <v>64</v>
      </c>
      <c r="AI41" s="125">
        <v>0</v>
      </c>
      <c r="AJ41" s="125">
        <v>843</v>
      </c>
      <c r="AK41" s="125">
        <v>333</v>
      </c>
      <c r="AL41" s="125">
        <v>129</v>
      </c>
      <c r="AM41" s="125">
        <v>9</v>
      </c>
      <c r="AN41" s="125">
        <v>84</v>
      </c>
      <c r="AO41" s="125">
        <v>42</v>
      </c>
      <c r="AP41" s="125">
        <v>89</v>
      </c>
      <c r="AQ41" s="6" t="s">
        <v>64</v>
      </c>
      <c r="AR41" s="125">
        <v>979</v>
      </c>
      <c r="AS41" s="125">
        <v>517</v>
      </c>
      <c r="AT41" s="125">
        <v>965</v>
      </c>
      <c r="AU41" s="125">
        <v>512</v>
      </c>
      <c r="AV41" s="125">
        <v>519</v>
      </c>
      <c r="AW41" s="125">
        <v>286</v>
      </c>
      <c r="AX41" s="125">
        <v>922</v>
      </c>
      <c r="AY41" s="125">
        <v>485</v>
      </c>
      <c r="AZ41" s="125">
        <v>908</v>
      </c>
      <c r="BA41" s="125">
        <v>480</v>
      </c>
      <c r="BB41" s="125">
        <v>332</v>
      </c>
      <c r="BC41" s="125">
        <v>178</v>
      </c>
      <c r="BD41" s="6" t="s">
        <v>64</v>
      </c>
      <c r="BE41" s="125">
        <v>159</v>
      </c>
      <c r="BF41" s="125">
        <v>7</v>
      </c>
      <c r="BG41" s="125">
        <v>166</v>
      </c>
      <c r="BH41" s="6" t="s">
        <v>64</v>
      </c>
      <c r="BI41" s="146">
        <v>72</v>
      </c>
      <c r="BJ41" s="146">
        <v>0</v>
      </c>
      <c r="BK41" s="146">
        <v>208</v>
      </c>
      <c r="BL41" s="146">
        <v>4</v>
      </c>
      <c r="BM41" s="146">
        <v>117</v>
      </c>
      <c r="BN41" s="146">
        <v>0</v>
      </c>
      <c r="BO41" s="146">
        <v>2</v>
      </c>
      <c r="BP41" s="146">
        <v>1</v>
      </c>
    </row>
    <row r="42" spans="1:68" s="20" customFormat="1" ht="16.5" customHeight="1">
      <c r="A42" s="6" t="s">
        <v>65</v>
      </c>
      <c r="B42" s="128">
        <v>621</v>
      </c>
      <c r="C42" s="128">
        <v>299</v>
      </c>
      <c r="D42" s="128">
        <v>684</v>
      </c>
      <c r="E42" s="128">
        <v>354</v>
      </c>
      <c r="F42" s="128">
        <v>571</v>
      </c>
      <c r="G42" s="128">
        <v>288</v>
      </c>
      <c r="H42" s="128">
        <v>882</v>
      </c>
      <c r="I42" s="128">
        <v>469</v>
      </c>
      <c r="J42" s="125">
        <v>2758</v>
      </c>
      <c r="K42" s="125">
        <v>1410</v>
      </c>
      <c r="L42" s="6" t="s">
        <v>65</v>
      </c>
      <c r="M42" s="125">
        <v>36</v>
      </c>
      <c r="N42" s="125">
        <v>18</v>
      </c>
      <c r="O42" s="125">
        <v>31</v>
      </c>
      <c r="P42" s="125">
        <v>7</v>
      </c>
      <c r="Q42" s="125">
        <v>45</v>
      </c>
      <c r="R42" s="125">
        <v>29</v>
      </c>
      <c r="S42" s="125">
        <v>182</v>
      </c>
      <c r="T42" s="125">
        <v>101</v>
      </c>
      <c r="U42" s="125">
        <v>294</v>
      </c>
      <c r="V42" s="125">
        <v>155</v>
      </c>
      <c r="W42" s="6" t="s">
        <v>65</v>
      </c>
      <c r="X42" s="125">
        <v>22</v>
      </c>
      <c r="Y42" s="125">
        <v>21</v>
      </c>
      <c r="Z42" s="125">
        <v>22</v>
      </c>
      <c r="AA42" s="125">
        <v>27</v>
      </c>
      <c r="AB42" s="125">
        <v>92</v>
      </c>
      <c r="AC42" s="125">
        <v>112</v>
      </c>
      <c r="AD42" s="125">
        <v>0</v>
      </c>
      <c r="AE42" s="125">
        <v>0</v>
      </c>
      <c r="AF42" s="125">
        <v>0</v>
      </c>
      <c r="AG42" s="128">
        <v>19</v>
      </c>
      <c r="AH42" s="6" t="s">
        <v>65</v>
      </c>
      <c r="AI42" s="125">
        <v>0</v>
      </c>
      <c r="AJ42" s="125">
        <v>728</v>
      </c>
      <c r="AK42" s="125">
        <v>535</v>
      </c>
      <c r="AL42" s="125">
        <v>180</v>
      </c>
      <c r="AM42" s="125">
        <v>11</v>
      </c>
      <c r="AN42" s="125">
        <v>92</v>
      </c>
      <c r="AO42" s="125">
        <v>28</v>
      </c>
      <c r="AP42" s="125">
        <v>107</v>
      </c>
      <c r="AQ42" s="6" t="s">
        <v>65</v>
      </c>
      <c r="AR42" s="125">
        <v>1168</v>
      </c>
      <c r="AS42" s="125">
        <v>639</v>
      </c>
      <c r="AT42" s="125">
        <v>1150</v>
      </c>
      <c r="AU42" s="125">
        <v>630</v>
      </c>
      <c r="AV42" s="125">
        <v>428</v>
      </c>
      <c r="AW42" s="125">
        <v>214</v>
      </c>
      <c r="AX42" s="125">
        <v>1112</v>
      </c>
      <c r="AY42" s="125">
        <v>617</v>
      </c>
      <c r="AZ42" s="125">
        <v>1100</v>
      </c>
      <c r="BA42" s="125">
        <v>611</v>
      </c>
      <c r="BB42" s="125">
        <v>280</v>
      </c>
      <c r="BC42" s="125">
        <v>138</v>
      </c>
      <c r="BD42" s="6" t="s">
        <v>65</v>
      </c>
      <c r="BE42" s="125">
        <v>145</v>
      </c>
      <c r="BF42" s="125">
        <v>12</v>
      </c>
      <c r="BG42" s="125">
        <v>157</v>
      </c>
      <c r="BH42" s="6" t="s">
        <v>65</v>
      </c>
      <c r="BI42" s="146">
        <v>43</v>
      </c>
      <c r="BJ42" s="146">
        <v>0</v>
      </c>
      <c r="BK42" s="146">
        <v>40</v>
      </c>
      <c r="BL42" s="146">
        <v>0</v>
      </c>
      <c r="BM42" s="146">
        <v>40</v>
      </c>
      <c r="BN42" s="146">
        <v>0</v>
      </c>
      <c r="BO42" s="146">
        <v>0</v>
      </c>
      <c r="BP42" s="146">
        <v>22</v>
      </c>
    </row>
    <row r="43" spans="1:68" s="20" customFormat="1" ht="16.5" customHeight="1">
      <c r="A43" s="6" t="s">
        <v>66</v>
      </c>
      <c r="B43" s="128">
        <v>110</v>
      </c>
      <c r="C43" s="128">
        <v>58</v>
      </c>
      <c r="D43" s="128">
        <v>147</v>
      </c>
      <c r="E43" s="128">
        <v>84</v>
      </c>
      <c r="F43" s="128">
        <v>127</v>
      </c>
      <c r="G43" s="128">
        <v>62</v>
      </c>
      <c r="H43" s="128">
        <v>194</v>
      </c>
      <c r="I43" s="128">
        <v>112</v>
      </c>
      <c r="J43" s="125">
        <v>578</v>
      </c>
      <c r="K43" s="125">
        <v>316</v>
      </c>
      <c r="L43" s="6" t="s">
        <v>66</v>
      </c>
      <c r="M43" s="125">
        <v>42</v>
      </c>
      <c r="N43" s="125">
        <v>24</v>
      </c>
      <c r="O43" s="125">
        <v>21</v>
      </c>
      <c r="P43" s="125">
        <v>15</v>
      </c>
      <c r="Q43" s="125">
        <v>8</v>
      </c>
      <c r="R43" s="125">
        <v>5</v>
      </c>
      <c r="S43" s="125">
        <v>40</v>
      </c>
      <c r="T43" s="125">
        <v>17</v>
      </c>
      <c r="U43" s="125">
        <v>111</v>
      </c>
      <c r="V43" s="125">
        <v>61</v>
      </c>
      <c r="W43" s="6" t="s">
        <v>66</v>
      </c>
      <c r="X43" s="125">
        <v>4</v>
      </c>
      <c r="Y43" s="125">
        <v>5</v>
      </c>
      <c r="Z43" s="125">
        <v>5</v>
      </c>
      <c r="AA43" s="125">
        <v>5</v>
      </c>
      <c r="AB43" s="125">
        <v>19</v>
      </c>
      <c r="AC43" s="125">
        <v>12</v>
      </c>
      <c r="AD43" s="125">
        <v>0</v>
      </c>
      <c r="AE43" s="125">
        <v>6</v>
      </c>
      <c r="AF43" s="125">
        <v>0</v>
      </c>
      <c r="AG43" s="128">
        <v>5</v>
      </c>
      <c r="AH43" s="6" t="s">
        <v>66</v>
      </c>
      <c r="AI43" s="125">
        <v>12</v>
      </c>
      <c r="AJ43" s="125">
        <v>120</v>
      </c>
      <c r="AK43" s="125">
        <v>126</v>
      </c>
      <c r="AL43" s="125">
        <v>10</v>
      </c>
      <c r="AM43" s="125">
        <v>0</v>
      </c>
      <c r="AN43" s="125">
        <v>15</v>
      </c>
      <c r="AO43" s="125">
        <v>5</v>
      </c>
      <c r="AP43" s="125">
        <v>23</v>
      </c>
      <c r="AQ43" s="6" t="s">
        <v>66</v>
      </c>
      <c r="AR43" s="125">
        <v>217</v>
      </c>
      <c r="AS43" s="125">
        <v>104</v>
      </c>
      <c r="AT43" s="125">
        <v>210</v>
      </c>
      <c r="AU43" s="125">
        <v>103</v>
      </c>
      <c r="AV43" s="125">
        <v>99</v>
      </c>
      <c r="AW43" s="125">
        <v>55</v>
      </c>
      <c r="AX43" s="125">
        <v>188</v>
      </c>
      <c r="AY43" s="125">
        <v>94</v>
      </c>
      <c r="AZ43" s="125">
        <v>185</v>
      </c>
      <c r="BA43" s="125">
        <v>94</v>
      </c>
      <c r="BB43" s="125">
        <v>87</v>
      </c>
      <c r="BC43" s="125">
        <v>49</v>
      </c>
      <c r="BD43" s="6" t="s">
        <v>66</v>
      </c>
      <c r="BE43" s="125">
        <v>34</v>
      </c>
      <c r="BF43" s="125">
        <v>2</v>
      </c>
      <c r="BG43" s="125">
        <v>36</v>
      </c>
      <c r="BH43" s="6" t="s">
        <v>66</v>
      </c>
      <c r="BI43" s="146">
        <v>0</v>
      </c>
      <c r="BJ43" s="146">
        <v>0</v>
      </c>
      <c r="BK43" s="146">
        <v>0</v>
      </c>
      <c r="BL43" s="146">
        <v>0</v>
      </c>
      <c r="BM43" s="146">
        <v>0</v>
      </c>
      <c r="BN43" s="146">
        <v>0</v>
      </c>
      <c r="BO43" s="146">
        <v>0</v>
      </c>
      <c r="BP43" s="146">
        <v>0</v>
      </c>
    </row>
    <row r="44" spans="1:68" s="20" customFormat="1" ht="16.5" customHeight="1">
      <c r="A44" s="4" t="s">
        <v>37</v>
      </c>
      <c r="B44" s="128"/>
      <c r="C44" s="128"/>
      <c r="D44" s="128"/>
      <c r="E44" s="128"/>
      <c r="F44" s="128"/>
      <c r="G44" s="128"/>
      <c r="H44" s="128"/>
      <c r="I44" s="128"/>
      <c r="J44" s="125"/>
      <c r="K44" s="125"/>
      <c r="L44" s="4" t="s">
        <v>37</v>
      </c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4" t="s">
        <v>37</v>
      </c>
      <c r="X44" s="125"/>
      <c r="Y44" s="125"/>
      <c r="Z44" s="125"/>
      <c r="AA44" s="125"/>
      <c r="AB44" s="125"/>
      <c r="AC44" s="125"/>
      <c r="AD44" s="125"/>
      <c r="AE44" s="125"/>
      <c r="AF44" s="125"/>
      <c r="AG44" s="13"/>
      <c r="AH44" s="4" t="s">
        <v>37</v>
      </c>
      <c r="AI44" s="125"/>
      <c r="AJ44" s="125"/>
      <c r="AK44" s="125"/>
      <c r="AL44" s="125"/>
      <c r="AM44" s="125"/>
      <c r="AN44" s="125"/>
      <c r="AO44" s="125"/>
      <c r="AP44" s="125"/>
      <c r="AQ44" s="4" t="s">
        <v>37</v>
      </c>
      <c r="AR44" s="125"/>
      <c r="AS44" s="125"/>
      <c r="AT44" s="125"/>
      <c r="AU44" s="125"/>
      <c r="AV44" s="125"/>
      <c r="AW44" s="125"/>
      <c r="AX44" s="125"/>
      <c r="AY44" s="125"/>
      <c r="AZ44" s="125"/>
      <c r="BA44" s="125"/>
      <c r="BB44" s="125"/>
      <c r="BC44" s="125"/>
      <c r="BD44" s="4" t="s">
        <v>37</v>
      </c>
      <c r="BE44" s="125"/>
      <c r="BF44" s="125"/>
      <c r="BG44" s="125"/>
      <c r="BH44" s="4" t="s">
        <v>37</v>
      </c>
      <c r="BI44" s="146"/>
      <c r="BJ44" s="146"/>
      <c r="BK44" s="146"/>
      <c r="BL44" s="146"/>
      <c r="BM44" s="146"/>
      <c r="BN44" s="146"/>
      <c r="BO44" s="146"/>
      <c r="BP44" s="146"/>
    </row>
    <row r="45" spans="1:68" s="20" customFormat="1" ht="16.5" customHeight="1">
      <c r="A45" s="6" t="s">
        <v>67</v>
      </c>
      <c r="B45" s="128">
        <v>5482</v>
      </c>
      <c r="C45" s="128">
        <v>2699</v>
      </c>
      <c r="D45" s="128">
        <v>4757</v>
      </c>
      <c r="E45" s="128">
        <v>2369</v>
      </c>
      <c r="F45" s="128">
        <v>4423</v>
      </c>
      <c r="G45" s="128">
        <v>2250</v>
      </c>
      <c r="H45" s="128">
        <v>4739</v>
      </c>
      <c r="I45" s="128">
        <v>2524</v>
      </c>
      <c r="J45" s="125">
        <v>19401</v>
      </c>
      <c r="K45" s="125">
        <v>9842</v>
      </c>
      <c r="L45" s="6" t="s">
        <v>67</v>
      </c>
      <c r="M45" s="125">
        <v>286</v>
      </c>
      <c r="N45" s="125">
        <v>111</v>
      </c>
      <c r="O45" s="125">
        <v>137</v>
      </c>
      <c r="P45" s="125">
        <v>54</v>
      </c>
      <c r="Q45" s="125">
        <v>152</v>
      </c>
      <c r="R45" s="125">
        <v>64</v>
      </c>
      <c r="S45" s="125">
        <v>482</v>
      </c>
      <c r="T45" s="125">
        <v>237</v>
      </c>
      <c r="U45" s="125">
        <v>1057</v>
      </c>
      <c r="V45" s="125">
        <v>466</v>
      </c>
      <c r="W45" s="6" t="s">
        <v>67</v>
      </c>
      <c r="X45" s="125">
        <v>181</v>
      </c>
      <c r="Y45" s="125">
        <v>173</v>
      </c>
      <c r="Z45" s="125">
        <v>161</v>
      </c>
      <c r="AA45" s="125">
        <v>149</v>
      </c>
      <c r="AB45" s="125">
        <v>664</v>
      </c>
      <c r="AC45" s="125">
        <v>658</v>
      </c>
      <c r="AD45" s="125">
        <v>390</v>
      </c>
      <c r="AE45" s="125">
        <v>3</v>
      </c>
      <c r="AF45" s="125">
        <v>2</v>
      </c>
      <c r="AG45" s="128">
        <v>167</v>
      </c>
      <c r="AH45" s="6" t="s">
        <v>67</v>
      </c>
      <c r="AI45" s="125">
        <v>286</v>
      </c>
      <c r="AJ45" s="125">
        <v>3864</v>
      </c>
      <c r="AK45" s="125">
        <v>2825</v>
      </c>
      <c r="AL45" s="125">
        <v>1309</v>
      </c>
      <c r="AM45" s="125">
        <v>145</v>
      </c>
      <c r="AN45" s="125">
        <v>640</v>
      </c>
      <c r="AO45" s="125">
        <v>171</v>
      </c>
      <c r="AP45" s="125">
        <v>712</v>
      </c>
      <c r="AQ45" s="6" t="s">
        <v>67</v>
      </c>
      <c r="AR45" s="125">
        <v>4855</v>
      </c>
      <c r="AS45" s="125">
        <v>2675</v>
      </c>
      <c r="AT45" s="125">
        <v>4767</v>
      </c>
      <c r="AU45" s="125">
        <v>2624</v>
      </c>
      <c r="AV45" s="125">
        <v>2736</v>
      </c>
      <c r="AW45" s="125">
        <v>1496</v>
      </c>
      <c r="AX45" s="125">
        <v>4179</v>
      </c>
      <c r="AY45" s="125">
        <v>2312</v>
      </c>
      <c r="AZ45" s="125">
        <v>4103</v>
      </c>
      <c r="BA45" s="125">
        <v>2268</v>
      </c>
      <c r="BB45" s="125">
        <v>1195</v>
      </c>
      <c r="BC45" s="125">
        <v>677</v>
      </c>
      <c r="BD45" s="6" t="s">
        <v>67</v>
      </c>
      <c r="BE45" s="125">
        <v>1251</v>
      </c>
      <c r="BF45" s="125">
        <v>139</v>
      </c>
      <c r="BG45" s="125">
        <v>1390</v>
      </c>
      <c r="BH45" s="6" t="s">
        <v>67</v>
      </c>
      <c r="BI45" s="146">
        <v>25</v>
      </c>
      <c r="BJ45" s="146">
        <v>0</v>
      </c>
      <c r="BK45" s="146">
        <v>9</v>
      </c>
      <c r="BL45" s="146">
        <v>26</v>
      </c>
      <c r="BM45" s="146">
        <v>214</v>
      </c>
      <c r="BN45" s="146">
        <v>0</v>
      </c>
      <c r="BO45" s="146">
        <v>18</v>
      </c>
      <c r="BP45" s="146">
        <v>21</v>
      </c>
    </row>
    <row r="46" spans="1:68" s="20" customFormat="1" ht="16.5" customHeight="1">
      <c r="A46" s="6" t="s">
        <v>68</v>
      </c>
      <c r="B46" s="128">
        <v>1169</v>
      </c>
      <c r="C46" s="128">
        <v>604</v>
      </c>
      <c r="D46" s="128">
        <v>959</v>
      </c>
      <c r="E46" s="128">
        <v>518</v>
      </c>
      <c r="F46" s="128">
        <v>939</v>
      </c>
      <c r="G46" s="128">
        <v>495</v>
      </c>
      <c r="H46" s="128">
        <v>870</v>
      </c>
      <c r="I46" s="128">
        <v>478</v>
      </c>
      <c r="J46" s="125">
        <v>3937</v>
      </c>
      <c r="K46" s="125">
        <v>2095</v>
      </c>
      <c r="L46" s="6" t="s">
        <v>68</v>
      </c>
      <c r="M46" s="125">
        <v>39</v>
      </c>
      <c r="N46" s="125">
        <v>17</v>
      </c>
      <c r="O46" s="125">
        <v>27</v>
      </c>
      <c r="P46" s="125">
        <v>13</v>
      </c>
      <c r="Q46" s="125">
        <v>50</v>
      </c>
      <c r="R46" s="125">
        <v>24</v>
      </c>
      <c r="S46" s="125">
        <v>78</v>
      </c>
      <c r="T46" s="125">
        <v>39</v>
      </c>
      <c r="U46" s="125">
        <v>194</v>
      </c>
      <c r="V46" s="125">
        <v>93</v>
      </c>
      <c r="W46" s="6" t="s">
        <v>68</v>
      </c>
      <c r="X46" s="125">
        <v>43</v>
      </c>
      <c r="Y46" s="125">
        <v>41</v>
      </c>
      <c r="Z46" s="125">
        <v>41</v>
      </c>
      <c r="AA46" s="125">
        <v>41</v>
      </c>
      <c r="AB46" s="125">
        <v>166</v>
      </c>
      <c r="AC46" s="125">
        <v>161</v>
      </c>
      <c r="AD46" s="125">
        <v>0</v>
      </c>
      <c r="AE46" s="125">
        <v>15</v>
      </c>
      <c r="AF46" s="125">
        <v>2</v>
      </c>
      <c r="AG46" s="128">
        <v>42</v>
      </c>
      <c r="AH46" s="6" t="s">
        <v>68</v>
      </c>
      <c r="AI46" s="125">
        <v>8</v>
      </c>
      <c r="AJ46" s="125">
        <v>890</v>
      </c>
      <c r="AK46" s="125">
        <v>645</v>
      </c>
      <c r="AL46" s="125">
        <v>241</v>
      </c>
      <c r="AM46" s="125">
        <v>26</v>
      </c>
      <c r="AN46" s="125">
        <v>159</v>
      </c>
      <c r="AO46" s="125">
        <v>33</v>
      </c>
      <c r="AP46" s="125">
        <v>173</v>
      </c>
      <c r="AQ46" s="6" t="s">
        <v>68</v>
      </c>
      <c r="AR46" s="125">
        <v>1042</v>
      </c>
      <c r="AS46" s="125">
        <v>590</v>
      </c>
      <c r="AT46" s="125">
        <v>1032</v>
      </c>
      <c r="AU46" s="125">
        <v>585</v>
      </c>
      <c r="AV46" s="125">
        <v>793</v>
      </c>
      <c r="AW46" s="125">
        <v>445</v>
      </c>
      <c r="AX46" s="125">
        <v>772</v>
      </c>
      <c r="AY46" s="125">
        <v>434</v>
      </c>
      <c r="AZ46" s="125">
        <v>764</v>
      </c>
      <c r="BA46" s="125">
        <v>430</v>
      </c>
      <c r="BB46" s="125">
        <v>352</v>
      </c>
      <c r="BC46" s="125">
        <v>196</v>
      </c>
      <c r="BD46" s="6" t="s">
        <v>68</v>
      </c>
      <c r="BE46" s="125">
        <v>214</v>
      </c>
      <c r="BF46" s="125">
        <v>10</v>
      </c>
      <c r="BG46" s="125">
        <v>224</v>
      </c>
      <c r="BH46" s="6" t="s">
        <v>68</v>
      </c>
      <c r="BI46" s="146">
        <v>41</v>
      </c>
      <c r="BJ46" s="146">
        <v>0</v>
      </c>
      <c r="BK46" s="146">
        <v>0</v>
      </c>
      <c r="BL46" s="146">
        <v>1</v>
      </c>
      <c r="BM46" s="146">
        <v>49</v>
      </c>
      <c r="BN46" s="146">
        <v>0</v>
      </c>
      <c r="BO46" s="146">
        <v>3</v>
      </c>
      <c r="BP46" s="146">
        <v>16</v>
      </c>
    </row>
    <row r="47" spans="1:68" s="20" customFormat="1" ht="16.5" customHeight="1">
      <c r="A47" s="6" t="s">
        <v>69</v>
      </c>
      <c r="B47" s="128">
        <v>803</v>
      </c>
      <c r="C47" s="128">
        <v>405</v>
      </c>
      <c r="D47" s="128">
        <v>609</v>
      </c>
      <c r="E47" s="128">
        <v>310</v>
      </c>
      <c r="F47" s="128">
        <v>550</v>
      </c>
      <c r="G47" s="128">
        <v>290</v>
      </c>
      <c r="H47" s="128">
        <v>575</v>
      </c>
      <c r="I47" s="128">
        <v>327</v>
      </c>
      <c r="J47" s="125">
        <v>2537</v>
      </c>
      <c r="K47" s="125">
        <v>1332</v>
      </c>
      <c r="L47" s="6" t="s">
        <v>69</v>
      </c>
      <c r="M47" s="125">
        <v>68</v>
      </c>
      <c r="N47" s="125">
        <v>28</v>
      </c>
      <c r="O47" s="125">
        <v>44</v>
      </c>
      <c r="P47" s="125">
        <v>19</v>
      </c>
      <c r="Q47" s="125">
        <v>41</v>
      </c>
      <c r="R47" s="125">
        <v>16</v>
      </c>
      <c r="S47" s="125">
        <v>107</v>
      </c>
      <c r="T47" s="125">
        <v>73</v>
      </c>
      <c r="U47" s="125">
        <v>260</v>
      </c>
      <c r="V47" s="125">
        <v>136</v>
      </c>
      <c r="W47" s="6" t="s">
        <v>69</v>
      </c>
      <c r="X47" s="125">
        <v>32</v>
      </c>
      <c r="Y47" s="125">
        <v>32</v>
      </c>
      <c r="Z47" s="125">
        <v>31</v>
      </c>
      <c r="AA47" s="125">
        <v>32</v>
      </c>
      <c r="AB47" s="125">
        <v>127</v>
      </c>
      <c r="AC47" s="125">
        <v>119</v>
      </c>
      <c r="AD47" s="125">
        <v>9</v>
      </c>
      <c r="AE47" s="125">
        <v>11</v>
      </c>
      <c r="AF47" s="125">
        <v>0</v>
      </c>
      <c r="AG47" s="128">
        <v>31</v>
      </c>
      <c r="AH47" s="6" t="s">
        <v>69</v>
      </c>
      <c r="AI47" s="125">
        <v>0</v>
      </c>
      <c r="AJ47" s="125">
        <v>735</v>
      </c>
      <c r="AK47" s="125">
        <v>343</v>
      </c>
      <c r="AL47" s="125">
        <v>50</v>
      </c>
      <c r="AM47" s="125">
        <v>44</v>
      </c>
      <c r="AN47" s="125">
        <v>97</v>
      </c>
      <c r="AO47" s="125">
        <v>35</v>
      </c>
      <c r="AP47" s="125">
        <v>114</v>
      </c>
      <c r="AQ47" s="6" t="s">
        <v>69</v>
      </c>
      <c r="AR47" s="125">
        <v>608</v>
      </c>
      <c r="AS47" s="125">
        <v>369</v>
      </c>
      <c r="AT47" s="125">
        <v>606</v>
      </c>
      <c r="AU47" s="125">
        <v>368</v>
      </c>
      <c r="AV47" s="125">
        <v>378</v>
      </c>
      <c r="AW47" s="125">
        <v>231</v>
      </c>
      <c r="AX47" s="125">
        <v>600</v>
      </c>
      <c r="AY47" s="125">
        <v>363</v>
      </c>
      <c r="AZ47" s="125">
        <v>598</v>
      </c>
      <c r="BA47" s="125">
        <v>362</v>
      </c>
      <c r="BB47" s="125">
        <v>304</v>
      </c>
      <c r="BC47" s="125">
        <v>185</v>
      </c>
      <c r="BD47" s="6" t="s">
        <v>69</v>
      </c>
      <c r="BE47" s="125">
        <v>159</v>
      </c>
      <c r="BF47" s="125">
        <v>6</v>
      </c>
      <c r="BG47" s="125">
        <v>165</v>
      </c>
      <c r="BH47" s="6" t="s">
        <v>69</v>
      </c>
      <c r="BI47" s="146">
        <v>21</v>
      </c>
      <c r="BJ47" s="146">
        <v>0</v>
      </c>
      <c r="BK47" s="146">
        <v>29</v>
      </c>
      <c r="BL47" s="146">
        <v>29</v>
      </c>
      <c r="BM47" s="146">
        <v>73</v>
      </c>
      <c r="BN47" s="146">
        <v>0</v>
      </c>
      <c r="BO47" s="146">
        <v>22</v>
      </c>
      <c r="BP47" s="146">
        <v>18</v>
      </c>
    </row>
    <row r="48" spans="1:68" s="20" customFormat="1" ht="16.5" customHeight="1">
      <c r="A48" s="6" t="s">
        <v>70</v>
      </c>
      <c r="B48" s="128">
        <v>781</v>
      </c>
      <c r="C48" s="128">
        <v>365</v>
      </c>
      <c r="D48" s="128">
        <v>633</v>
      </c>
      <c r="E48" s="128">
        <v>323</v>
      </c>
      <c r="F48" s="128">
        <v>578</v>
      </c>
      <c r="G48" s="128">
        <v>292</v>
      </c>
      <c r="H48" s="128">
        <v>633</v>
      </c>
      <c r="I48" s="128">
        <v>344</v>
      </c>
      <c r="J48" s="125">
        <v>2625</v>
      </c>
      <c r="K48" s="125">
        <v>1324</v>
      </c>
      <c r="L48" s="6" t="s">
        <v>70</v>
      </c>
      <c r="M48" s="125">
        <v>89</v>
      </c>
      <c r="N48" s="125">
        <v>37</v>
      </c>
      <c r="O48" s="125">
        <v>60</v>
      </c>
      <c r="P48" s="125">
        <v>36</v>
      </c>
      <c r="Q48" s="125">
        <v>78</v>
      </c>
      <c r="R48" s="125">
        <v>39</v>
      </c>
      <c r="S48" s="125">
        <v>126</v>
      </c>
      <c r="T48" s="125">
        <v>77</v>
      </c>
      <c r="U48" s="125">
        <v>353</v>
      </c>
      <c r="V48" s="125">
        <v>189</v>
      </c>
      <c r="W48" s="6" t="s">
        <v>70</v>
      </c>
      <c r="X48" s="125">
        <v>23</v>
      </c>
      <c r="Y48" s="125">
        <v>23</v>
      </c>
      <c r="Z48" s="125">
        <v>22</v>
      </c>
      <c r="AA48" s="125">
        <v>22</v>
      </c>
      <c r="AB48" s="125">
        <v>90</v>
      </c>
      <c r="AC48" s="125">
        <v>93</v>
      </c>
      <c r="AD48" s="125">
        <v>27</v>
      </c>
      <c r="AE48" s="125">
        <v>12</v>
      </c>
      <c r="AF48" s="125">
        <v>0</v>
      </c>
      <c r="AG48" s="128">
        <v>19</v>
      </c>
      <c r="AH48" s="6" t="s">
        <v>70</v>
      </c>
      <c r="AI48" s="125">
        <v>0</v>
      </c>
      <c r="AJ48" s="125">
        <v>628</v>
      </c>
      <c r="AK48" s="125">
        <v>203</v>
      </c>
      <c r="AL48" s="125">
        <v>203</v>
      </c>
      <c r="AM48" s="125">
        <v>17</v>
      </c>
      <c r="AN48" s="125">
        <v>75</v>
      </c>
      <c r="AO48" s="125">
        <v>10</v>
      </c>
      <c r="AP48" s="125">
        <v>92</v>
      </c>
      <c r="AQ48" s="6" t="s">
        <v>70</v>
      </c>
      <c r="AR48" s="125">
        <v>575</v>
      </c>
      <c r="AS48" s="125">
        <v>315</v>
      </c>
      <c r="AT48" s="125">
        <v>568</v>
      </c>
      <c r="AU48" s="125">
        <v>311</v>
      </c>
      <c r="AV48" s="125">
        <v>334</v>
      </c>
      <c r="AW48" s="125">
        <v>175</v>
      </c>
      <c r="AX48" s="125">
        <v>555</v>
      </c>
      <c r="AY48" s="125">
        <v>303</v>
      </c>
      <c r="AZ48" s="125">
        <v>550</v>
      </c>
      <c r="BA48" s="125">
        <v>301</v>
      </c>
      <c r="BB48" s="125">
        <v>232</v>
      </c>
      <c r="BC48" s="125">
        <v>125</v>
      </c>
      <c r="BD48" s="6" t="s">
        <v>70</v>
      </c>
      <c r="BE48" s="125">
        <v>129</v>
      </c>
      <c r="BF48" s="125">
        <v>4</v>
      </c>
      <c r="BG48" s="125">
        <v>133</v>
      </c>
      <c r="BH48" s="6" t="s">
        <v>70</v>
      </c>
      <c r="BI48" s="146">
        <v>1013</v>
      </c>
      <c r="BJ48" s="146">
        <v>0</v>
      </c>
      <c r="BK48" s="146">
        <v>813</v>
      </c>
      <c r="BL48" s="146">
        <v>304</v>
      </c>
      <c r="BM48" s="146">
        <v>779</v>
      </c>
      <c r="BN48" s="146">
        <v>0</v>
      </c>
      <c r="BO48" s="146">
        <v>541</v>
      </c>
      <c r="BP48" s="146">
        <v>240</v>
      </c>
    </row>
    <row r="49" spans="1:68" s="20" customFormat="1" ht="16.5" customHeight="1">
      <c r="A49" s="6" t="s">
        <v>71</v>
      </c>
      <c r="B49" s="128">
        <v>8142</v>
      </c>
      <c r="C49" s="128">
        <v>4175</v>
      </c>
      <c r="D49" s="128">
        <v>7298</v>
      </c>
      <c r="E49" s="128">
        <v>3665</v>
      </c>
      <c r="F49" s="128">
        <v>6928</v>
      </c>
      <c r="G49" s="128">
        <v>3529</v>
      </c>
      <c r="H49" s="128">
        <v>7588</v>
      </c>
      <c r="I49" s="128">
        <v>3941</v>
      </c>
      <c r="J49" s="125">
        <v>29956</v>
      </c>
      <c r="K49" s="125">
        <v>15310</v>
      </c>
      <c r="L49" s="6" t="s">
        <v>71</v>
      </c>
      <c r="M49" s="125">
        <v>318</v>
      </c>
      <c r="N49" s="125">
        <v>122</v>
      </c>
      <c r="O49" s="125">
        <v>243</v>
      </c>
      <c r="P49" s="125">
        <v>93</v>
      </c>
      <c r="Q49" s="125">
        <v>234</v>
      </c>
      <c r="R49" s="125">
        <v>107</v>
      </c>
      <c r="S49" s="125">
        <v>635</v>
      </c>
      <c r="T49" s="125">
        <v>327</v>
      </c>
      <c r="U49" s="125">
        <v>1430</v>
      </c>
      <c r="V49" s="125">
        <v>649</v>
      </c>
      <c r="W49" s="6" t="s">
        <v>71</v>
      </c>
      <c r="X49" s="125">
        <v>484</v>
      </c>
      <c r="Y49" s="125">
        <v>303</v>
      </c>
      <c r="Z49" s="125">
        <v>180</v>
      </c>
      <c r="AA49" s="125">
        <v>195</v>
      </c>
      <c r="AB49" s="125">
        <v>1162</v>
      </c>
      <c r="AC49" s="125">
        <v>1062</v>
      </c>
      <c r="AD49" s="125">
        <v>796</v>
      </c>
      <c r="AE49" s="125">
        <v>5</v>
      </c>
      <c r="AF49" s="125">
        <v>3</v>
      </c>
      <c r="AG49" s="128">
        <v>257</v>
      </c>
      <c r="AH49" s="6" t="s">
        <v>71</v>
      </c>
      <c r="AI49" s="125">
        <v>1063</v>
      </c>
      <c r="AJ49" s="125">
        <v>6097</v>
      </c>
      <c r="AK49" s="125">
        <v>4679</v>
      </c>
      <c r="AL49" s="125">
        <v>2238</v>
      </c>
      <c r="AM49" s="125">
        <v>410</v>
      </c>
      <c r="AN49" s="125">
        <v>1122</v>
      </c>
      <c r="AO49" s="125">
        <v>253</v>
      </c>
      <c r="AP49" s="125">
        <v>1207</v>
      </c>
      <c r="AQ49" s="6" t="s">
        <v>71</v>
      </c>
      <c r="AR49" s="125">
        <v>8591</v>
      </c>
      <c r="AS49" s="125">
        <v>4352</v>
      </c>
      <c r="AT49" s="125">
        <v>8400</v>
      </c>
      <c r="AU49" s="125">
        <v>4252</v>
      </c>
      <c r="AV49" s="125">
        <v>5087</v>
      </c>
      <c r="AW49" s="125">
        <v>2580</v>
      </c>
      <c r="AX49" s="125">
        <v>6364</v>
      </c>
      <c r="AY49" s="125">
        <v>3243</v>
      </c>
      <c r="AZ49" s="125">
        <v>6241</v>
      </c>
      <c r="BA49" s="125">
        <v>3186</v>
      </c>
      <c r="BB49" s="125">
        <v>1342</v>
      </c>
      <c r="BC49" s="125">
        <v>719</v>
      </c>
      <c r="BD49" s="6" t="s">
        <v>71</v>
      </c>
      <c r="BE49" s="125">
        <v>1805</v>
      </c>
      <c r="BF49" s="125">
        <v>95</v>
      </c>
      <c r="BG49" s="125">
        <v>1900</v>
      </c>
      <c r="BH49" s="6" t="s">
        <v>71</v>
      </c>
      <c r="BI49" s="146">
        <v>86</v>
      </c>
      <c r="BJ49" s="146">
        <v>0</v>
      </c>
      <c r="BK49" s="146">
        <v>46</v>
      </c>
      <c r="BL49" s="146">
        <v>48</v>
      </c>
      <c r="BM49" s="146">
        <v>466</v>
      </c>
      <c r="BN49" s="146">
        <v>0</v>
      </c>
      <c r="BO49" s="146">
        <v>53</v>
      </c>
      <c r="BP49" s="146">
        <v>107</v>
      </c>
    </row>
    <row r="50" spans="1:68" s="20" customFormat="1" ht="16.5" customHeight="1">
      <c r="A50" s="6" t="s">
        <v>72</v>
      </c>
      <c r="B50" s="128">
        <v>5523</v>
      </c>
      <c r="C50" s="128">
        <v>2777</v>
      </c>
      <c r="D50" s="128">
        <v>4683</v>
      </c>
      <c r="E50" s="128">
        <v>2345</v>
      </c>
      <c r="F50" s="128">
        <v>4486</v>
      </c>
      <c r="G50" s="128">
        <v>2354</v>
      </c>
      <c r="H50" s="128">
        <v>4483</v>
      </c>
      <c r="I50" s="128">
        <v>2366</v>
      </c>
      <c r="J50" s="125">
        <v>19175</v>
      </c>
      <c r="K50" s="125">
        <v>9842</v>
      </c>
      <c r="L50" s="6" t="s">
        <v>72</v>
      </c>
      <c r="M50" s="125">
        <v>447</v>
      </c>
      <c r="N50" s="125">
        <v>198</v>
      </c>
      <c r="O50" s="125">
        <v>294</v>
      </c>
      <c r="P50" s="125">
        <v>118</v>
      </c>
      <c r="Q50" s="125">
        <v>276</v>
      </c>
      <c r="R50" s="125">
        <v>133</v>
      </c>
      <c r="S50" s="125">
        <v>494</v>
      </c>
      <c r="T50" s="125">
        <v>257</v>
      </c>
      <c r="U50" s="125">
        <v>1511</v>
      </c>
      <c r="V50" s="125">
        <v>706</v>
      </c>
      <c r="W50" s="6" t="s">
        <v>72</v>
      </c>
      <c r="X50" s="125">
        <v>190</v>
      </c>
      <c r="Y50" s="125">
        <v>178</v>
      </c>
      <c r="Z50" s="125">
        <v>175</v>
      </c>
      <c r="AA50" s="125">
        <v>169</v>
      </c>
      <c r="AB50" s="125">
        <v>712</v>
      </c>
      <c r="AC50" s="125">
        <v>723</v>
      </c>
      <c r="AD50" s="125">
        <v>504</v>
      </c>
      <c r="AE50" s="125">
        <v>16</v>
      </c>
      <c r="AF50" s="125">
        <v>8</v>
      </c>
      <c r="AG50" s="128">
        <v>165</v>
      </c>
      <c r="AH50" s="6" t="s">
        <v>72</v>
      </c>
      <c r="AI50" s="125">
        <v>177</v>
      </c>
      <c r="AJ50" s="125">
        <v>5906</v>
      </c>
      <c r="AK50" s="125">
        <v>2271</v>
      </c>
      <c r="AL50" s="125">
        <v>889</v>
      </c>
      <c r="AM50" s="125">
        <v>32</v>
      </c>
      <c r="AN50" s="125">
        <v>724</v>
      </c>
      <c r="AO50" s="125">
        <v>209</v>
      </c>
      <c r="AP50" s="125">
        <v>741</v>
      </c>
      <c r="AQ50" s="6" t="s">
        <v>72</v>
      </c>
      <c r="AR50" s="125">
        <v>4150</v>
      </c>
      <c r="AS50" s="125">
        <v>2277</v>
      </c>
      <c r="AT50" s="125">
        <v>4092</v>
      </c>
      <c r="AU50" s="125">
        <v>2244</v>
      </c>
      <c r="AV50" s="125">
        <v>2519</v>
      </c>
      <c r="AW50" s="125">
        <v>1413</v>
      </c>
      <c r="AX50" s="125">
        <v>3641</v>
      </c>
      <c r="AY50" s="125">
        <v>2002</v>
      </c>
      <c r="AZ50" s="125">
        <v>3601</v>
      </c>
      <c r="BA50" s="125">
        <v>1980</v>
      </c>
      <c r="BB50" s="125">
        <v>1083</v>
      </c>
      <c r="BC50" s="125">
        <v>597</v>
      </c>
      <c r="BD50" s="6" t="s">
        <v>72</v>
      </c>
      <c r="BE50" s="125">
        <v>1336</v>
      </c>
      <c r="BF50" s="125">
        <v>143</v>
      </c>
      <c r="BG50" s="125">
        <v>1479</v>
      </c>
      <c r="BH50" s="6" t="s">
        <v>72</v>
      </c>
      <c r="BI50" s="146">
        <v>44</v>
      </c>
      <c r="BJ50" s="146">
        <v>0</v>
      </c>
      <c r="BK50" s="146">
        <v>52</v>
      </c>
      <c r="BL50" s="146">
        <v>102</v>
      </c>
      <c r="BM50" s="146">
        <v>638</v>
      </c>
      <c r="BN50" s="146">
        <v>0</v>
      </c>
      <c r="BO50" s="146">
        <v>402</v>
      </c>
      <c r="BP50" s="146">
        <v>167</v>
      </c>
    </row>
    <row r="51" spans="1:68" s="20" customFormat="1" ht="16.5" customHeight="1">
      <c r="A51" s="6" t="s">
        <v>73</v>
      </c>
      <c r="B51" s="128">
        <v>17296</v>
      </c>
      <c r="C51" s="128">
        <v>8561</v>
      </c>
      <c r="D51" s="128">
        <v>15487</v>
      </c>
      <c r="E51" s="128">
        <v>7849</v>
      </c>
      <c r="F51" s="128">
        <v>14544</v>
      </c>
      <c r="G51" s="128">
        <v>7470</v>
      </c>
      <c r="H51" s="128">
        <v>16495</v>
      </c>
      <c r="I51" s="128">
        <v>8470</v>
      </c>
      <c r="J51" s="125">
        <v>63822</v>
      </c>
      <c r="K51" s="125">
        <v>32350</v>
      </c>
      <c r="L51" s="6" t="s">
        <v>73</v>
      </c>
      <c r="M51" s="125">
        <v>1047</v>
      </c>
      <c r="N51" s="125">
        <v>403</v>
      </c>
      <c r="O51" s="125">
        <v>738</v>
      </c>
      <c r="P51" s="125">
        <v>313</v>
      </c>
      <c r="Q51" s="125">
        <v>723</v>
      </c>
      <c r="R51" s="125">
        <v>299</v>
      </c>
      <c r="S51" s="125">
        <v>1422</v>
      </c>
      <c r="T51" s="125">
        <v>653</v>
      </c>
      <c r="U51" s="125">
        <v>3930</v>
      </c>
      <c r="V51" s="125">
        <v>1668</v>
      </c>
      <c r="W51" s="6" t="s">
        <v>73</v>
      </c>
      <c r="X51" s="125">
        <v>486</v>
      </c>
      <c r="Y51" s="125">
        <v>463</v>
      </c>
      <c r="Z51" s="125">
        <v>443</v>
      </c>
      <c r="AA51" s="125">
        <v>497</v>
      </c>
      <c r="AB51" s="125">
        <v>1889</v>
      </c>
      <c r="AC51" s="125">
        <v>1843</v>
      </c>
      <c r="AD51" s="125">
        <v>1725</v>
      </c>
      <c r="AE51" s="125">
        <v>2</v>
      </c>
      <c r="AF51" s="125">
        <v>2</v>
      </c>
      <c r="AG51" s="128">
        <v>378</v>
      </c>
      <c r="AH51" s="6" t="s">
        <v>73</v>
      </c>
      <c r="AI51" s="125">
        <v>1656</v>
      </c>
      <c r="AJ51" s="125">
        <v>13635</v>
      </c>
      <c r="AK51" s="125">
        <v>8829</v>
      </c>
      <c r="AL51" s="125">
        <v>4821</v>
      </c>
      <c r="AM51" s="125">
        <v>822</v>
      </c>
      <c r="AN51" s="125">
        <v>1966</v>
      </c>
      <c r="AO51" s="125">
        <v>874</v>
      </c>
      <c r="AP51" s="125">
        <v>2131</v>
      </c>
      <c r="AQ51" s="6" t="s">
        <v>73</v>
      </c>
      <c r="AR51" s="125">
        <v>16332</v>
      </c>
      <c r="AS51" s="125">
        <v>8404</v>
      </c>
      <c r="AT51" s="125">
        <v>16120</v>
      </c>
      <c r="AU51" s="125">
        <v>8308</v>
      </c>
      <c r="AV51" s="125">
        <v>10480</v>
      </c>
      <c r="AW51" s="125">
        <v>5547</v>
      </c>
      <c r="AX51" s="125">
        <v>14153</v>
      </c>
      <c r="AY51" s="125">
        <v>7321</v>
      </c>
      <c r="AZ51" s="125">
        <v>13981</v>
      </c>
      <c r="BA51" s="125">
        <v>7237</v>
      </c>
      <c r="BB51" s="125">
        <v>4263</v>
      </c>
      <c r="BC51" s="125">
        <v>2223</v>
      </c>
      <c r="BD51" s="6" t="s">
        <v>73</v>
      </c>
      <c r="BE51" s="125">
        <v>3499</v>
      </c>
      <c r="BF51" s="125">
        <v>567</v>
      </c>
      <c r="BG51" s="125">
        <v>4066</v>
      </c>
      <c r="BH51" s="6" t="s">
        <v>73</v>
      </c>
      <c r="BI51" s="146">
        <v>468</v>
      </c>
      <c r="BJ51" s="146">
        <v>0</v>
      </c>
      <c r="BK51" s="146">
        <v>56</v>
      </c>
      <c r="BL51" s="146">
        <v>121</v>
      </c>
      <c r="BM51" s="146">
        <v>7250</v>
      </c>
      <c r="BN51" s="146">
        <v>0</v>
      </c>
      <c r="BO51" s="146">
        <v>72</v>
      </c>
      <c r="BP51" s="146">
        <v>1931</v>
      </c>
    </row>
    <row r="52" spans="1:68" s="20" customFormat="1" ht="16.5" customHeight="1">
      <c r="A52" s="6" t="s">
        <v>74</v>
      </c>
      <c r="B52" s="128">
        <v>1205</v>
      </c>
      <c r="C52" s="128">
        <v>623</v>
      </c>
      <c r="D52" s="128">
        <v>1064</v>
      </c>
      <c r="E52" s="128">
        <v>550</v>
      </c>
      <c r="F52" s="128">
        <v>1011</v>
      </c>
      <c r="G52" s="128">
        <v>518</v>
      </c>
      <c r="H52" s="128">
        <v>1003</v>
      </c>
      <c r="I52" s="128">
        <v>546</v>
      </c>
      <c r="J52" s="125">
        <v>4283</v>
      </c>
      <c r="K52" s="125">
        <v>2237</v>
      </c>
      <c r="L52" s="6" t="s">
        <v>74</v>
      </c>
      <c r="M52" s="125">
        <v>130</v>
      </c>
      <c r="N52" s="125">
        <v>64</v>
      </c>
      <c r="O52" s="125">
        <v>74</v>
      </c>
      <c r="P52" s="125">
        <v>39</v>
      </c>
      <c r="Q52" s="125">
        <v>70</v>
      </c>
      <c r="R52" s="125">
        <v>36</v>
      </c>
      <c r="S52" s="125">
        <v>156</v>
      </c>
      <c r="T52" s="125">
        <v>86</v>
      </c>
      <c r="U52" s="125">
        <v>430</v>
      </c>
      <c r="V52" s="125">
        <v>225</v>
      </c>
      <c r="W52" s="6" t="s">
        <v>74</v>
      </c>
      <c r="X52" s="125">
        <v>48</v>
      </c>
      <c r="Y52" s="125">
        <v>46</v>
      </c>
      <c r="Z52" s="125">
        <v>47</v>
      </c>
      <c r="AA52" s="125">
        <v>48</v>
      </c>
      <c r="AB52" s="125">
        <v>189</v>
      </c>
      <c r="AC52" s="125">
        <v>185</v>
      </c>
      <c r="AD52" s="125">
        <v>89</v>
      </c>
      <c r="AE52" s="125">
        <v>1</v>
      </c>
      <c r="AF52" s="125">
        <v>0</v>
      </c>
      <c r="AG52" s="128">
        <v>46</v>
      </c>
      <c r="AH52" s="6" t="s">
        <v>74</v>
      </c>
      <c r="AI52" s="125">
        <v>210</v>
      </c>
      <c r="AJ52" s="125">
        <v>1699</v>
      </c>
      <c r="AK52" s="125">
        <v>461</v>
      </c>
      <c r="AL52" s="125">
        <v>166</v>
      </c>
      <c r="AM52" s="125">
        <v>16</v>
      </c>
      <c r="AN52" s="125">
        <v>179</v>
      </c>
      <c r="AO52" s="125">
        <v>72</v>
      </c>
      <c r="AP52" s="125">
        <v>208</v>
      </c>
      <c r="AQ52" s="6" t="s">
        <v>74</v>
      </c>
      <c r="AR52" s="125">
        <v>1107</v>
      </c>
      <c r="AS52" s="125">
        <v>631</v>
      </c>
      <c r="AT52" s="125">
        <v>1095</v>
      </c>
      <c r="AU52" s="125">
        <v>626</v>
      </c>
      <c r="AV52" s="125">
        <v>677</v>
      </c>
      <c r="AW52" s="125">
        <v>396</v>
      </c>
      <c r="AX52" s="125">
        <v>1016</v>
      </c>
      <c r="AY52" s="125">
        <v>589</v>
      </c>
      <c r="AZ52" s="125">
        <v>1005</v>
      </c>
      <c r="BA52" s="125">
        <v>585</v>
      </c>
      <c r="BB52" s="125">
        <v>436</v>
      </c>
      <c r="BC52" s="125">
        <v>257</v>
      </c>
      <c r="BD52" s="6" t="s">
        <v>74</v>
      </c>
      <c r="BE52" s="125">
        <v>293</v>
      </c>
      <c r="BF52" s="125">
        <v>11</v>
      </c>
      <c r="BG52" s="125">
        <v>304</v>
      </c>
      <c r="BH52" s="6" t="s">
        <v>74</v>
      </c>
      <c r="BI52" s="146">
        <v>15</v>
      </c>
      <c r="BJ52" s="146">
        <v>0</v>
      </c>
      <c r="BK52" s="146">
        <v>46</v>
      </c>
      <c r="BL52" s="146">
        <v>4</v>
      </c>
      <c r="BM52" s="146">
        <v>47</v>
      </c>
      <c r="BN52" s="146">
        <v>0</v>
      </c>
      <c r="BO52" s="146">
        <v>2</v>
      </c>
      <c r="BP52" s="146">
        <v>58</v>
      </c>
    </row>
    <row r="53" spans="1:68" s="20" customFormat="1" ht="16.5" customHeight="1">
      <c r="A53" s="36" t="s">
        <v>38</v>
      </c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36" t="s">
        <v>38</v>
      </c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36" t="s">
        <v>38</v>
      </c>
      <c r="X53" s="125"/>
      <c r="Y53" s="125"/>
      <c r="Z53" s="125"/>
      <c r="AA53" s="125"/>
      <c r="AB53" s="125"/>
      <c r="AC53" s="125"/>
      <c r="AD53" s="125"/>
      <c r="AE53" s="125"/>
      <c r="AF53" s="125"/>
      <c r="AG53" s="13"/>
      <c r="AH53" s="36" t="s">
        <v>38</v>
      </c>
      <c r="AI53" s="125"/>
      <c r="AJ53" s="125"/>
      <c r="AK53" s="125"/>
      <c r="AL53" s="125"/>
      <c r="AM53" s="125"/>
      <c r="AN53" s="125"/>
      <c r="AO53" s="125"/>
      <c r="AP53" s="125"/>
      <c r="AQ53" s="36" t="s">
        <v>38</v>
      </c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36" t="s">
        <v>38</v>
      </c>
      <c r="BE53" s="125"/>
      <c r="BF53" s="125"/>
      <c r="BG53" s="125"/>
      <c r="BH53" s="36" t="s">
        <v>38</v>
      </c>
      <c r="BI53" s="146"/>
      <c r="BJ53" s="146"/>
      <c r="BK53" s="146"/>
      <c r="BL53" s="146"/>
      <c r="BM53" s="146"/>
      <c r="BN53" s="146"/>
      <c r="BO53" s="146"/>
      <c r="BP53" s="146"/>
    </row>
    <row r="54" spans="1:68" s="20" customFormat="1" ht="16.5" customHeight="1">
      <c r="A54" s="6" t="s">
        <v>75</v>
      </c>
      <c r="B54" s="125">
        <v>1991</v>
      </c>
      <c r="C54" s="125">
        <v>1081</v>
      </c>
      <c r="D54" s="125">
        <v>1633</v>
      </c>
      <c r="E54" s="125">
        <v>888</v>
      </c>
      <c r="F54" s="125">
        <v>1531</v>
      </c>
      <c r="G54" s="125">
        <v>771</v>
      </c>
      <c r="H54" s="125">
        <v>2340</v>
      </c>
      <c r="I54" s="125">
        <v>1208</v>
      </c>
      <c r="J54" s="125">
        <v>7495</v>
      </c>
      <c r="K54" s="125">
        <v>3948</v>
      </c>
      <c r="L54" s="6" t="s">
        <v>75</v>
      </c>
      <c r="M54" s="125">
        <v>128</v>
      </c>
      <c r="N54" s="125">
        <v>66</v>
      </c>
      <c r="O54" s="125">
        <v>74</v>
      </c>
      <c r="P54" s="125">
        <v>28</v>
      </c>
      <c r="Q54" s="125">
        <v>68</v>
      </c>
      <c r="R54" s="125">
        <v>31</v>
      </c>
      <c r="S54" s="125">
        <v>373</v>
      </c>
      <c r="T54" s="125">
        <v>195</v>
      </c>
      <c r="U54" s="125">
        <v>643</v>
      </c>
      <c r="V54" s="125">
        <v>320</v>
      </c>
      <c r="W54" s="6" t="s">
        <v>75</v>
      </c>
      <c r="X54" s="125">
        <v>57</v>
      </c>
      <c r="Y54" s="125">
        <v>52</v>
      </c>
      <c r="Z54" s="125">
        <v>51</v>
      </c>
      <c r="AA54" s="125">
        <v>57</v>
      </c>
      <c r="AB54" s="125">
        <v>217</v>
      </c>
      <c r="AC54" s="125">
        <v>1711</v>
      </c>
      <c r="AD54" s="125">
        <v>515</v>
      </c>
      <c r="AE54" s="125">
        <v>133</v>
      </c>
      <c r="AF54" s="125">
        <v>19</v>
      </c>
      <c r="AG54" s="128">
        <v>48</v>
      </c>
      <c r="AH54" s="6" t="s">
        <v>75</v>
      </c>
      <c r="AI54" s="125">
        <v>56</v>
      </c>
      <c r="AJ54" s="125">
        <v>2450</v>
      </c>
      <c r="AK54" s="125">
        <v>868</v>
      </c>
      <c r="AL54" s="125">
        <v>166</v>
      </c>
      <c r="AM54" s="125">
        <v>8</v>
      </c>
      <c r="AN54" s="125">
        <v>211</v>
      </c>
      <c r="AO54" s="125">
        <v>34</v>
      </c>
      <c r="AP54" s="125">
        <v>232</v>
      </c>
      <c r="AQ54" s="6" t="s">
        <v>75</v>
      </c>
      <c r="AR54" s="125">
        <v>1660</v>
      </c>
      <c r="AS54" s="125">
        <v>835</v>
      </c>
      <c r="AT54" s="125">
        <v>1584</v>
      </c>
      <c r="AU54" s="125">
        <v>801</v>
      </c>
      <c r="AV54" s="125">
        <v>602</v>
      </c>
      <c r="AW54" s="125">
        <v>287</v>
      </c>
      <c r="AX54" s="125">
        <v>1503</v>
      </c>
      <c r="AY54" s="125">
        <v>765</v>
      </c>
      <c r="AZ54" s="125">
        <v>1439</v>
      </c>
      <c r="BA54" s="125">
        <v>735</v>
      </c>
      <c r="BB54" s="125">
        <v>411</v>
      </c>
      <c r="BC54" s="125">
        <v>204</v>
      </c>
      <c r="BD54" s="6" t="s">
        <v>75</v>
      </c>
      <c r="BE54" s="125">
        <v>321</v>
      </c>
      <c r="BF54" s="125">
        <v>37</v>
      </c>
      <c r="BG54" s="125">
        <v>358</v>
      </c>
      <c r="BH54" s="6" t="s">
        <v>75</v>
      </c>
      <c r="BI54" s="146">
        <v>18</v>
      </c>
      <c r="BJ54" s="146">
        <v>0</v>
      </c>
      <c r="BK54" s="146">
        <v>4</v>
      </c>
      <c r="BL54" s="146">
        <v>5</v>
      </c>
      <c r="BM54" s="146">
        <v>92</v>
      </c>
      <c r="BN54" s="146">
        <v>0</v>
      </c>
      <c r="BO54" s="146">
        <v>4</v>
      </c>
      <c r="BP54" s="146">
        <v>12</v>
      </c>
    </row>
    <row r="55" spans="1:68" s="20" customFormat="1" ht="16.5" customHeight="1">
      <c r="A55" s="6" t="s">
        <v>76</v>
      </c>
      <c r="B55" s="125">
        <v>1582</v>
      </c>
      <c r="C55" s="125">
        <v>782</v>
      </c>
      <c r="D55" s="125">
        <v>1119</v>
      </c>
      <c r="E55" s="125">
        <v>545</v>
      </c>
      <c r="F55" s="125">
        <v>959</v>
      </c>
      <c r="G55" s="125">
        <v>463</v>
      </c>
      <c r="H55" s="125">
        <v>1282</v>
      </c>
      <c r="I55" s="125">
        <v>565</v>
      </c>
      <c r="J55" s="125">
        <v>4942</v>
      </c>
      <c r="K55" s="125">
        <v>2355</v>
      </c>
      <c r="L55" s="6" t="s">
        <v>76</v>
      </c>
      <c r="M55" s="125">
        <v>176</v>
      </c>
      <c r="N55" s="125">
        <v>87</v>
      </c>
      <c r="O55" s="125">
        <v>59</v>
      </c>
      <c r="P55" s="125">
        <v>28</v>
      </c>
      <c r="Q55" s="125">
        <v>62</v>
      </c>
      <c r="R55" s="125">
        <v>28</v>
      </c>
      <c r="S55" s="125">
        <v>176</v>
      </c>
      <c r="T55" s="125">
        <v>67</v>
      </c>
      <c r="U55" s="125">
        <v>473</v>
      </c>
      <c r="V55" s="125">
        <v>210</v>
      </c>
      <c r="W55" s="6" t="s">
        <v>76</v>
      </c>
      <c r="X55" s="125">
        <v>33</v>
      </c>
      <c r="Y55" s="125">
        <v>28</v>
      </c>
      <c r="Z55" s="125">
        <v>24</v>
      </c>
      <c r="AA55" s="125">
        <v>32</v>
      </c>
      <c r="AB55" s="125">
        <v>117</v>
      </c>
      <c r="AC55" s="125">
        <v>928</v>
      </c>
      <c r="AD55" s="125">
        <v>203</v>
      </c>
      <c r="AE55" s="125">
        <v>76</v>
      </c>
      <c r="AF55" s="125">
        <v>25</v>
      </c>
      <c r="AG55" s="128">
        <v>26</v>
      </c>
      <c r="AH55" s="6" t="s">
        <v>76</v>
      </c>
      <c r="AI55" s="125">
        <v>0</v>
      </c>
      <c r="AJ55" s="125">
        <v>876</v>
      </c>
      <c r="AK55" s="125">
        <v>1046</v>
      </c>
      <c r="AL55" s="125">
        <v>198</v>
      </c>
      <c r="AM55" s="125">
        <v>1</v>
      </c>
      <c r="AN55" s="125">
        <v>99</v>
      </c>
      <c r="AO55" s="125">
        <v>30</v>
      </c>
      <c r="AP55" s="125">
        <v>118</v>
      </c>
      <c r="AQ55" s="6" t="s">
        <v>76</v>
      </c>
      <c r="AR55" s="125">
        <v>1376</v>
      </c>
      <c r="AS55" s="125">
        <v>633</v>
      </c>
      <c r="AT55" s="125">
        <v>1239</v>
      </c>
      <c r="AU55" s="125">
        <v>592</v>
      </c>
      <c r="AV55" s="125">
        <v>495</v>
      </c>
      <c r="AW55" s="125">
        <v>207</v>
      </c>
      <c r="AX55" s="125">
        <v>1051</v>
      </c>
      <c r="AY55" s="125">
        <v>493</v>
      </c>
      <c r="AZ55" s="125">
        <v>943</v>
      </c>
      <c r="BA55" s="125">
        <v>465</v>
      </c>
      <c r="BB55" s="125">
        <v>179</v>
      </c>
      <c r="BC55" s="125">
        <v>76</v>
      </c>
      <c r="BD55" s="6" t="s">
        <v>76</v>
      </c>
      <c r="BE55" s="125">
        <v>136</v>
      </c>
      <c r="BF55" s="125">
        <v>8</v>
      </c>
      <c r="BG55" s="125">
        <v>144</v>
      </c>
      <c r="BH55" s="6" t="s">
        <v>76</v>
      </c>
      <c r="BI55" s="146">
        <v>0</v>
      </c>
      <c r="BJ55" s="146">
        <v>0</v>
      </c>
      <c r="BK55" s="146">
        <v>0</v>
      </c>
      <c r="BL55" s="146">
        <v>0</v>
      </c>
      <c r="BM55" s="146">
        <v>40</v>
      </c>
      <c r="BN55" s="146">
        <v>0</v>
      </c>
      <c r="BO55" s="146">
        <v>0</v>
      </c>
      <c r="BP55" s="146">
        <v>0</v>
      </c>
    </row>
    <row r="56" spans="1:68" s="20" customFormat="1" ht="16.5" customHeight="1">
      <c r="A56" s="6" t="s">
        <v>77</v>
      </c>
      <c r="B56" s="125">
        <v>794</v>
      </c>
      <c r="C56" s="125">
        <v>428</v>
      </c>
      <c r="D56" s="125">
        <v>754</v>
      </c>
      <c r="E56" s="125">
        <v>374</v>
      </c>
      <c r="F56" s="125">
        <v>787</v>
      </c>
      <c r="G56" s="125">
        <v>403</v>
      </c>
      <c r="H56" s="125">
        <v>1366</v>
      </c>
      <c r="I56" s="125">
        <v>675</v>
      </c>
      <c r="J56" s="125">
        <v>3701</v>
      </c>
      <c r="K56" s="125">
        <v>1880</v>
      </c>
      <c r="L56" s="6" t="s">
        <v>77</v>
      </c>
      <c r="M56" s="125">
        <v>24</v>
      </c>
      <c r="N56" s="125">
        <v>13</v>
      </c>
      <c r="O56" s="125">
        <v>25</v>
      </c>
      <c r="P56" s="125">
        <v>12</v>
      </c>
      <c r="Q56" s="125">
        <v>51</v>
      </c>
      <c r="R56" s="125">
        <v>22</v>
      </c>
      <c r="S56" s="125">
        <v>515</v>
      </c>
      <c r="T56" s="125">
        <v>239</v>
      </c>
      <c r="U56" s="125">
        <v>615</v>
      </c>
      <c r="V56" s="125">
        <v>286</v>
      </c>
      <c r="W56" s="6" t="s">
        <v>77</v>
      </c>
      <c r="X56" s="125">
        <v>17</v>
      </c>
      <c r="Y56" s="125">
        <v>16</v>
      </c>
      <c r="Z56" s="125">
        <v>16</v>
      </c>
      <c r="AA56" s="125">
        <v>23</v>
      </c>
      <c r="AB56" s="125">
        <v>72</v>
      </c>
      <c r="AC56" s="125">
        <v>398</v>
      </c>
      <c r="AD56" s="125">
        <v>472</v>
      </c>
      <c r="AE56" s="125">
        <v>54</v>
      </c>
      <c r="AF56" s="125">
        <v>24</v>
      </c>
      <c r="AG56" s="128">
        <v>14</v>
      </c>
      <c r="AH56" s="6" t="s">
        <v>77</v>
      </c>
      <c r="AI56" s="125">
        <v>0</v>
      </c>
      <c r="AJ56" s="125">
        <v>381</v>
      </c>
      <c r="AK56" s="125">
        <v>472</v>
      </c>
      <c r="AL56" s="125">
        <v>369</v>
      </c>
      <c r="AM56" s="125">
        <v>0</v>
      </c>
      <c r="AN56" s="125">
        <v>54</v>
      </c>
      <c r="AO56" s="125">
        <v>24</v>
      </c>
      <c r="AP56" s="125">
        <v>87</v>
      </c>
      <c r="AQ56" s="6" t="s">
        <v>77</v>
      </c>
      <c r="AR56" s="125">
        <v>1561</v>
      </c>
      <c r="AS56" s="125">
        <v>729</v>
      </c>
      <c r="AT56" s="125">
        <v>1503</v>
      </c>
      <c r="AU56" s="125">
        <v>702</v>
      </c>
      <c r="AV56" s="125">
        <v>479</v>
      </c>
      <c r="AW56" s="125">
        <v>225</v>
      </c>
      <c r="AX56" s="125">
        <v>1407</v>
      </c>
      <c r="AY56" s="125">
        <v>655</v>
      </c>
      <c r="AZ56" s="125">
        <v>1360</v>
      </c>
      <c r="BA56" s="125">
        <v>632</v>
      </c>
      <c r="BB56" s="125">
        <v>151</v>
      </c>
      <c r="BC56" s="125">
        <v>65</v>
      </c>
      <c r="BD56" s="6" t="s">
        <v>77</v>
      </c>
      <c r="BE56" s="125">
        <v>167</v>
      </c>
      <c r="BF56" s="125">
        <v>37</v>
      </c>
      <c r="BG56" s="125">
        <v>204</v>
      </c>
      <c r="BH56" s="6" t="s">
        <v>77</v>
      </c>
      <c r="BI56" s="146">
        <v>0</v>
      </c>
      <c r="BJ56" s="146">
        <v>0</v>
      </c>
      <c r="BK56" s="146">
        <v>0</v>
      </c>
      <c r="BL56" s="146">
        <v>0</v>
      </c>
      <c r="BM56" s="146">
        <v>0</v>
      </c>
      <c r="BN56" s="146">
        <v>0</v>
      </c>
      <c r="BO56" s="146">
        <v>0</v>
      </c>
      <c r="BP56" s="146">
        <v>0</v>
      </c>
    </row>
    <row r="57" spans="1:68" s="20" customFormat="1" ht="16.5" customHeight="1">
      <c r="A57" s="6" t="s">
        <v>78</v>
      </c>
      <c r="B57" s="125">
        <v>168</v>
      </c>
      <c r="C57" s="125">
        <v>93</v>
      </c>
      <c r="D57" s="125">
        <v>150</v>
      </c>
      <c r="E57" s="125">
        <v>83</v>
      </c>
      <c r="F57" s="125">
        <v>88</v>
      </c>
      <c r="G57" s="125">
        <v>52</v>
      </c>
      <c r="H57" s="125">
        <v>106</v>
      </c>
      <c r="I57" s="125">
        <v>64</v>
      </c>
      <c r="J57" s="125">
        <v>512</v>
      </c>
      <c r="K57" s="125">
        <v>292</v>
      </c>
      <c r="L57" s="6" t="s">
        <v>78</v>
      </c>
      <c r="M57" s="125">
        <v>11</v>
      </c>
      <c r="N57" s="125">
        <v>5</v>
      </c>
      <c r="O57" s="125">
        <v>14</v>
      </c>
      <c r="P57" s="125">
        <v>9</v>
      </c>
      <c r="Q57" s="125">
        <v>3</v>
      </c>
      <c r="R57" s="125">
        <v>2</v>
      </c>
      <c r="S57" s="125">
        <v>19</v>
      </c>
      <c r="T57" s="125">
        <v>8</v>
      </c>
      <c r="U57" s="125">
        <v>47</v>
      </c>
      <c r="V57" s="125">
        <v>24</v>
      </c>
      <c r="W57" s="6" t="s">
        <v>78</v>
      </c>
      <c r="X57" s="125">
        <v>5</v>
      </c>
      <c r="Y57" s="125">
        <v>6</v>
      </c>
      <c r="Z57" s="125">
        <v>4</v>
      </c>
      <c r="AA57" s="125">
        <v>4</v>
      </c>
      <c r="AB57" s="125">
        <v>19</v>
      </c>
      <c r="AC57" s="125">
        <v>267</v>
      </c>
      <c r="AD57" s="125">
        <v>10</v>
      </c>
      <c r="AE57" s="125">
        <v>19</v>
      </c>
      <c r="AF57" s="125">
        <v>2</v>
      </c>
      <c r="AG57" s="128">
        <v>4</v>
      </c>
      <c r="AH57" s="6" t="s">
        <v>78</v>
      </c>
      <c r="AI57" s="125">
        <v>0</v>
      </c>
      <c r="AJ57" s="125">
        <v>267</v>
      </c>
      <c r="AK57" s="125">
        <v>10</v>
      </c>
      <c r="AL57" s="125">
        <v>0</v>
      </c>
      <c r="AM57" s="125">
        <v>0</v>
      </c>
      <c r="AN57" s="125">
        <v>19</v>
      </c>
      <c r="AO57" s="125">
        <v>2</v>
      </c>
      <c r="AP57" s="125">
        <v>25</v>
      </c>
      <c r="AQ57" s="6" t="s">
        <v>78</v>
      </c>
      <c r="AR57" s="125">
        <v>78</v>
      </c>
      <c r="AS57" s="125">
        <v>40</v>
      </c>
      <c r="AT57" s="125">
        <v>78</v>
      </c>
      <c r="AU57" s="125">
        <v>40</v>
      </c>
      <c r="AV57" s="125">
        <v>57</v>
      </c>
      <c r="AW57" s="125">
        <v>36</v>
      </c>
      <c r="AX57" s="125">
        <v>78</v>
      </c>
      <c r="AY57" s="125">
        <v>40</v>
      </c>
      <c r="AZ57" s="125">
        <v>78</v>
      </c>
      <c r="BA57" s="125">
        <v>40</v>
      </c>
      <c r="BB57" s="125">
        <v>57</v>
      </c>
      <c r="BC57" s="125">
        <v>36</v>
      </c>
      <c r="BD57" s="6" t="s">
        <v>78</v>
      </c>
      <c r="BE57" s="125">
        <v>18</v>
      </c>
      <c r="BF57" s="125">
        <v>5</v>
      </c>
      <c r="BG57" s="125">
        <v>23</v>
      </c>
      <c r="BH57" s="6" t="s">
        <v>78</v>
      </c>
      <c r="BI57" s="146">
        <v>0</v>
      </c>
      <c r="BJ57" s="146">
        <v>0</v>
      </c>
      <c r="BK57" s="146">
        <v>0</v>
      </c>
      <c r="BL57" s="146">
        <v>0</v>
      </c>
      <c r="BM57" s="146">
        <v>0</v>
      </c>
      <c r="BN57" s="146">
        <v>0</v>
      </c>
      <c r="BO57" s="146">
        <v>0</v>
      </c>
      <c r="BP57" s="146">
        <v>0</v>
      </c>
    </row>
    <row r="58" spans="1:68" s="20" customFormat="1" ht="16.5" customHeight="1">
      <c r="A58" s="6" t="s">
        <v>79</v>
      </c>
      <c r="B58" s="125">
        <v>492</v>
      </c>
      <c r="C58" s="125">
        <v>253</v>
      </c>
      <c r="D58" s="125">
        <v>385</v>
      </c>
      <c r="E58" s="125">
        <v>193</v>
      </c>
      <c r="F58" s="125">
        <v>325</v>
      </c>
      <c r="G58" s="125">
        <v>160</v>
      </c>
      <c r="H58" s="125">
        <v>412</v>
      </c>
      <c r="I58" s="125">
        <v>214</v>
      </c>
      <c r="J58" s="125">
        <v>1614</v>
      </c>
      <c r="K58" s="125">
        <v>820</v>
      </c>
      <c r="L58" s="6" t="s">
        <v>79</v>
      </c>
      <c r="M58" s="125">
        <v>24</v>
      </c>
      <c r="N58" s="125">
        <v>12</v>
      </c>
      <c r="O58" s="125">
        <v>27</v>
      </c>
      <c r="P58" s="125">
        <v>12</v>
      </c>
      <c r="Q58" s="125">
        <v>34</v>
      </c>
      <c r="R58" s="125">
        <v>15</v>
      </c>
      <c r="S58" s="125">
        <v>33</v>
      </c>
      <c r="T58" s="125">
        <v>14</v>
      </c>
      <c r="U58" s="125">
        <v>118</v>
      </c>
      <c r="V58" s="125">
        <v>53</v>
      </c>
      <c r="W58" s="6" t="s">
        <v>79</v>
      </c>
      <c r="X58" s="125">
        <v>16</v>
      </c>
      <c r="Y58" s="125">
        <v>15</v>
      </c>
      <c r="Z58" s="125">
        <v>13</v>
      </c>
      <c r="AA58" s="125">
        <v>15</v>
      </c>
      <c r="AB58" s="125">
        <v>59</v>
      </c>
      <c r="AC58" s="125">
        <v>629</v>
      </c>
      <c r="AD58" s="125">
        <v>62</v>
      </c>
      <c r="AE58" s="125">
        <v>46</v>
      </c>
      <c r="AF58" s="125">
        <v>18</v>
      </c>
      <c r="AG58" s="128">
        <v>13</v>
      </c>
      <c r="AH58" s="6" t="s">
        <v>79</v>
      </c>
      <c r="AI58" s="125">
        <v>0</v>
      </c>
      <c r="AJ58" s="125">
        <v>629</v>
      </c>
      <c r="AK58" s="125">
        <v>62</v>
      </c>
      <c r="AL58" s="125">
        <v>79</v>
      </c>
      <c r="AM58" s="125">
        <v>40</v>
      </c>
      <c r="AN58" s="125">
        <v>46</v>
      </c>
      <c r="AO58" s="125">
        <v>18</v>
      </c>
      <c r="AP58" s="125">
        <v>55</v>
      </c>
      <c r="AQ58" s="6" t="s">
        <v>79</v>
      </c>
      <c r="AR58" s="125">
        <v>403</v>
      </c>
      <c r="AS58" s="125">
        <v>187</v>
      </c>
      <c r="AT58" s="125">
        <v>366</v>
      </c>
      <c r="AU58" s="125">
        <v>173</v>
      </c>
      <c r="AV58" s="125">
        <v>248</v>
      </c>
      <c r="AW58" s="125">
        <v>113</v>
      </c>
      <c r="AX58" s="125">
        <v>357</v>
      </c>
      <c r="AY58" s="125">
        <v>170</v>
      </c>
      <c r="AZ58" s="125">
        <v>331</v>
      </c>
      <c r="BA58" s="125">
        <v>159</v>
      </c>
      <c r="BB58" s="125">
        <v>188</v>
      </c>
      <c r="BC58" s="125">
        <v>91</v>
      </c>
      <c r="BD58" s="6" t="s">
        <v>79</v>
      </c>
      <c r="BE58" s="125">
        <v>97</v>
      </c>
      <c r="BF58" s="125">
        <v>10</v>
      </c>
      <c r="BG58" s="125">
        <v>107</v>
      </c>
      <c r="BH58" s="6" t="s">
        <v>79</v>
      </c>
      <c r="BI58" s="146">
        <v>0</v>
      </c>
      <c r="BJ58" s="146">
        <v>0</v>
      </c>
      <c r="BK58" s="146">
        <v>0</v>
      </c>
      <c r="BL58" s="146">
        <v>0</v>
      </c>
      <c r="BM58" s="146">
        <v>0</v>
      </c>
      <c r="BN58" s="146">
        <v>0</v>
      </c>
      <c r="BO58" s="146">
        <v>0</v>
      </c>
      <c r="BP58" s="146">
        <v>0</v>
      </c>
    </row>
    <row r="59" spans="1:68" s="20" customFormat="1" ht="16.5" customHeight="1">
      <c r="A59" s="6" t="s">
        <v>80</v>
      </c>
      <c r="B59" s="125">
        <v>932</v>
      </c>
      <c r="C59" s="125">
        <v>498</v>
      </c>
      <c r="D59" s="125">
        <v>762</v>
      </c>
      <c r="E59" s="125">
        <v>392</v>
      </c>
      <c r="F59" s="125">
        <v>766</v>
      </c>
      <c r="G59" s="125">
        <v>411</v>
      </c>
      <c r="H59" s="125">
        <v>1672</v>
      </c>
      <c r="I59" s="125">
        <v>846</v>
      </c>
      <c r="J59" s="125">
        <v>4132</v>
      </c>
      <c r="K59" s="125">
        <v>2147</v>
      </c>
      <c r="L59" s="6" t="s">
        <v>80</v>
      </c>
      <c r="M59" s="125">
        <v>52</v>
      </c>
      <c r="N59" s="125">
        <v>24</v>
      </c>
      <c r="O59" s="125">
        <v>40</v>
      </c>
      <c r="P59" s="125">
        <v>18</v>
      </c>
      <c r="Q59" s="125">
        <v>22</v>
      </c>
      <c r="R59" s="125">
        <v>10</v>
      </c>
      <c r="S59" s="125">
        <v>196</v>
      </c>
      <c r="T59" s="125">
        <v>95</v>
      </c>
      <c r="U59" s="125">
        <v>310</v>
      </c>
      <c r="V59" s="125">
        <v>147</v>
      </c>
      <c r="W59" s="6" t="s">
        <v>80</v>
      </c>
      <c r="X59" s="125">
        <v>33</v>
      </c>
      <c r="Y59" s="125">
        <v>32</v>
      </c>
      <c r="Z59" s="125">
        <v>33</v>
      </c>
      <c r="AA59" s="125">
        <v>42</v>
      </c>
      <c r="AB59" s="125">
        <v>140</v>
      </c>
      <c r="AC59" s="125">
        <v>1388</v>
      </c>
      <c r="AD59" s="125">
        <v>348</v>
      </c>
      <c r="AE59" s="125">
        <v>89</v>
      </c>
      <c r="AF59" s="125">
        <v>16</v>
      </c>
      <c r="AG59" s="128">
        <v>31</v>
      </c>
      <c r="AH59" s="6" t="s">
        <v>80</v>
      </c>
      <c r="AI59" s="125">
        <v>0</v>
      </c>
      <c r="AJ59" s="125">
        <v>1388</v>
      </c>
      <c r="AK59" s="125">
        <v>348</v>
      </c>
      <c r="AL59" s="125">
        <v>107</v>
      </c>
      <c r="AM59" s="125">
        <v>65</v>
      </c>
      <c r="AN59" s="125">
        <v>89</v>
      </c>
      <c r="AO59" s="125">
        <v>16</v>
      </c>
      <c r="AP59" s="125">
        <v>146</v>
      </c>
      <c r="AQ59" s="6" t="s">
        <v>80</v>
      </c>
      <c r="AR59" s="125">
        <v>1687</v>
      </c>
      <c r="AS59" s="125">
        <v>847</v>
      </c>
      <c r="AT59" s="125">
        <v>1613</v>
      </c>
      <c r="AU59" s="125">
        <v>811</v>
      </c>
      <c r="AV59" s="125">
        <v>459</v>
      </c>
      <c r="AW59" s="125">
        <v>226</v>
      </c>
      <c r="AX59" s="125">
        <v>1627</v>
      </c>
      <c r="AY59" s="125">
        <v>814</v>
      </c>
      <c r="AZ59" s="125">
        <v>1553</v>
      </c>
      <c r="BA59" s="125">
        <v>778</v>
      </c>
      <c r="BB59" s="125">
        <v>336</v>
      </c>
      <c r="BC59" s="125">
        <v>156</v>
      </c>
      <c r="BD59" s="6" t="s">
        <v>80</v>
      </c>
      <c r="BE59" s="125">
        <v>155</v>
      </c>
      <c r="BF59" s="125">
        <v>25</v>
      </c>
      <c r="BG59" s="125">
        <v>180</v>
      </c>
      <c r="BH59" s="6" t="s">
        <v>80</v>
      </c>
      <c r="BI59" s="146">
        <v>0</v>
      </c>
      <c r="BJ59" s="146">
        <v>0</v>
      </c>
      <c r="BK59" s="146">
        <v>0</v>
      </c>
      <c r="BL59" s="146">
        <v>0</v>
      </c>
      <c r="BM59" s="146">
        <v>0</v>
      </c>
      <c r="BN59" s="146">
        <v>0</v>
      </c>
      <c r="BO59" s="146">
        <v>0</v>
      </c>
      <c r="BP59" s="146">
        <v>0</v>
      </c>
    </row>
    <row r="60" spans="1:68" s="20" customFormat="1" ht="16.5" customHeight="1">
      <c r="A60" s="36" t="s">
        <v>39</v>
      </c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36" t="s">
        <v>39</v>
      </c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36" t="s">
        <v>39</v>
      </c>
      <c r="X60" s="125"/>
      <c r="Y60" s="125"/>
      <c r="Z60" s="125"/>
      <c r="AA60" s="125"/>
      <c r="AB60" s="125"/>
      <c r="AC60" s="125"/>
      <c r="AD60" s="125"/>
      <c r="AE60" s="125"/>
      <c r="AF60" s="125"/>
      <c r="AG60" s="13"/>
      <c r="AH60" s="36" t="s">
        <v>39</v>
      </c>
      <c r="AI60" s="125"/>
      <c r="AJ60" s="125"/>
      <c r="AK60" s="125"/>
      <c r="AL60" s="125"/>
      <c r="AM60" s="125"/>
      <c r="AN60" s="125"/>
      <c r="AO60" s="125"/>
      <c r="AP60" s="125"/>
      <c r="AQ60" s="36" t="s">
        <v>39</v>
      </c>
      <c r="AR60" s="125"/>
      <c r="AS60" s="125"/>
      <c r="AT60" s="125"/>
      <c r="AU60" s="125"/>
      <c r="AV60" s="125"/>
      <c r="AW60" s="125"/>
      <c r="AX60" s="125"/>
      <c r="AY60" s="125"/>
      <c r="AZ60" s="125"/>
      <c r="BA60" s="125"/>
      <c r="BB60" s="125"/>
      <c r="BC60" s="125"/>
      <c r="BD60" s="36" t="s">
        <v>39</v>
      </c>
      <c r="BE60" s="125"/>
      <c r="BF60" s="125"/>
      <c r="BG60" s="125"/>
      <c r="BH60" s="36" t="s">
        <v>39</v>
      </c>
      <c r="BI60" s="146"/>
      <c r="BJ60" s="146"/>
      <c r="BK60" s="146"/>
      <c r="BL60" s="146"/>
      <c r="BM60" s="146"/>
      <c r="BN60" s="146"/>
      <c r="BO60" s="146"/>
      <c r="BP60" s="146"/>
    </row>
    <row r="61" spans="1:68" s="20" customFormat="1" ht="16.5" customHeight="1">
      <c r="A61" s="6" t="s">
        <v>81</v>
      </c>
      <c r="B61" s="125">
        <v>383</v>
      </c>
      <c r="C61" s="125">
        <v>196</v>
      </c>
      <c r="D61" s="125">
        <v>317</v>
      </c>
      <c r="E61" s="125">
        <v>147</v>
      </c>
      <c r="F61" s="125">
        <v>273</v>
      </c>
      <c r="G61" s="125">
        <v>127</v>
      </c>
      <c r="H61" s="125">
        <v>321</v>
      </c>
      <c r="I61" s="125">
        <v>157</v>
      </c>
      <c r="J61" s="125">
        <v>1294</v>
      </c>
      <c r="K61" s="125">
        <v>627</v>
      </c>
      <c r="L61" s="6" t="s">
        <v>81</v>
      </c>
      <c r="M61" s="125">
        <v>32</v>
      </c>
      <c r="N61" s="125">
        <v>15</v>
      </c>
      <c r="O61" s="125">
        <v>5</v>
      </c>
      <c r="P61" s="125">
        <v>2</v>
      </c>
      <c r="Q61" s="125">
        <v>16</v>
      </c>
      <c r="R61" s="125">
        <v>5</v>
      </c>
      <c r="S61" s="125">
        <v>27</v>
      </c>
      <c r="T61" s="125">
        <v>12</v>
      </c>
      <c r="U61" s="125">
        <v>80</v>
      </c>
      <c r="V61" s="125">
        <v>34</v>
      </c>
      <c r="W61" s="6" t="s">
        <v>81</v>
      </c>
      <c r="X61" s="125">
        <v>8</v>
      </c>
      <c r="Y61" s="125">
        <v>8</v>
      </c>
      <c r="Z61" s="125">
        <v>8</v>
      </c>
      <c r="AA61" s="125">
        <v>7</v>
      </c>
      <c r="AB61" s="125">
        <v>31</v>
      </c>
      <c r="AC61" s="125">
        <v>34</v>
      </c>
      <c r="AD61" s="125">
        <v>0</v>
      </c>
      <c r="AE61" s="125">
        <v>0</v>
      </c>
      <c r="AF61" s="125">
        <v>0</v>
      </c>
      <c r="AG61" s="128">
        <v>7</v>
      </c>
      <c r="AH61" s="6" t="s">
        <v>81</v>
      </c>
      <c r="AI61" s="125">
        <v>0</v>
      </c>
      <c r="AJ61" s="125">
        <v>460</v>
      </c>
      <c r="AK61" s="125">
        <v>60</v>
      </c>
      <c r="AL61" s="125">
        <v>121</v>
      </c>
      <c r="AM61" s="125">
        <v>0</v>
      </c>
      <c r="AN61" s="125">
        <v>20</v>
      </c>
      <c r="AO61" s="125">
        <v>11</v>
      </c>
      <c r="AP61" s="125">
        <v>28</v>
      </c>
      <c r="AQ61" s="6" t="s">
        <v>81</v>
      </c>
      <c r="AR61" s="125">
        <v>228</v>
      </c>
      <c r="AS61" s="125">
        <v>123</v>
      </c>
      <c r="AT61" s="125">
        <v>226</v>
      </c>
      <c r="AU61" s="125">
        <v>122</v>
      </c>
      <c r="AV61" s="125">
        <v>152</v>
      </c>
      <c r="AW61" s="125">
        <v>78</v>
      </c>
      <c r="AX61" s="125">
        <v>221</v>
      </c>
      <c r="AY61" s="125">
        <v>121</v>
      </c>
      <c r="AZ61" s="125">
        <v>219</v>
      </c>
      <c r="BA61" s="125">
        <v>120</v>
      </c>
      <c r="BB61" s="125">
        <v>140</v>
      </c>
      <c r="BC61" s="125">
        <v>71</v>
      </c>
      <c r="BD61" s="6" t="s">
        <v>81</v>
      </c>
      <c r="BE61" s="125">
        <v>49</v>
      </c>
      <c r="BF61" s="125">
        <v>9</v>
      </c>
      <c r="BG61" s="125">
        <v>58</v>
      </c>
      <c r="BH61" s="6" t="s">
        <v>81</v>
      </c>
      <c r="BI61" s="146">
        <v>0</v>
      </c>
      <c r="BJ61" s="146">
        <v>0</v>
      </c>
      <c r="BK61" s="146">
        <v>0</v>
      </c>
      <c r="BL61" s="146">
        <v>0</v>
      </c>
      <c r="BM61" s="146">
        <v>0</v>
      </c>
      <c r="BN61" s="146">
        <v>0</v>
      </c>
      <c r="BO61" s="146">
        <v>0</v>
      </c>
      <c r="BP61" s="146">
        <v>0</v>
      </c>
    </row>
    <row r="62" spans="1:68" s="20" customFormat="1" ht="16.5" customHeight="1">
      <c r="A62" s="6" t="s">
        <v>82</v>
      </c>
      <c r="B62" s="125">
        <v>118</v>
      </c>
      <c r="C62" s="125">
        <v>56</v>
      </c>
      <c r="D62" s="125">
        <v>101</v>
      </c>
      <c r="E62" s="125">
        <v>45</v>
      </c>
      <c r="F62" s="125">
        <v>89</v>
      </c>
      <c r="G62" s="125">
        <v>42</v>
      </c>
      <c r="H62" s="125">
        <v>63</v>
      </c>
      <c r="I62" s="125">
        <v>31</v>
      </c>
      <c r="J62" s="125">
        <v>371</v>
      </c>
      <c r="K62" s="125">
        <v>174</v>
      </c>
      <c r="L62" s="6" t="s">
        <v>82</v>
      </c>
      <c r="M62" s="125">
        <v>6</v>
      </c>
      <c r="N62" s="125">
        <v>3</v>
      </c>
      <c r="O62" s="125">
        <v>5</v>
      </c>
      <c r="P62" s="125">
        <v>3</v>
      </c>
      <c r="Q62" s="125">
        <v>2</v>
      </c>
      <c r="R62" s="125">
        <v>1</v>
      </c>
      <c r="S62" s="125">
        <v>9</v>
      </c>
      <c r="T62" s="125">
        <v>5</v>
      </c>
      <c r="U62" s="125">
        <v>22</v>
      </c>
      <c r="V62" s="125">
        <v>12</v>
      </c>
      <c r="W62" s="6" t="s">
        <v>82</v>
      </c>
      <c r="X62" s="125">
        <v>3</v>
      </c>
      <c r="Y62" s="125">
        <v>2</v>
      </c>
      <c r="Z62" s="125">
        <v>2</v>
      </c>
      <c r="AA62" s="125">
        <v>2</v>
      </c>
      <c r="AB62" s="125">
        <v>9</v>
      </c>
      <c r="AC62" s="125">
        <v>13</v>
      </c>
      <c r="AD62" s="125">
        <v>9</v>
      </c>
      <c r="AE62" s="125">
        <v>6</v>
      </c>
      <c r="AF62" s="125">
        <v>0</v>
      </c>
      <c r="AG62" s="128">
        <v>2</v>
      </c>
      <c r="AH62" s="6" t="s">
        <v>82</v>
      </c>
      <c r="AI62" s="125">
        <v>0</v>
      </c>
      <c r="AJ62" s="125">
        <v>211</v>
      </c>
      <c r="AK62" s="125">
        <v>0</v>
      </c>
      <c r="AL62" s="125">
        <v>0</v>
      </c>
      <c r="AM62" s="125">
        <v>0</v>
      </c>
      <c r="AN62" s="125">
        <v>9</v>
      </c>
      <c r="AO62" s="125">
        <v>4</v>
      </c>
      <c r="AP62" s="125">
        <v>8</v>
      </c>
      <c r="AQ62" s="6" t="s">
        <v>82</v>
      </c>
      <c r="AR62" s="125">
        <v>65</v>
      </c>
      <c r="AS62" s="125">
        <v>33</v>
      </c>
      <c r="AT62" s="125">
        <v>65</v>
      </c>
      <c r="AU62" s="125">
        <v>33</v>
      </c>
      <c r="AV62" s="125">
        <v>53</v>
      </c>
      <c r="AW62" s="125">
        <v>27</v>
      </c>
      <c r="AX62" s="125">
        <v>65</v>
      </c>
      <c r="AY62" s="125">
        <v>33</v>
      </c>
      <c r="AZ62" s="125">
        <v>65</v>
      </c>
      <c r="BA62" s="125">
        <v>33</v>
      </c>
      <c r="BB62" s="125">
        <v>53</v>
      </c>
      <c r="BC62" s="125">
        <v>27</v>
      </c>
      <c r="BD62" s="6" t="s">
        <v>82</v>
      </c>
      <c r="BE62" s="125">
        <v>11</v>
      </c>
      <c r="BF62" s="125">
        <v>1</v>
      </c>
      <c r="BG62" s="125">
        <v>12</v>
      </c>
      <c r="BH62" s="6" t="s">
        <v>82</v>
      </c>
      <c r="BI62" s="146">
        <v>0</v>
      </c>
      <c r="BJ62" s="146">
        <v>0</v>
      </c>
      <c r="BK62" s="146">
        <v>0</v>
      </c>
      <c r="BL62" s="146">
        <v>0</v>
      </c>
      <c r="BM62" s="146">
        <v>0</v>
      </c>
      <c r="BN62" s="146">
        <v>0</v>
      </c>
      <c r="BO62" s="146">
        <v>0</v>
      </c>
      <c r="BP62" s="146">
        <v>0</v>
      </c>
    </row>
    <row r="63" spans="1:68" s="20" customFormat="1" ht="16.5" customHeight="1">
      <c r="A63" s="6" t="s">
        <v>83</v>
      </c>
      <c r="B63" s="125">
        <v>97</v>
      </c>
      <c r="C63" s="125">
        <v>61</v>
      </c>
      <c r="D63" s="125">
        <v>53</v>
      </c>
      <c r="E63" s="125">
        <v>24</v>
      </c>
      <c r="F63" s="125">
        <v>60</v>
      </c>
      <c r="G63" s="125">
        <v>36</v>
      </c>
      <c r="H63" s="125">
        <v>43</v>
      </c>
      <c r="I63" s="125">
        <v>20</v>
      </c>
      <c r="J63" s="125">
        <v>253</v>
      </c>
      <c r="K63" s="125">
        <v>141</v>
      </c>
      <c r="L63" s="6" t="s">
        <v>83</v>
      </c>
      <c r="M63" s="125">
        <v>15</v>
      </c>
      <c r="N63" s="125">
        <v>8</v>
      </c>
      <c r="O63" s="125">
        <v>4</v>
      </c>
      <c r="P63" s="125">
        <v>2</v>
      </c>
      <c r="Q63" s="125">
        <v>7</v>
      </c>
      <c r="R63" s="125">
        <v>3</v>
      </c>
      <c r="S63" s="125">
        <v>0</v>
      </c>
      <c r="T63" s="125">
        <v>0</v>
      </c>
      <c r="U63" s="125">
        <v>26</v>
      </c>
      <c r="V63" s="125">
        <v>13</v>
      </c>
      <c r="W63" s="6" t="s">
        <v>83</v>
      </c>
      <c r="X63" s="125">
        <v>2</v>
      </c>
      <c r="Y63" s="125">
        <v>1</v>
      </c>
      <c r="Z63" s="125">
        <v>1</v>
      </c>
      <c r="AA63" s="125">
        <v>1</v>
      </c>
      <c r="AB63" s="125">
        <v>5</v>
      </c>
      <c r="AC63" s="125">
        <v>5</v>
      </c>
      <c r="AD63" s="125">
        <v>0</v>
      </c>
      <c r="AE63" s="125">
        <v>0</v>
      </c>
      <c r="AF63" s="125">
        <v>0</v>
      </c>
      <c r="AG63" s="128">
        <v>1</v>
      </c>
      <c r="AH63" s="6" t="s">
        <v>83</v>
      </c>
      <c r="AI63" s="125">
        <v>0</v>
      </c>
      <c r="AJ63" s="125">
        <v>161</v>
      </c>
      <c r="AK63" s="125">
        <v>0</v>
      </c>
      <c r="AL63" s="125">
        <v>0</v>
      </c>
      <c r="AM63" s="125">
        <v>0</v>
      </c>
      <c r="AN63" s="125">
        <v>5</v>
      </c>
      <c r="AO63" s="125">
        <v>5</v>
      </c>
      <c r="AP63" s="125">
        <v>5</v>
      </c>
      <c r="AQ63" s="6" t="s">
        <v>83</v>
      </c>
      <c r="AR63" s="125">
        <v>33</v>
      </c>
      <c r="AS63" s="125">
        <v>15</v>
      </c>
      <c r="AT63" s="125">
        <v>33</v>
      </c>
      <c r="AU63" s="125">
        <v>15</v>
      </c>
      <c r="AV63" s="125">
        <v>32</v>
      </c>
      <c r="AW63" s="125">
        <v>15</v>
      </c>
      <c r="AX63" s="125">
        <v>33</v>
      </c>
      <c r="AY63" s="125">
        <v>15</v>
      </c>
      <c r="AZ63" s="125">
        <v>33</v>
      </c>
      <c r="BA63" s="125">
        <v>15</v>
      </c>
      <c r="BB63" s="125">
        <v>32</v>
      </c>
      <c r="BC63" s="125">
        <v>15</v>
      </c>
      <c r="BD63" s="6" t="s">
        <v>83</v>
      </c>
      <c r="BE63" s="125">
        <v>7</v>
      </c>
      <c r="BF63" s="125">
        <v>0</v>
      </c>
      <c r="BG63" s="125">
        <v>7</v>
      </c>
      <c r="BH63" s="6" t="s">
        <v>83</v>
      </c>
      <c r="BI63" s="146">
        <v>0</v>
      </c>
      <c r="BJ63" s="146">
        <v>0</v>
      </c>
      <c r="BK63" s="146">
        <v>0</v>
      </c>
      <c r="BL63" s="146">
        <v>0</v>
      </c>
      <c r="BM63" s="146">
        <v>0</v>
      </c>
      <c r="BN63" s="146">
        <v>0</v>
      </c>
      <c r="BO63" s="146">
        <v>0</v>
      </c>
      <c r="BP63" s="146">
        <v>0</v>
      </c>
    </row>
    <row r="64" spans="1:68" s="20" customFormat="1" ht="16.5" customHeight="1">
      <c r="A64" s="6" t="s">
        <v>84</v>
      </c>
      <c r="B64" s="125">
        <v>64</v>
      </c>
      <c r="C64" s="125">
        <v>34</v>
      </c>
      <c r="D64" s="125">
        <v>57</v>
      </c>
      <c r="E64" s="125">
        <v>31</v>
      </c>
      <c r="F64" s="125">
        <v>51</v>
      </c>
      <c r="G64" s="125">
        <v>26</v>
      </c>
      <c r="H64" s="125">
        <v>29</v>
      </c>
      <c r="I64" s="125">
        <v>16</v>
      </c>
      <c r="J64" s="125">
        <v>201</v>
      </c>
      <c r="K64" s="125">
        <v>107</v>
      </c>
      <c r="L64" s="6" t="s">
        <v>84</v>
      </c>
      <c r="M64" s="125">
        <v>7</v>
      </c>
      <c r="N64" s="125">
        <v>5</v>
      </c>
      <c r="O64" s="125">
        <v>0</v>
      </c>
      <c r="P64" s="125">
        <v>0</v>
      </c>
      <c r="Q64" s="125">
        <v>0</v>
      </c>
      <c r="R64" s="125">
        <v>0</v>
      </c>
      <c r="S64" s="125">
        <v>0</v>
      </c>
      <c r="T64" s="125">
        <v>0</v>
      </c>
      <c r="U64" s="125">
        <v>7</v>
      </c>
      <c r="V64" s="125">
        <v>5</v>
      </c>
      <c r="W64" s="6" t="s">
        <v>84</v>
      </c>
      <c r="X64" s="125">
        <v>1</v>
      </c>
      <c r="Y64" s="125">
        <v>1</v>
      </c>
      <c r="Z64" s="125">
        <v>1</v>
      </c>
      <c r="AA64" s="125">
        <v>1</v>
      </c>
      <c r="AB64" s="125">
        <v>4</v>
      </c>
      <c r="AC64" s="125">
        <v>0</v>
      </c>
      <c r="AD64" s="125">
        <v>0</v>
      </c>
      <c r="AE64" s="125">
        <v>2</v>
      </c>
      <c r="AF64" s="125">
        <v>2</v>
      </c>
      <c r="AG64" s="128">
        <v>1</v>
      </c>
      <c r="AH64" s="6" t="s">
        <v>84</v>
      </c>
      <c r="AI64" s="125">
        <v>0</v>
      </c>
      <c r="AJ64" s="125">
        <v>110</v>
      </c>
      <c r="AK64" s="125">
        <v>0</v>
      </c>
      <c r="AL64" s="125">
        <v>0</v>
      </c>
      <c r="AM64" s="125">
        <v>0</v>
      </c>
      <c r="AN64" s="125">
        <v>0</v>
      </c>
      <c r="AO64" s="125">
        <v>0</v>
      </c>
      <c r="AP64" s="125">
        <v>5</v>
      </c>
      <c r="AQ64" s="6" t="s">
        <v>84</v>
      </c>
      <c r="AR64" s="125">
        <v>37</v>
      </c>
      <c r="AS64" s="125">
        <v>18</v>
      </c>
      <c r="AT64" s="125">
        <v>37</v>
      </c>
      <c r="AU64" s="125">
        <v>18</v>
      </c>
      <c r="AV64" s="125">
        <v>37</v>
      </c>
      <c r="AW64" s="125">
        <v>18</v>
      </c>
      <c r="AX64" s="125">
        <v>37</v>
      </c>
      <c r="AY64" s="125">
        <v>18</v>
      </c>
      <c r="AZ64" s="125">
        <v>37</v>
      </c>
      <c r="BA64" s="125">
        <v>18</v>
      </c>
      <c r="BB64" s="125">
        <v>37</v>
      </c>
      <c r="BC64" s="125">
        <v>18</v>
      </c>
      <c r="BD64" s="6" t="s">
        <v>84</v>
      </c>
      <c r="BE64" s="125">
        <v>9</v>
      </c>
      <c r="BF64" s="125">
        <v>0</v>
      </c>
      <c r="BG64" s="125">
        <v>9</v>
      </c>
      <c r="BH64" s="6" t="s">
        <v>84</v>
      </c>
      <c r="BI64" s="146">
        <v>0</v>
      </c>
      <c r="BJ64" s="146">
        <v>0</v>
      </c>
      <c r="BK64" s="146">
        <v>0</v>
      </c>
      <c r="BL64" s="146">
        <v>0</v>
      </c>
      <c r="BM64" s="146">
        <v>0</v>
      </c>
      <c r="BN64" s="146">
        <v>0</v>
      </c>
      <c r="BO64" s="146">
        <v>0</v>
      </c>
      <c r="BP64" s="146">
        <v>0</v>
      </c>
    </row>
    <row r="65" spans="1:68" s="20" customFormat="1" ht="12">
      <c r="A65" s="270" t="s">
        <v>292</v>
      </c>
      <c r="B65" s="270"/>
      <c r="C65" s="270"/>
      <c r="D65" s="270"/>
      <c r="E65" s="270"/>
      <c r="F65" s="270"/>
      <c r="G65" s="270"/>
      <c r="H65" s="270"/>
      <c r="I65" s="270"/>
      <c r="J65" s="270"/>
      <c r="K65" s="270"/>
      <c r="L65" s="270" t="s">
        <v>533</v>
      </c>
      <c r="M65" s="270"/>
      <c r="N65" s="270"/>
      <c r="O65" s="270"/>
      <c r="P65" s="270"/>
      <c r="Q65" s="270"/>
      <c r="R65" s="270"/>
      <c r="S65" s="270"/>
      <c r="T65" s="270"/>
      <c r="U65" s="270"/>
      <c r="V65" s="270"/>
      <c r="W65" s="270" t="s">
        <v>293</v>
      </c>
      <c r="X65" s="270"/>
      <c r="Y65" s="270"/>
      <c r="Z65" s="270"/>
      <c r="AA65" s="270"/>
      <c r="AB65" s="270"/>
      <c r="AC65" s="270"/>
      <c r="AD65" s="270"/>
      <c r="AE65" s="270"/>
      <c r="AF65" s="270"/>
      <c r="AG65" s="270"/>
      <c r="AH65" s="270" t="s">
        <v>550</v>
      </c>
      <c r="AI65" s="270"/>
      <c r="AJ65" s="270"/>
      <c r="AK65" s="270"/>
      <c r="AL65" s="270"/>
      <c r="AM65" s="270"/>
      <c r="AN65" s="270"/>
      <c r="AO65" s="270"/>
      <c r="AP65" s="270"/>
      <c r="AQ65" s="270" t="s">
        <v>507</v>
      </c>
      <c r="AR65" s="270"/>
      <c r="AS65" s="270"/>
      <c r="AT65" s="270"/>
      <c r="AU65" s="270"/>
      <c r="AV65" s="270"/>
      <c r="AW65" s="270"/>
      <c r="AX65" s="270"/>
      <c r="AY65" s="270"/>
      <c r="AZ65" s="270"/>
      <c r="BA65" s="270"/>
      <c r="BB65" s="270"/>
      <c r="BC65" s="270"/>
      <c r="BD65" s="270" t="s">
        <v>543</v>
      </c>
      <c r="BE65" s="270"/>
      <c r="BF65" s="270"/>
      <c r="BG65" s="270"/>
      <c r="BH65" s="300" t="s">
        <v>545</v>
      </c>
      <c r="BI65" s="300"/>
      <c r="BJ65" s="300"/>
      <c r="BK65" s="300"/>
      <c r="BL65" s="300"/>
      <c r="BM65" s="300"/>
      <c r="BN65" s="300"/>
      <c r="BO65" s="300"/>
      <c r="BP65" s="300"/>
    </row>
    <row r="66" spans="1:68" s="20" customFormat="1" ht="12">
      <c r="A66" s="262" t="s">
        <v>0</v>
      </c>
      <c r="B66" s="262"/>
      <c r="C66" s="262"/>
      <c r="D66" s="262"/>
      <c r="E66" s="262"/>
      <c r="F66" s="262"/>
      <c r="G66" s="262"/>
      <c r="H66" s="262"/>
      <c r="I66" s="262"/>
      <c r="J66" s="262"/>
      <c r="K66" s="262"/>
      <c r="L66" s="262" t="s">
        <v>0</v>
      </c>
      <c r="M66" s="262"/>
      <c r="N66" s="262"/>
      <c r="O66" s="262"/>
      <c r="P66" s="262"/>
      <c r="Q66" s="262"/>
      <c r="R66" s="262"/>
      <c r="S66" s="262"/>
      <c r="T66" s="262"/>
      <c r="U66" s="262"/>
      <c r="V66" s="262"/>
      <c r="W66" s="262" t="s">
        <v>287</v>
      </c>
      <c r="X66" s="262"/>
      <c r="Y66" s="262"/>
      <c r="Z66" s="262"/>
      <c r="AA66" s="262"/>
      <c r="AB66" s="262"/>
      <c r="AC66" s="262"/>
      <c r="AD66" s="262"/>
      <c r="AE66" s="262"/>
      <c r="AF66" s="262"/>
      <c r="AG66" s="262"/>
      <c r="AH66" s="270" t="s">
        <v>0</v>
      </c>
      <c r="AI66" s="270"/>
      <c r="AJ66" s="270"/>
      <c r="AK66" s="270"/>
      <c r="AL66" s="270"/>
      <c r="AM66" s="270"/>
      <c r="AN66" s="270"/>
      <c r="AO66" s="270"/>
      <c r="AP66" s="270"/>
      <c r="AQ66" s="338" t="s">
        <v>0</v>
      </c>
      <c r="AR66" s="338"/>
      <c r="AS66" s="338"/>
      <c r="AT66" s="338"/>
      <c r="AU66" s="338"/>
      <c r="AV66" s="338"/>
      <c r="AW66" s="338"/>
      <c r="AX66" s="338"/>
      <c r="AY66" s="338"/>
      <c r="AZ66" s="338"/>
      <c r="BA66" s="338"/>
      <c r="BB66" s="338"/>
      <c r="BC66" s="338"/>
      <c r="BD66" s="270" t="s">
        <v>0</v>
      </c>
      <c r="BE66" s="270"/>
      <c r="BF66" s="270"/>
      <c r="BG66" s="270"/>
      <c r="BH66" s="272" t="s">
        <v>0</v>
      </c>
      <c r="BI66" s="272"/>
      <c r="BJ66" s="272"/>
      <c r="BK66" s="272"/>
      <c r="BL66" s="272"/>
      <c r="BM66" s="272"/>
      <c r="BN66" s="272"/>
      <c r="BO66" s="272"/>
      <c r="BP66" s="272"/>
    </row>
    <row r="67" spans="1:68" s="139" customFormat="1" ht="15" customHeight="1">
      <c r="A67" s="261" t="s">
        <v>8</v>
      </c>
      <c r="B67" s="336" t="s">
        <v>259</v>
      </c>
      <c r="C67" s="336"/>
      <c r="D67" s="336" t="s">
        <v>260</v>
      </c>
      <c r="E67" s="336"/>
      <c r="F67" s="336" t="s">
        <v>261</v>
      </c>
      <c r="G67" s="336"/>
      <c r="H67" s="336" t="s">
        <v>262</v>
      </c>
      <c r="I67" s="336"/>
      <c r="J67" s="261" t="s">
        <v>6</v>
      </c>
      <c r="K67" s="261"/>
      <c r="L67" s="261" t="s">
        <v>8</v>
      </c>
      <c r="M67" s="336" t="s">
        <v>259</v>
      </c>
      <c r="N67" s="336"/>
      <c r="O67" s="336" t="s">
        <v>260</v>
      </c>
      <c r="P67" s="336"/>
      <c r="Q67" s="336" t="s">
        <v>261</v>
      </c>
      <c r="R67" s="336"/>
      <c r="S67" s="336" t="s">
        <v>262</v>
      </c>
      <c r="T67" s="336"/>
      <c r="U67" s="261" t="s">
        <v>6</v>
      </c>
      <c r="V67" s="261"/>
      <c r="W67" s="261" t="s">
        <v>8</v>
      </c>
      <c r="X67" s="261" t="s">
        <v>173</v>
      </c>
      <c r="Y67" s="261"/>
      <c r="Z67" s="261"/>
      <c r="AA67" s="261"/>
      <c r="AB67" s="261"/>
      <c r="AC67" s="261" t="s">
        <v>9</v>
      </c>
      <c r="AD67" s="261"/>
      <c r="AE67" s="261"/>
      <c r="AF67" s="261"/>
      <c r="AG67" s="337" t="s">
        <v>263</v>
      </c>
      <c r="AH67" s="261" t="s">
        <v>179</v>
      </c>
      <c r="AI67" s="261" t="s">
        <v>503</v>
      </c>
      <c r="AJ67" s="261"/>
      <c r="AK67" s="261"/>
      <c r="AL67" s="261"/>
      <c r="AM67" s="261"/>
      <c r="AN67" s="261"/>
      <c r="AO67" s="261"/>
      <c r="AP67" s="261"/>
      <c r="AQ67" s="261" t="s">
        <v>179</v>
      </c>
      <c r="AR67" s="279" t="s">
        <v>508</v>
      </c>
      <c r="AS67" s="279"/>
      <c r="AT67" s="279" t="s">
        <v>459</v>
      </c>
      <c r="AU67" s="279"/>
      <c r="AV67" s="279" t="s">
        <v>460</v>
      </c>
      <c r="AW67" s="279"/>
      <c r="AX67" s="279" t="s">
        <v>461</v>
      </c>
      <c r="AY67" s="279"/>
      <c r="AZ67" s="279" t="s">
        <v>462</v>
      </c>
      <c r="BA67" s="279"/>
      <c r="BB67" s="276" t="s">
        <v>463</v>
      </c>
      <c r="BC67" s="276"/>
      <c r="BD67" s="261" t="s">
        <v>179</v>
      </c>
      <c r="BE67" s="261" t="s">
        <v>428</v>
      </c>
      <c r="BF67" s="261"/>
      <c r="BG67" s="261"/>
      <c r="BH67" s="261" t="s">
        <v>179</v>
      </c>
      <c r="BI67" s="279" t="s">
        <v>235</v>
      </c>
      <c r="BJ67" s="279"/>
      <c r="BK67" s="279"/>
      <c r="BL67" s="279"/>
      <c r="BM67" s="279"/>
      <c r="BN67" s="279"/>
      <c r="BO67" s="279"/>
      <c r="BP67" s="279"/>
    </row>
    <row r="68" spans="1:68" s="138" customFormat="1" ht="26.25" customHeight="1">
      <c r="A68" s="261"/>
      <c r="B68" s="147" t="s">
        <v>10</v>
      </c>
      <c r="C68" s="147" t="s">
        <v>11</v>
      </c>
      <c r="D68" s="147" t="s">
        <v>10</v>
      </c>
      <c r="E68" s="147" t="s">
        <v>11</v>
      </c>
      <c r="F68" s="147" t="s">
        <v>10</v>
      </c>
      <c r="G68" s="147" t="s">
        <v>11</v>
      </c>
      <c r="H68" s="147" t="s">
        <v>10</v>
      </c>
      <c r="I68" s="147" t="s">
        <v>11</v>
      </c>
      <c r="J68" s="147" t="s">
        <v>10</v>
      </c>
      <c r="K68" s="147" t="s">
        <v>11</v>
      </c>
      <c r="L68" s="261"/>
      <c r="M68" s="147" t="s">
        <v>10</v>
      </c>
      <c r="N68" s="147" t="s">
        <v>11</v>
      </c>
      <c r="O68" s="147" t="s">
        <v>10</v>
      </c>
      <c r="P68" s="147" t="s">
        <v>11</v>
      </c>
      <c r="Q68" s="147" t="s">
        <v>10</v>
      </c>
      <c r="R68" s="147" t="s">
        <v>11</v>
      </c>
      <c r="S68" s="147" t="s">
        <v>10</v>
      </c>
      <c r="T68" s="147" t="s">
        <v>11</v>
      </c>
      <c r="U68" s="147" t="s">
        <v>10</v>
      </c>
      <c r="V68" s="147" t="s">
        <v>11</v>
      </c>
      <c r="W68" s="261"/>
      <c r="X68" s="147" t="s">
        <v>259</v>
      </c>
      <c r="Y68" s="147" t="s">
        <v>261</v>
      </c>
      <c r="Z68" s="147" t="s">
        <v>260</v>
      </c>
      <c r="AA68" s="147" t="s">
        <v>262</v>
      </c>
      <c r="AB68" s="147" t="s">
        <v>6</v>
      </c>
      <c r="AC68" s="147" t="s">
        <v>288</v>
      </c>
      <c r="AD68" s="147" t="s">
        <v>176</v>
      </c>
      <c r="AE68" s="147" t="s">
        <v>289</v>
      </c>
      <c r="AF68" s="147" t="s">
        <v>176</v>
      </c>
      <c r="AG68" s="337"/>
      <c r="AH68" s="261"/>
      <c r="AI68" s="147" t="s">
        <v>206</v>
      </c>
      <c r="AJ68" s="147" t="s">
        <v>207</v>
      </c>
      <c r="AK68" s="147" t="s">
        <v>208</v>
      </c>
      <c r="AL68" s="147" t="s">
        <v>209</v>
      </c>
      <c r="AM68" s="147" t="s">
        <v>210</v>
      </c>
      <c r="AN68" s="147" t="s">
        <v>177</v>
      </c>
      <c r="AO68" s="147" t="s">
        <v>32</v>
      </c>
      <c r="AP68" s="147" t="s">
        <v>34</v>
      </c>
      <c r="AQ68" s="261"/>
      <c r="AR68" s="147" t="s">
        <v>10</v>
      </c>
      <c r="AS68" s="147" t="s">
        <v>11</v>
      </c>
      <c r="AT68" s="147" t="s">
        <v>10</v>
      </c>
      <c r="AU68" s="147" t="s">
        <v>11</v>
      </c>
      <c r="AV68" s="147" t="s">
        <v>10</v>
      </c>
      <c r="AW68" s="147" t="s">
        <v>11</v>
      </c>
      <c r="AX68" s="147" t="s">
        <v>10</v>
      </c>
      <c r="AY68" s="147" t="s">
        <v>11</v>
      </c>
      <c r="AZ68" s="147" t="s">
        <v>10</v>
      </c>
      <c r="BA68" s="147" t="s">
        <v>11</v>
      </c>
      <c r="BB68" s="147" t="s">
        <v>10</v>
      </c>
      <c r="BC68" s="147" t="s">
        <v>11</v>
      </c>
      <c r="BD68" s="261"/>
      <c r="BE68" s="147" t="s">
        <v>290</v>
      </c>
      <c r="BF68" s="147" t="s">
        <v>291</v>
      </c>
      <c r="BG68" s="147" t="s">
        <v>238</v>
      </c>
      <c r="BH68" s="261"/>
      <c r="BI68" s="144" t="s">
        <v>273</v>
      </c>
      <c r="BJ68" s="144" t="s">
        <v>274</v>
      </c>
      <c r="BK68" s="144" t="s">
        <v>275</v>
      </c>
      <c r="BL68" s="144" t="s">
        <v>276</v>
      </c>
      <c r="BM68" s="144" t="s">
        <v>277</v>
      </c>
      <c r="BN68" s="144" t="s">
        <v>278</v>
      </c>
      <c r="BO68" s="144" t="s">
        <v>279</v>
      </c>
      <c r="BP68" s="144" t="s">
        <v>23</v>
      </c>
    </row>
    <row r="69" spans="1:68" s="20" customFormat="1" ht="17.25" customHeight="1">
      <c r="A69" s="36" t="s">
        <v>40</v>
      </c>
      <c r="B69" s="125"/>
      <c r="C69" s="125"/>
      <c r="D69" s="125"/>
      <c r="E69" s="125"/>
      <c r="F69" s="125"/>
      <c r="G69" s="125"/>
      <c r="H69" s="125"/>
      <c r="I69" s="125"/>
      <c r="J69" s="125"/>
      <c r="K69" s="125"/>
      <c r="L69" s="36" t="s">
        <v>40</v>
      </c>
      <c r="M69" s="125"/>
      <c r="N69" s="125"/>
      <c r="O69" s="125"/>
      <c r="P69" s="125"/>
      <c r="Q69" s="125"/>
      <c r="R69" s="125"/>
      <c r="S69" s="125"/>
      <c r="T69" s="125"/>
      <c r="U69" s="125"/>
      <c r="V69" s="125"/>
      <c r="W69" s="36" t="s">
        <v>40</v>
      </c>
      <c r="X69" s="125"/>
      <c r="Y69" s="125"/>
      <c r="Z69" s="125"/>
      <c r="AA69" s="125"/>
      <c r="AB69" s="125"/>
      <c r="AC69" s="125"/>
      <c r="AD69" s="125"/>
      <c r="AE69" s="125"/>
      <c r="AF69" s="125"/>
      <c r="AG69" s="13"/>
      <c r="AH69" s="36" t="s">
        <v>40</v>
      </c>
      <c r="AI69" s="125"/>
      <c r="AJ69" s="125"/>
      <c r="AK69" s="125"/>
      <c r="AL69" s="125"/>
      <c r="AM69" s="125"/>
      <c r="AN69" s="125"/>
      <c r="AO69" s="125"/>
      <c r="AP69" s="125"/>
      <c r="AQ69" s="36" t="s">
        <v>40</v>
      </c>
      <c r="AR69" s="125"/>
      <c r="AS69" s="125"/>
      <c r="AT69" s="125"/>
      <c r="AU69" s="125"/>
      <c r="AV69" s="125"/>
      <c r="AW69" s="125"/>
      <c r="AX69" s="125"/>
      <c r="AY69" s="125"/>
      <c r="AZ69" s="125"/>
      <c r="BA69" s="125"/>
      <c r="BB69" s="125"/>
      <c r="BC69" s="125"/>
      <c r="BD69" s="36" t="s">
        <v>40</v>
      </c>
      <c r="BE69" s="125"/>
      <c r="BF69" s="125"/>
      <c r="BG69" s="125"/>
      <c r="BH69" s="36" t="s">
        <v>40</v>
      </c>
      <c r="BI69" s="146"/>
      <c r="BJ69" s="146"/>
      <c r="BK69" s="146"/>
      <c r="BL69" s="146"/>
      <c r="BM69" s="146"/>
      <c r="BN69" s="146"/>
      <c r="BO69" s="146"/>
      <c r="BP69" s="146"/>
    </row>
    <row r="70" spans="1:68" s="20" customFormat="1" ht="17.25" customHeight="1">
      <c r="A70" s="6" t="s">
        <v>85</v>
      </c>
      <c r="B70" s="125">
        <v>213</v>
      </c>
      <c r="C70" s="125">
        <v>112</v>
      </c>
      <c r="D70" s="125">
        <v>217</v>
      </c>
      <c r="E70" s="125">
        <v>113</v>
      </c>
      <c r="F70" s="125">
        <v>136</v>
      </c>
      <c r="G70" s="125">
        <v>81</v>
      </c>
      <c r="H70" s="125">
        <v>224</v>
      </c>
      <c r="I70" s="125">
        <v>110</v>
      </c>
      <c r="J70" s="125">
        <v>790</v>
      </c>
      <c r="K70" s="125">
        <v>416</v>
      </c>
      <c r="L70" s="6" t="s">
        <v>85</v>
      </c>
      <c r="M70" s="125">
        <v>19</v>
      </c>
      <c r="N70" s="125">
        <v>8</v>
      </c>
      <c r="O70" s="125">
        <v>5</v>
      </c>
      <c r="P70" s="125">
        <v>3</v>
      </c>
      <c r="Q70" s="125">
        <v>1</v>
      </c>
      <c r="R70" s="125">
        <v>0</v>
      </c>
      <c r="S70" s="125">
        <v>1</v>
      </c>
      <c r="T70" s="125">
        <v>0</v>
      </c>
      <c r="U70" s="125">
        <v>26</v>
      </c>
      <c r="V70" s="125">
        <v>11</v>
      </c>
      <c r="W70" s="6" t="s">
        <v>85</v>
      </c>
      <c r="X70" s="125">
        <v>7</v>
      </c>
      <c r="Y70" s="125">
        <v>6</v>
      </c>
      <c r="Z70" s="125">
        <v>4</v>
      </c>
      <c r="AA70" s="125">
        <v>5</v>
      </c>
      <c r="AB70" s="125">
        <v>22</v>
      </c>
      <c r="AC70" s="125">
        <v>22</v>
      </c>
      <c r="AD70" s="125">
        <v>0</v>
      </c>
      <c r="AE70" s="125">
        <v>0</v>
      </c>
      <c r="AF70" s="125">
        <v>0</v>
      </c>
      <c r="AG70" s="128">
        <v>5</v>
      </c>
      <c r="AH70" s="6" t="s">
        <v>85</v>
      </c>
      <c r="AI70" s="125">
        <v>0</v>
      </c>
      <c r="AJ70" s="125">
        <v>137</v>
      </c>
      <c r="AK70" s="125">
        <v>200</v>
      </c>
      <c r="AL70" s="125">
        <v>19</v>
      </c>
      <c r="AM70" s="125">
        <v>0</v>
      </c>
      <c r="AN70" s="125">
        <v>22</v>
      </c>
      <c r="AO70" s="125">
        <v>1</v>
      </c>
      <c r="AP70" s="125">
        <v>22</v>
      </c>
      <c r="AQ70" s="6" t="s">
        <v>85</v>
      </c>
      <c r="AR70" s="125">
        <v>331</v>
      </c>
      <c r="AS70" s="125">
        <v>174</v>
      </c>
      <c r="AT70" s="125">
        <v>315</v>
      </c>
      <c r="AU70" s="125">
        <v>171</v>
      </c>
      <c r="AV70" s="125">
        <v>130</v>
      </c>
      <c r="AW70" s="125">
        <v>79</v>
      </c>
      <c r="AX70" s="125">
        <v>331</v>
      </c>
      <c r="AY70" s="125">
        <v>174</v>
      </c>
      <c r="AZ70" s="125">
        <v>315</v>
      </c>
      <c r="BA70" s="125">
        <v>171</v>
      </c>
      <c r="BB70" s="125">
        <v>0</v>
      </c>
      <c r="BC70" s="125">
        <v>0</v>
      </c>
      <c r="BD70" s="6" t="s">
        <v>85</v>
      </c>
      <c r="BE70" s="125">
        <v>14</v>
      </c>
      <c r="BF70" s="125">
        <v>2</v>
      </c>
      <c r="BG70" s="125">
        <v>16</v>
      </c>
      <c r="BH70" s="6" t="s">
        <v>85</v>
      </c>
      <c r="BI70" s="146">
        <v>0</v>
      </c>
      <c r="BJ70" s="146">
        <v>0</v>
      </c>
      <c r="BK70" s="146">
        <v>15</v>
      </c>
      <c r="BL70" s="146">
        <v>9</v>
      </c>
      <c r="BM70" s="146">
        <v>4</v>
      </c>
      <c r="BN70" s="146">
        <v>0</v>
      </c>
      <c r="BO70" s="146">
        <v>14</v>
      </c>
      <c r="BP70" s="146">
        <v>7</v>
      </c>
    </row>
    <row r="71" spans="1:68" s="20" customFormat="1" ht="17.25" customHeight="1">
      <c r="A71" s="6" t="s">
        <v>86</v>
      </c>
      <c r="B71" s="125">
        <v>401</v>
      </c>
      <c r="C71" s="125">
        <v>209</v>
      </c>
      <c r="D71" s="125">
        <v>354</v>
      </c>
      <c r="E71" s="125">
        <v>173</v>
      </c>
      <c r="F71" s="125">
        <v>303</v>
      </c>
      <c r="G71" s="125">
        <v>170</v>
      </c>
      <c r="H71" s="125">
        <v>364</v>
      </c>
      <c r="I71" s="125">
        <v>181</v>
      </c>
      <c r="J71" s="125">
        <v>1422</v>
      </c>
      <c r="K71" s="125">
        <v>733</v>
      </c>
      <c r="L71" s="6" t="s">
        <v>86</v>
      </c>
      <c r="M71" s="125">
        <v>18</v>
      </c>
      <c r="N71" s="125">
        <v>10</v>
      </c>
      <c r="O71" s="125">
        <v>10</v>
      </c>
      <c r="P71" s="125">
        <v>3</v>
      </c>
      <c r="Q71" s="125">
        <v>5</v>
      </c>
      <c r="R71" s="125">
        <v>3</v>
      </c>
      <c r="S71" s="125">
        <v>13</v>
      </c>
      <c r="T71" s="125">
        <v>7</v>
      </c>
      <c r="U71" s="125">
        <v>46</v>
      </c>
      <c r="V71" s="125">
        <v>23</v>
      </c>
      <c r="W71" s="6" t="s">
        <v>86</v>
      </c>
      <c r="X71" s="125">
        <v>11</v>
      </c>
      <c r="Y71" s="125">
        <v>9</v>
      </c>
      <c r="Z71" s="125">
        <v>8</v>
      </c>
      <c r="AA71" s="125">
        <v>10</v>
      </c>
      <c r="AB71" s="125">
        <v>38</v>
      </c>
      <c r="AC71" s="125">
        <v>33</v>
      </c>
      <c r="AD71" s="125">
        <v>0</v>
      </c>
      <c r="AE71" s="125">
        <v>8</v>
      </c>
      <c r="AF71" s="125">
        <v>1</v>
      </c>
      <c r="AG71" s="128">
        <v>7</v>
      </c>
      <c r="AH71" s="6" t="s">
        <v>86</v>
      </c>
      <c r="AI71" s="125">
        <v>0</v>
      </c>
      <c r="AJ71" s="125">
        <v>2927</v>
      </c>
      <c r="AK71" s="125">
        <v>50</v>
      </c>
      <c r="AL71" s="125">
        <v>200</v>
      </c>
      <c r="AM71" s="125">
        <v>0</v>
      </c>
      <c r="AN71" s="125">
        <v>178</v>
      </c>
      <c r="AO71" s="125">
        <v>8</v>
      </c>
      <c r="AP71" s="125">
        <v>166</v>
      </c>
      <c r="AQ71" s="6" t="s">
        <v>86</v>
      </c>
      <c r="AR71" s="125">
        <v>293</v>
      </c>
      <c r="AS71" s="125">
        <v>144</v>
      </c>
      <c r="AT71" s="125">
        <v>293</v>
      </c>
      <c r="AU71" s="125">
        <v>144</v>
      </c>
      <c r="AV71" s="125">
        <v>251</v>
      </c>
      <c r="AW71" s="125">
        <v>125</v>
      </c>
      <c r="AX71" s="125">
        <v>293</v>
      </c>
      <c r="AY71" s="125">
        <v>144</v>
      </c>
      <c r="AZ71" s="125">
        <v>293</v>
      </c>
      <c r="BA71" s="125">
        <v>144</v>
      </c>
      <c r="BB71" s="125">
        <v>0</v>
      </c>
      <c r="BC71" s="125">
        <v>0</v>
      </c>
      <c r="BD71" s="6" t="s">
        <v>86</v>
      </c>
      <c r="BE71" s="125">
        <v>62</v>
      </c>
      <c r="BF71" s="125">
        <v>1</v>
      </c>
      <c r="BG71" s="125">
        <v>63</v>
      </c>
      <c r="BH71" s="6" t="s">
        <v>86</v>
      </c>
      <c r="BI71" s="146">
        <v>0</v>
      </c>
      <c r="BJ71" s="146">
        <v>0</v>
      </c>
      <c r="BK71" s="146">
        <v>179</v>
      </c>
      <c r="BL71" s="146">
        <v>100</v>
      </c>
      <c r="BM71" s="146">
        <v>162</v>
      </c>
      <c r="BN71" s="146">
        <v>0</v>
      </c>
      <c r="BO71" s="146">
        <v>50</v>
      </c>
      <c r="BP71" s="146">
        <v>0</v>
      </c>
    </row>
    <row r="72" spans="1:68" s="20" customFormat="1" ht="17.25" customHeight="1">
      <c r="A72" s="6" t="s">
        <v>87</v>
      </c>
      <c r="B72" s="125">
        <v>827</v>
      </c>
      <c r="C72" s="125">
        <v>428</v>
      </c>
      <c r="D72" s="125">
        <v>653</v>
      </c>
      <c r="E72" s="125">
        <v>338</v>
      </c>
      <c r="F72" s="125">
        <v>660</v>
      </c>
      <c r="G72" s="125">
        <v>335</v>
      </c>
      <c r="H72" s="125">
        <v>716</v>
      </c>
      <c r="I72" s="125">
        <v>328</v>
      </c>
      <c r="J72" s="125">
        <v>2856</v>
      </c>
      <c r="K72" s="125">
        <v>1429</v>
      </c>
      <c r="L72" s="6" t="s">
        <v>87</v>
      </c>
      <c r="M72" s="125">
        <v>36</v>
      </c>
      <c r="N72" s="125">
        <v>19</v>
      </c>
      <c r="O72" s="125">
        <v>27</v>
      </c>
      <c r="P72" s="125">
        <v>12</v>
      </c>
      <c r="Q72" s="125">
        <v>41</v>
      </c>
      <c r="R72" s="125">
        <v>21</v>
      </c>
      <c r="S72" s="125">
        <v>102</v>
      </c>
      <c r="T72" s="125">
        <v>41</v>
      </c>
      <c r="U72" s="125">
        <v>206</v>
      </c>
      <c r="V72" s="125">
        <v>93</v>
      </c>
      <c r="W72" s="6" t="s">
        <v>87</v>
      </c>
      <c r="X72" s="125">
        <v>16</v>
      </c>
      <c r="Y72" s="125">
        <v>14</v>
      </c>
      <c r="Z72" s="125">
        <v>16</v>
      </c>
      <c r="AA72" s="125">
        <v>15</v>
      </c>
      <c r="AB72" s="125">
        <v>61</v>
      </c>
      <c r="AC72" s="125">
        <v>66</v>
      </c>
      <c r="AD72" s="125">
        <v>0</v>
      </c>
      <c r="AE72" s="125">
        <v>9</v>
      </c>
      <c r="AF72" s="125">
        <v>4</v>
      </c>
      <c r="AG72" s="128">
        <v>10</v>
      </c>
      <c r="AH72" s="6" t="s">
        <v>87</v>
      </c>
      <c r="AI72" s="125">
        <v>130</v>
      </c>
      <c r="AJ72" s="125">
        <v>418</v>
      </c>
      <c r="AK72" s="125">
        <v>453</v>
      </c>
      <c r="AL72" s="125">
        <v>74</v>
      </c>
      <c r="AM72" s="125">
        <v>10</v>
      </c>
      <c r="AN72" s="125">
        <v>60</v>
      </c>
      <c r="AO72" s="125">
        <v>13</v>
      </c>
      <c r="AP72" s="125">
        <v>60</v>
      </c>
      <c r="AQ72" s="6" t="s">
        <v>87</v>
      </c>
      <c r="AR72" s="125">
        <v>675</v>
      </c>
      <c r="AS72" s="125">
        <v>334</v>
      </c>
      <c r="AT72" s="125">
        <v>515</v>
      </c>
      <c r="AU72" s="125">
        <v>249</v>
      </c>
      <c r="AV72" s="125">
        <v>226</v>
      </c>
      <c r="AW72" s="125">
        <v>102</v>
      </c>
      <c r="AX72" s="125">
        <v>550</v>
      </c>
      <c r="AY72" s="125">
        <v>265</v>
      </c>
      <c r="AZ72" s="125">
        <v>393</v>
      </c>
      <c r="BA72" s="125">
        <v>181</v>
      </c>
      <c r="BB72" s="125">
        <v>0</v>
      </c>
      <c r="BC72" s="125">
        <v>0</v>
      </c>
      <c r="BD72" s="6" t="s">
        <v>87</v>
      </c>
      <c r="BE72" s="125">
        <v>81</v>
      </c>
      <c r="BF72" s="125">
        <v>8</v>
      </c>
      <c r="BG72" s="125">
        <v>89</v>
      </c>
      <c r="BH72" s="6" t="s">
        <v>87</v>
      </c>
      <c r="BI72" s="146">
        <v>0</v>
      </c>
      <c r="BJ72" s="146">
        <v>0</v>
      </c>
      <c r="BK72" s="146">
        <v>0</v>
      </c>
      <c r="BL72" s="146">
        <v>16</v>
      </c>
      <c r="BM72" s="146">
        <v>0</v>
      </c>
      <c r="BN72" s="146">
        <v>0</v>
      </c>
      <c r="BO72" s="146">
        <v>18</v>
      </c>
      <c r="BP72" s="146">
        <v>4</v>
      </c>
    </row>
    <row r="73" spans="1:68" s="20" customFormat="1" ht="17.25" customHeight="1">
      <c r="A73" s="36" t="s">
        <v>41</v>
      </c>
      <c r="B73" s="125"/>
      <c r="C73" s="125"/>
      <c r="D73" s="125"/>
      <c r="E73" s="125"/>
      <c r="F73" s="125"/>
      <c r="G73" s="125"/>
      <c r="H73" s="125"/>
      <c r="I73" s="125"/>
      <c r="J73" s="125"/>
      <c r="K73" s="125"/>
      <c r="L73" s="36" t="s">
        <v>41</v>
      </c>
      <c r="M73" s="125"/>
      <c r="N73" s="125"/>
      <c r="O73" s="125"/>
      <c r="P73" s="125"/>
      <c r="Q73" s="125"/>
      <c r="R73" s="125"/>
      <c r="S73" s="125"/>
      <c r="T73" s="125"/>
      <c r="U73" s="125"/>
      <c r="V73" s="125"/>
      <c r="W73" s="36" t="s">
        <v>41</v>
      </c>
      <c r="X73" s="125"/>
      <c r="Y73" s="125"/>
      <c r="Z73" s="125"/>
      <c r="AA73" s="125"/>
      <c r="AB73" s="125"/>
      <c r="AC73" s="125"/>
      <c r="AD73" s="125"/>
      <c r="AE73" s="125"/>
      <c r="AF73" s="125"/>
      <c r="AG73" s="13"/>
      <c r="AH73" s="36" t="s">
        <v>41</v>
      </c>
      <c r="AI73" s="125"/>
      <c r="AJ73" s="125"/>
      <c r="AK73" s="125"/>
      <c r="AL73" s="125"/>
      <c r="AM73" s="125"/>
      <c r="AN73" s="125"/>
      <c r="AO73" s="125"/>
      <c r="AP73" s="125"/>
      <c r="AQ73" s="36" t="s">
        <v>41</v>
      </c>
      <c r="AR73" s="125"/>
      <c r="AS73" s="125"/>
      <c r="AT73" s="125"/>
      <c r="AU73" s="125"/>
      <c r="AV73" s="125"/>
      <c r="AW73" s="125"/>
      <c r="AX73" s="125"/>
      <c r="AY73" s="125"/>
      <c r="AZ73" s="125"/>
      <c r="BA73" s="125"/>
      <c r="BB73" s="125"/>
      <c r="BC73" s="125"/>
      <c r="BD73" s="36" t="s">
        <v>41</v>
      </c>
      <c r="BE73" s="125"/>
      <c r="BF73" s="125"/>
      <c r="BG73" s="125"/>
      <c r="BH73" s="36" t="s">
        <v>41</v>
      </c>
      <c r="BI73" s="146"/>
      <c r="BJ73" s="146"/>
      <c r="BK73" s="146"/>
      <c r="BL73" s="146"/>
      <c r="BM73" s="146"/>
      <c r="BN73" s="146"/>
      <c r="BO73" s="146"/>
      <c r="BP73" s="146"/>
    </row>
    <row r="74" spans="1:68" s="20" customFormat="1" ht="17.25" customHeight="1">
      <c r="A74" s="6" t="s">
        <v>88</v>
      </c>
      <c r="B74" s="125">
        <v>109</v>
      </c>
      <c r="C74" s="125">
        <v>54</v>
      </c>
      <c r="D74" s="125">
        <v>116</v>
      </c>
      <c r="E74" s="125">
        <v>66</v>
      </c>
      <c r="F74" s="125">
        <v>116</v>
      </c>
      <c r="G74" s="125">
        <v>63</v>
      </c>
      <c r="H74" s="125">
        <v>89</v>
      </c>
      <c r="I74" s="125">
        <v>40</v>
      </c>
      <c r="J74" s="125">
        <v>430</v>
      </c>
      <c r="K74" s="125">
        <v>223</v>
      </c>
      <c r="L74" s="6" t="s">
        <v>88</v>
      </c>
      <c r="M74" s="125">
        <v>3</v>
      </c>
      <c r="N74" s="125">
        <v>1</v>
      </c>
      <c r="O74" s="125">
        <v>3</v>
      </c>
      <c r="P74" s="125">
        <v>2</v>
      </c>
      <c r="Q74" s="125">
        <v>5</v>
      </c>
      <c r="R74" s="125">
        <v>1</v>
      </c>
      <c r="S74" s="125">
        <v>0</v>
      </c>
      <c r="T74" s="125">
        <v>0</v>
      </c>
      <c r="U74" s="125">
        <v>11</v>
      </c>
      <c r="V74" s="125">
        <v>4</v>
      </c>
      <c r="W74" s="6" t="s">
        <v>88</v>
      </c>
      <c r="X74" s="125">
        <v>3</v>
      </c>
      <c r="Y74" s="125">
        <v>3</v>
      </c>
      <c r="Z74" s="125">
        <v>2</v>
      </c>
      <c r="AA74" s="125">
        <v>2</v>
      </c>
      <c r="AB74" s="125">
        <v>10</v>
      </c>
      <c r="AC74" s="125">
        <v>10</v>
      </c>
      <c r="AD74" s="125">
        <v>0</v>
      </c>
      <c r="AE74" s="125">
        <v>1</v>
      </c>
      <c r="AF74" s="125">
        <v>0</v>
      </c>
      <c r="AG74" s="128">
        <v>2</v>
      </c>
      <c r="AH74" s="6" t="s">
        <v>88</v>
      </c>
      <c r="AI74" s="125">
        <v>0</v>
      </c>
      <c r="AJ74" s="125">
        <v>80</v>
      </c>
      <c r="AK74" s="125">
        <v>53</v>
      </c>
      <c r="AL74" s="125">
        <v>66</v>
      </c>
      <c r="AM74" s="125">
        <v>0</v>
      </c>
      <c r="AN74" s="125">
        <v>15</v>
      </c>
      <c r="AO74" s="125">
        <v>0</v>
      </c>
      <c r="AP74" s="125">
        <v>15</v>
      </c>
      <c r="AQ74" s="6" t="s">
        <v>88</v>
      </c>
      <c r="AR74" s="125">
        <v>48</v>
      </c>
      <c r="AS74" s="125">
        <v>28</v>
      </c>
      <c r="AT74" s="125">
        <v>48</v>
      </c>
      <c r="AU74" s="125">
        <v>28</v>
      </c>
      <c r="AV74" s="125">
        <v>47</v>
      </c>
      <c r="AW74" s="125">
        <v>27</v>
      </c>
      <c r="AX74" s="125">
        <v>48</v>
      </c>
      <c r="AY74" s="125">
        <v>28</v>
      </c>
      <c r="AZ74" s="125">
        <v>48</v>
      </c>
      <c r="BA74" s="125">
        <v>28</v>
      </c>
      <c r="BB74" s="125">
        <v>47</v>
      </c>
      <c r="BC74" s="125">
        <v>27</v>
      </c>
      <c r="BD74" s="6" t="s">
        <v>88</v>
      </c>
      <c r="BE74" s="125">
        <v>10</v>
      </c>
      <c r="BF74" s="125">
        <v>0</v>
      </c>
      <c r="BG74" s="125">
        <v>10</v>
      </c>
      <c r="BH74" s="6" t="s">
        <v>88</v>
      </c>
      <c r="BI74" s="146">
        <v>0</v>
      </c>
      <c r="BJ74" s="146">
        <v>0</v>
      </c>
      <c r="BK74" s="146">
        <v>0</v>
      </c>
      <c r="BL74" s="146">
        <v>0</v>
      </c>
      <c r="BM74" s="146">
        <v>0</v>
      </c>
      <c r="BN74" s="146">
        <v>0</v>
      </c>
      <c r="BO74" s="146">
        <v>0</v>
      </c>
      <c r="BP74" s="146">
        <v>0</v>
      </c>
    </row>
    <row r="75" spans="1:68" s="20" customFormat="1" ht="17.25" customHeight="1">
      <c r="A75" s="6" t="s">
        <v>89</v>
      </c>
      <c r="B75" s="125">
        <v>96</v>
      </c>
      <c r="C75" s="125">
        <v>56</v>
      </c>
      <c r="D75" s="125">
        <v>80</v>
      </c>
      <c r="E75" s="125">
        <v>43</v>
      </c>
      <c r="F75" s="125">
        <v>63</v>
      </c>
      <c r="G75" s="125">
        <v>35</v>
      </c>
      <c r="H75" s="125">
        <v>81</v>
      </c>
      <c r="I75" s="125">
        <v>40</v>
      </c>
      <c r="J75" s="125">
        <v>320</v>
      </c>
      <c r="K75" s="125">
        <v>174</v>
      </c>
      <c r="L75" s="6" t="s">
        <v>89</v>
      </c>
      <c r="M75" s="125">
        <v>8</v>
      </c>
      <c r="N75" s="125">
        <v>5</v>
      </c>
      <c r="O75" s="125">
        <v>1</v>
      </c>
      <c r="P75" s="125">
        <v>1</v>
      </c>
      <c r="Q75" s="125">
        <v>2</v>
      </c>
      <c r="R75" s="125">
        <v>2</v>
      </c>
      <c r="S75" s="125">
        <v>7</v>
      </c>
      <c r="T75" s="125">
        <v>3</v>
      </c>
      <c r="U75" s="125">
        <v>18</v>
      </c>
      <c r="V75" s="125">
        <v>11</v>
      </c>
      <c r="W75" s="6" t="s">
        <v>89</v>
      </c>
      <c r="X75" s="125">
        <v>3</v>
      </c>
      <c r="Y75" s="125">
        <v>2</v>
      </c>
      <c r="Z75" s="125">
        <v>2</v>
      </c>
      <c r="AA75" s="125">
        <v>2</v>
      </c>
      <c r="AB75" s="125">
        <v>9</v>
      </c>
      <c r="AC75" s="125">
        <v>9</v>
      </c>
      <c r="AD75" s="125">
        <v>0</v>
      </c>
      <c r="AE75" s="125">
        <v>0</v>
      </c>
      <c r="AF75" s="125">
        <v>0</v>
      </c>
      <c r="AG75" s="128">
        <v>1</v>
      </c>
      <c r="AH75" s="6" t="s">
        <v>89</v>
      </c>
      <c r="AI75" s="125">
        <v>0</v>
      </c>
      <c r="AJ75" s="125">
        <v>0</v>
      </c>
      <c r="AK75" s="125">
        <v>90</v>
      </c>
      <c r="AL75" s="125">
        <v>24</v>
      </c>
      <c r="AM75" s="125">
        <v>0</v>
      </c>
      <c r="AN75" s="125">
        <v>9</v>
      </c>
      <c r="AO75" s="125">
        <v>9</v>
      </c>
      <c r="AP75" s="125">
        <v>9</v>
      </c>
      <c r="AQ75" s="6" t="s">
        <v>89</v>
      </c>
      <c r="AR75" s="125">
        <v>59</v>
      </c>
      <c r="AS75" s="125">
        <v>31</v>
      </c>
      <c r="AT75" s="125">
        <v>59</v>
      </c>
      <c r="AU75" s="125">
        <v>31</v>
      </c>
      <c r="AV75" s="125">
        <v>48</v>
      </c>
      <c r="AW75" s="125">
        <v>26</v>
      </c>
      <c r="AX75" s="125">
        <v>59</v>
      </c>
      <c r="AY75" s="125">
        <v>31</v>
      </c>
      <c r="AZ75" s="125">
        <v>59</v>
      </c>
      <c r="BA75" s="125">
        <v>31</v>
      </c>
      <c r="BB75" s="125">
        <v>48</v>
      </c>
      <c r="BC75" s="125">
        <v>26</v>
      </c>
      <c r="BD75" s="6" t="s">
        <v>89</v>
      </c>
      <c r="BE75" s="125">
        <v>14</v>
      </c>
      <c r="BF75" s="125">
        <v>5</v>
      </c>
      <c r="BG75" s="125">
        <v>19</v>
      </c>
      <c r="BH75" s="6" t="s">
        <v>89</v>
      </c>
      <c r="BI75" s="146">
        <v>0</v>
      </c>
      <c r="BJ75" s="146">
        <v>0</v>
      </c>
      <c r="BK75" s="146">
        <v>0</v>
      </c>
      <c r="BL75" s="146">
        <v>0</v>
      </c>
      <c r="BM75" s="146">
        <v>0</v>
      </c>
      <c r="BN75" s="146">
        <v>0</v>
      </c>
      <c r="BO75" s="146">
        <v>0</v>
      </c>
      <c r="BP75" s="146">
        <v>0</v>
      </c>
    </row>
    <row r="76" spans="1:68" s="20" customFormat="1" ht="17.25" customHeight="1">
      <c r="A76" s="6" t="s">
        <v>90</v>
      </c>
      <c r="B76" s="125">
        <v>7</v>
      </c>
      <c r="C76" s="125">
        <v>6</v>
      </c>
      <c r="D76" s="125">
        <v>3</v>
      </c>
      <c r="E76" s="125">
        <v>1</v>
      </c>
      <c r="F76" s="125">
        <v>6</v>
      </c>
      <c r="G76" s="125">
        <v>5</v>
      </c>
      <c r="H76" s="125">
        <v>6</v>
      </c>
      <c r="I76" s="125">
        <v>4</v>
      </c>
      <c r="J76" s="125">
        <v>22</v>
      </c>
      <c r="K76" s="125">
        <v>16</v>
      </c>
      <c r="L76" s="6" t="s">
        <v>90</v>
      </c>
      <c r="M76" s="125">
        <v>0</v>
      </c>
      <c r="N76" s="125">
        <v>0</v>
      </c>
      <c r="O76" s="125">
        <v>0</v>
      </c>
      <c r="P76" s="125">
        <v>0</v>
      </c>
      <c r="Q76" s="125">
        <v>0</v>
      </c>
      <c r="R76" s="125">
        <v>0</v>
      </c>
      <c r="S76" s="125">
        <v>0</v>
      </c>
      <c r="T76" s="125">
        <v>0</v>
      </c>
      <c r="U76" s="125">
        <v>0</v>
      </c>
      <c r="V76" s="125">
        <v>0</v>
      </c>
      <c r="W76" s="6" t="s">
        <v>90</v>
      </c>
      <c r="X76" s="125">
        <v>1</v>
      </c>
      <c r="Y76" s="125">
        <v>1</v>
      </c>
      <c r="Z76" s="125">
        <v>1</v>
      </c>
      <c r="AA76" s="125">
        <v>1</v>
      </c>
      <c r="AB76" s="125">
        <v>4</v>
      </c>
      <c r="AC76" s="125">
        <v>4</v>
      </c>
      <c r="AD76" s="125">
        <v>0</v>
      </c>
      <c r="AE76" s="125">
        <v>0</v>
      </c>
      <c r="AF76" s="125">
        <v>0</v>
      </c>
      <c r="AG76" s="128">
        <v>1</v>
      </c>
      <c r="AH76" s="6" t="s">
        <v>90</v>
      </c>
      <c r="AI76" s="125">
        <v>0</v>
      </c>
      <c r="AJ76" s="125">
        <v>16</v>
      </c>
      <c r="AK76" s="125">
        <v>0</v>
      </c>
      <c r="AL76" s="125">
        <v>0</v>
      </c>
      <c r="AM76" s="125">
        <v>0</v>
      </c>
      <c r="AN76" s="125">
        <v>0</v>
      </c>
      <c r="AO76" s="125">
        <v>0</v>
      </c>
      <c r="AP76" s="125">
        <v>4</v>
      </c>
      <c r="AQ76" s="6" t="s">
        <v>90</v>
      </c>
      <c r="AR76" s="125">
        <v>0</v>
      </c>
      <c r="AS76" s="125">
        <v>0</v>
      </c>
      <c r="AT76" s="125">
        <v>0</v>
      </c>
      <c r="AU76" s="125">
        <v>0</v>
      </c>
      <c r="AV76" s="125">
        <v>0</v>
      </c>
      <c r="AW76" s="125">
        <v>0</v>
      </c>
      <c r="AX76" s="125">
        <v>0</v>
      </c>
      <c r="AY76" s="125">
        <v>0</v>
      </c>
      <c r="AZ76" s="125">
        <v>0</v>
      </c>
      <c r="BA76" s="125">
        <v>0</v>
      </c>
      <c r="BB76" s="125">
        <v>0</v>
      </c>
      <c r="BC76" s="125">
        <v>0</v>
      </c>
      <c r="BD76" s="6" t="s">
        <v>90</v>
      </c>
      <c r="BE76" s="125">
        <v>5</v>
      </c>
      <c r="BF76" s="125">
        <v>1</v>
      </c>
      <c r="BG76" s="125">
        <v>6</v>
      </c>
      <c r="BH76" s="6" t="s">
        <v>90</v>
      </c>
      <c r="BI76" s="146">
        <v>0</v>
      </c>
      <c r="BJ76" s="146">
        <v>0</v>
      </c>
      <c r="BK76" s="146">
        <v>0</v>
      </c>
      <c r="BL76" s="146">
        <v>0</v>
      </c>
      <c r="BM76" s="146">
        <v>0</v>
      </c>
      <c r="BN76" s="146">
        <v>0</v>
      </c>
      <c r="BO76" s="146">
        <v>0</v>
      </c>
      <c r="BP76" s="146">
        <v>0</v>
      </c>
    </row>
    <row r="77" spans="1:68" s="20" customFormat="1" ht="17.25" customHeight="1">
      <c r="A77" s="6" t="s">
        <v>91</v>
      </c>
      <c r="B77" s="125">
        <v>55</v>
      </c>
      <c r="C77" s="125">
        <v>28</v>
      </c>
      <c r="D77" s="125">
        <v>46</v>
      </c>
      <c r="E77" s="125">
        <v>28</v>
      </c>
      <c r="F77" s="125">
        <v>54</v>
      </c>
      <c r="G77" s="125">
        <v>17</v>
      </c>
      <c r="H77" s="125">
        <v>53</v>
      </c>
      <c r="I77" s="125">
        <v>33</v>
      </c>
      <c r="J77" s="125">
        <v>208</v>
      </c>
      <c r="K77" s="125">
        <v>106</v>
      </c>
      <c r="L77" s="6" t="s">
        <v>91</v>
      </c>
      <c r="M77" s="125">
        <v>0</v>
      </c>
      <c r="N77" s="125">
        <v>0</v>
      </c>
      <c r="O77" s="125">
        <v>9</v>
      </c>
      <c r="P77" s="125">
        <v>6</v>
      </c>
      <c r="Q77" s="125">
        <v>20</v>
      </c>
      <c r="R77" s="125">
        <v>12</v>
      </c>
      <c r="S77" s="125">
        <v>0</v>
      </c>
      <c r="T77" s="125">
        <v>0</v>
      </c>
      <c r="U77" s="125">
        <v>29</v>
      </c>
      <c r="V77" s="125">
        <v>18</v>
      </c>
      <c r="W77" s="6" t="s">
        <v>91</v>
      </c>
      <c r="X77" s="125">
        <v>1</v>
      </c>
      <c r="Y77" s="125">
        <v>1</v>
      </c>
      <c r="Z77" s="125">
        <v>1</v>
      </c>
      <c r="AA77" s="125">
        <v>1</v>
      </c>
      <c r="AB77" s="125">
        <v>4</v>
      </c>
      <c r="AC77" s="125">
        <v>4</v>
      </c>
      <c r="AD77" s="125">
        <v>0</v>
      </c>
      <c r="AE77" s="125">
        <v>0</v>
      </c>
      <c r="AF77" s="125">
        <v>0</v>
      </c>
      <c r="AG77" s="128">
        <v>1</v>
      </c>
      <c r="AH77" s="6" t="s">
        <v>91</v>
      </c>
      <c r="AI77" s="125">
        <v>0</v>
      </c>
      <c r="AJ77" s="125">
        <v>103</v>
      </c>
      <c r="AK77" s="125">
        <v>0</v>
      </c>
      <c r="AL77" s="125">
        <v>0</v>
      </c>
      <c r="AM77" s="125">
        <v>0</v>
      </c>
      <c r="AN77" s="125">
        <v>4</v>
      </c>
      <c r="AO77" s="125">
        <v>0</v>
      </c>
      <c r="AP77" s="125">
        <v>4</v>
      </c>
      <c r="AQ77" s="6" t="s">
        <v>91</v>
      </c>
      <c r="AR77" s="125">
        <v>38</v>
      </c>
      <c r="AS77" s="125">
        <v>18</v>
      </c>
      <c r="AT77" s="125">
        <v>38</v>
      </c>
      <c r="AU77" s="125">
        <v>18</v>
      </c>
      <c r="AV77" s="125">
        <v>32</v>
      </c>
      <c r="AW77" s="125">
        <v>14</v>
      </c>
      <c r="AX77" s="125">
        <v>38</v>
      </c>
      <c r="AY77" s="125">
        <v>18</v>
      </c>
      <c r="AZ77" s="125">
        <v>38</v>
      </c>
      <c r="BA77" s="125">
        <v>18</v>
      </c>
      <c r="BB77" s="125">
        <v>32</v>
      </c>
      <c r="BC77" s="125">
        <v>14</v>
      </c>
      <c r="BD77" s="6" t="s">
        <v>91</v>
      </c>
      <c r="BE77" s="125">
        <v>5</v>
      </c>
      <c r="BF77" s="125">
        <v>0</v>
      </c>
      <c r="BG77" s="125">
        <v>5</v>
      </c>
      <c r="BH77" s="6" t="s">
        <v>91</v>
      </c>
      <c r="BI77" s="146">
        <v>0</v>
      </c>
      <c r="BJ77" s="146">
        <v>0</v>
      </c>
      <c r="BK77" s="146">
        <v>0</v>
      </c>
      <c r="BL77" s="146">
        <v>0</v>
      </c>
      <c r="BM77" s="146">
        <v>0</v>
      </c>
      <c r="BN77" s="146">
        <v>0</v>
      </c>
      <c r="BO77" s="146">
        <v>0</v>
      </c>
      <c r="BP77" s="146">
        <v>0</v>
      </c>
    </row>
    <row r="78" spans="1:68" s="20" customFormat="1" ht="17.25" customHeight="1">
      <c r="A78" s="6" t="s">
        <v>92</v>
      </c>
      <c r="B78" s="125">
        <v>275</v>
      </c>
      <c r="C78" s="125">
        <v>141</v>
      </c>
      <c r="D78" s="125">
        <v>266</v>
      </c>
      <c r="E78" s="125">
        <v>134</v>
      </c>
      <c r="F78" s="125">
        <v>238</v>
      </c>
      <c r="G78" s="125">
        <v>121</v>
      </c>
      <c r="H78" s="125">
        <v>271</v>
      </c>
      <c r="I78" s="125">
        <v>140</v>
      </c>
      <c r="J78" s="125">
        <v>1050</v>
      </c>
      <c r="K78" s="125">
        <v>536</v>
      </c>
      <c r="L78" s="6" t="s">
        <v>92</v>
      </c>
      <c r="M78" s="125">
        <v>7</v>
      </c>
      <c r="N78" s="125">
        <v>4</v>
      </c>
      <c r="O78" s="125">
        <v>1</v>
      </c>
      <c r="P78" s="125">
        <v>0</v>
      </c>
      <c r="Q78" s="125">
        <v>3</v>
      </c>
      <c r="R78" s="125">
        <v>1</v>
      </c>
      <c r="S78" s="125">
        <v>5</v>
      </c>
      <c r="T78" s="125">
        <v>4</v>
      </c>
      <c r="U78" s="125">
        <v>16</v>
      </c>
      <c r="V78" s="125">
        <v>9</v>
      </c>
      <c r="W78" s="6" t="s">
        <v>92</v>
      </c>
      <c r="X78" s="125">
        <v>9</v>
      </c>
      <c r="Y78" s="125">
        <v>10</v>
      </c>
      <c r="Z78" s="125">
        <v>9</v>
      </c>
      <c r="AA78" s="125">
        <v>8</v>
      </c>
      <c r="AB78" s="125">
        <v>36</v>
      </c>
      <c r="AC78" s="125">
        <v>35</v>
      </c>
      <c r="AD78" s="125">
        <v>0</v>
      </c>
      <c r="AE78" s="125">
        <v>2</v>
      </c>
      <c r="AF78" s="125">
        <v>0</v>
      </c>
      <c r="AG78" s="128">
        <v>8</v>
      </c>
      <c r="AH78" s="6" t="s">
        <v>92</v>
      </c>
      <c r="AI78" s="125">
        <v>0</v>
      </c>
      <c r="AJ78" s="125">
        <v>260</v>
      </c>
      <c r="AK78" s="125">
        <v>52</v>
      </c>
      <c r="AL78" s="125">
        <v>11</v>
      </c>
      <c r="AM78" s="125">
        <v>0</v>
      </c>
      <c r="AN78" s="125">
        <v>40</v>
      </c>
      <c r="AO78" s="125">
        <v>6</v>
      </c>
      <c r="AP78" s="125">
        <v>35</v>
      </c>
      <c r="AQ78" s="6" t="s">
        <v>92</v>
      </c>
      <c r="AR78" s="125">
        <v>222</v>
      </c>
      <c r="AS78" s="125">
        <v>117</v>
      </c>
      <c r="AT78" s="125">
        <v>220</v>
      </c>
      <c r="AU78" s="125">
        <v>117</v>
      </c>
      <c r="AV78" s="125">
        <v>182</v>
      </c>
      <c r="AW78" s="125">
        <v>97</v>
      </c>
      <c r="AX78" s="125">
        <v>222</v>
      </c>
      <c r="AY78" s="125">
        <v>117</v>
      </c>
      <c r="AZ78" s="125">
        <v>220</v>
      </c>
      <c r="BA78" s="125">
        <v>117</v>
      </c>
      <c r="BB78" s="125">
        <v>182</v>
      </c>
      <c r="BC78" s="125">
        <v>97</v>
      </c>
      <c r="BD78" s="6" t="s">
        <v>92</v>
      </c>
      <c r="BE78" s="125">
        <v>45</v>
      </c>
      <c r="BF78" s="125">
        <v>3</v>
      </c>
      <c r="BG78" s="125">
        <v>48</v>
      </c>
      <c r="BH78" s="6" t="s">
        <v>92</v>
      </c>
      <c r="BI78" s="146">
        <v>0</v>
      </c>
      <c r="BJ78" s="146">
        <v>0</v>
      </c>
      <c r="BK78" s="146">
        <v>0</v>
      </c>
      <c r="BL78" s="146">
        <v>0</v>
      </c>
      <c r="BM78" s="146">
        <v>23</v>
      </c>
      <c r="BN78" s="146">
        <v>0</v>
      </c>
      <c r="BO78" s="146">
        <v>0</v>
      </c>
      <c r="BP78" s="146">
        <v>4</v>
      </c>
    </row>
    <row r="79" spans="1:68" s="20" customFormat="1" ht="17.25" customHeight="1">
      <c r="A79" s="6" t="s">
        <v>93</v>
      </c>
      <c r="B79" s="125">
        <v>466</v>
      </c>
      <c r="C79" s="125">
        <v>252</v>
      </c>
      <c r="D79" s="125">
        <v>402</v>
      </c>
      <c r="E79" s="125">
        <v>210</v>
      </c>
      <c r="F79" s="125">
        <v>274</v>
      </c>
      <c r="G79" s="125">
        <v>146</v>
      </c>
      <c r="H79" s="125">
        <v>202</v>
      </c>
      <c r="I79" s="125">
        <v>105</v>
      </c>
      <c r="J79" s="125">
        <v>1344</v>
      </c>
      <c r="K79" s="125">
        <v>713</v>
      </c>
      <c r="L79" s="6" t="s">
        <v>93</v>
      </c>
      <c r="M79" s="125">
        <v>78</v>
      </c>
      <c r="N79" s="125">
        <v>40</v>
      </c>
      <c r="O79" s="125">
        <v>34</v>
      </c>
      <c r="P79" s="125">
        <v>18</v>
      </c>
      <c r="Q79" s="125">
        <v>15</v>
      </c>
      <c r="R79" s="125">
        <v>7</v>
      </c>
      <c r="S79" s="125">
        <v>4</v>
      </c>
      <c r="T79" s="125">
        <v>2</v>
      </c>
      <c r="U79" s="125">
        <v>131</v>
      </c>
      <c r="V79" s="125">
        <v>67</v>
      </c>
      <c r="W79" s="6" t="s">
        <v>93</v>
      </c>
      <c r="X79" s="125">
        <v>13</v>
      </c>
      <c r="Y79" s="125">
        <v>11</v>
      </c>
      <c r="Z79" s="125">
        <v>9</v>
      </c>
      <c r="AA79" s="125">
        <v>8</v>
      </c>
      <c r="AB79" s="125">
        <v>41</v>
      </c>
      <c r="AC79" s="125">
        <v>37</v>
      </c>
      <c r="AD79" s="125">
        <v>0</v>
      </c>
      <c r="AE79" s="125">
        <v>0</v>
      </c>
      <c r="AF79" s="125">
        <v>0</v>
      </c>
      <c r="AG79" s="128">
        <v>9</v>
      </c>
      <c r="AH79" s="6" t="s">
        <v>93</v>
      </c>
      <c r="AI79" s="125">
        <v>0</v>
      </c>
      <c r="AJ79" s="125">
        <v>506</v>
      </c>
      <c r="AK79" s="125">
        <v>42</v>
      </c>
      <c r="AL79" s="125">
        <v>0</v>
      </c>
      <c r="AM79" s="125">
        <v>0</v>
      </c>
      <c r="AN79" s="125">
        <v>32</v>
      </c>
      <c r="AO79" s="125">
        <v>8</v>
      </c>
      <c r="AP79" s="125">
        <v>32</v>
      </c>
      <c r="AQ79" s="6" t="s">
        <v>93</v>
      </c>
      <c r="AR79" s="125">
        <v>168</v>
      </c>
      <c r="AS79" s="125">
        <v>86</v>
      </c>
      <c r="AT79" s="125">
        <v>167</v>
      </c>
      <c r="AU79" s="125">
        <v>85</v>
      </c>
      <c r="AV79" s="125">
        <v>155</v>
      </c>
      <c r="AW79" s="125">
        <v>78</v>
      </c>
      <c r="AX79" s="125">
        <v>167</v>
      </c>
      <c r="AY79" s="125">
        <v>86</v>
      </c>
      <c r="AZ79" s="125">
        <v>166</v>
      </c>
      <c r="BA79" s="125">
        <v>85</v>
      </c>
      <c r="BB79" s="125">
        <v>130</v>
      </c>
      <c r="BC79" s="125">
        <v>68</v>
      </c>
      <c r="BD79" s="6" t="s">
        <v>93</v>
      </c>
      <c r="BE79" s="125">
        <v>49</v>
      </c>
      <c r="BF79" s="125">
        <v>2</v>
      </c>
      <c r="BG79" s="125">
        <v>51</v>
      </c>
      <c r="BH79" s="6" t="s">
        <v>93</v>
      </c>
      <c r="BI79" s="146">
        <v>21</v>
      </c>
      <c r="BJ79" s="146">
        <v>0</v>
      </c>
      <c r="BK79" s="146">
        <v>7</v>
      </c>
      <c r="BL79" s="146">
        <v>0</v>
      </c>
      <c r="BM79" s="146">
        <v>0</v>
      </c>
      <c r="BN79" s="146">
        <v>0</v>
      </c>
      <c r="BO79" s="146">
        <v>0</v>
      </c>
      <c r="BP79" s="146">
        <v>0</v>
      </c>
    </row>
    <row r="80" spans="1:68" s="20" customFormat="1" ht="17.25" customHeight="1">
      <c r="A80" s="6" t="s">
        <v>94</v>
      </c>
      <c r="B80" s="125">
        <v>322</v>
      </c>
      <c r="C80" s="125">
        <v>154</v>
      </c>
      <c r="D80" s="125">
        <v>278</v>
      </c>
      <c r="E80" s="125">
        <v>148</v>
      </c>
      <c r="F80" s="125">
        <v>235</v>
      </c>
      <c r="G80" s="125">
        <v>119</v>
      </c>
      <c r="H80" s="125">
        <v>301</v>
      </c>
      <c r="I80" s="125">
        <v>155</v>
      </c>
      <c r="J80" s="125">
        <v>1136</v>
      </c>
      <c r="K80" s="125">
        <v>576</v>
      </c>
      <c r="L80" s="6" t="s">
        <v>94</v>
      </c>
      <c r="M80" s="125">
        <v>1</v>
      </c>
      <c r="N80" s="125">
        <v>1</v>
      </c>
      <c r="O80" s="125">
        <v>2</v>
      </c>
      <c r="P80" s="125">
        <v>1</v>
      </c>
      <c r="Q80" s="125">
        <v>1</v>
      </c>
      <c r="R80" s="125">
        <v>0</v>
      </c>
      <c r="S80" s="125">
        <v>1</v>
      </c>
      <c r="T80" s="125">
        <v>1</v>
      </c>
      <c r="U80" s="125">
        <v>5</v>
      </c>
      <c r="V80" s="125">
        <v>3</v>
      </c>
      <c r="W80" s="6" t="s">
        <v>94</v>
      </c>
      <c r="X80" s="125">
        <v>7</v>
      </c>
      <c r="Y80" s="125">
        <v>6</v>
      </c>
      <c r="Z80" s="125">
        <v>6</v>
      </c>
      <c r="AA80" s="125">
        <v>5</v>
      </c>
      <c r="AB80" s="125">
        <v>24</v>
      </c>
      <c r="AC80" s="125">
        <v>3</v>
      </c>
      <c r="AD80" s="125">
        <v>0</v>
      </c>
      <c r="AE80" s="125">
        <v>19</v>
      </c>
      <c r="AF80" s="125">
        <v>9</v>
      </c>
      <c r="AG80" s="128">
        <v>6</v>
      </c>
      <c r="AH80" s="6" t="s">
        <v>94</v>
      </c>
      <c r="AI80" s="125">
        <v>0</v>
      </c>
      <c r="AJ80" s="125">
        <v>310</v>
      </c>
      <c r="AK80" s="125">
        <v>161</v>
      </c>
      <c r="AL80" s="125">
        <v>37</v>
      </c>
      <c r="AM80" s="125">
        <v>0</v>
      </c>
      <c r="AN80" s="125">
        <v>14</v>
      </c>
      <c r="AO80" s="125">
        <v>8</v>
      </c>
      <c r="AP80" s="125">
        <v>75</v>
      </c>
      <c r="AQ80" s="6" t="s">
        <v>94</v>
      </c>
      <c r="AR80" s="125">
        <v>228</v>
      </c>
      <c r="AS80" s="125">
        <v>113</v>
      </c>
      <c r="AT80" s="125">
        <v>217</v>
      </c>
      <c r="AU80" s="125">
        <v>108</v>
      </c>
      <c r="AV80" s="125">
        <v>101</v>
      </c>
      <c r="AW80" s="125">
        <v>54</v>
      </c>
      <c r="AX80" s="125">
        <v>228</v>
      </c>
      <c r="AY80" s="125">
        <v>113</v>
      </c>
      <c r="AZ80" s="125">
        <v>217</v>
      </c>
      <c r="BA80" s="125">
        <v>108</v>
      </c>
      <c r="BB80" s="125">
        <v>101</v>
      </c>
      <c r="BC80" s="125">
        <v>54</v>
      </c>
      <c r="BD80" s="6" t="s">
        <v>94</v>
      </c>
      <c r="BE80" s="125">
        <v>43</v>
      </c>
      <c r="BF80" s="125">
        <v>5</v>
      </c>
      <c r="BG80" s="125">
        <v>48</v>
      </c>
      <c r="BH80" s="6" t="s">
        <v>94</v>
      </c>
      <c r="BI80" s="146">
        <v>0</v>
      </c>
      <c r="BJ80" s="146">
        <v>0</v>
      </c>
      <c r="BK80" s="146">
        <v>0</v>
      </c>
      <c r="BL80" s="146">
        <v>0</v>
      </c>
      <c r="BM80" s="146">
        <v>0</v>
      </c>
      <c r="BN80" s="146">
        <v>0</v>
      </c>
      <c r="BO80" s="146">
        <v>0</v>
      </c>
      <c r="BP80" s="146">
        <v>0</v>
      </c>
    </row>
    <row r="81" spans="1:68" s="20" customFormat="1" ht="17.25" customHeight="1">
      <c r="A81" s="6" t="s">
        <v>95</v>
      </c>
      <c r="B81" s="125">
        <v>1887</v>
      </c>
      <c r="C81" s="125">
        <v>972</v>
      </c>
      <c r="D81" s="125">
        <v>1696</v>
      </c>
      <c r="E81" s="125">
        <v>938</v>
      </c>
      <c r="F81" s="125">
        <v>1679</v>
      </c>
      <c r="G81" s="125">
        <v>861</v>
      </c>
      <c r="H81" s="125">
        <v>1597</v>
      </c>
      <c r="I81" s="125">
        <v>883</v>
      </c>
      <c r="J81" s="125">
        <v>6859</v>
      </c>
      <c r="K81" s="125">
        <v>3654</v>
      </c>
      <c r="L81" s="6" t="s">
        <v>95</v>
      </c>
      <c r="M81" s="125">
        <v>236</v>
      </c>
      <c r="N81" s="125">
        <v>108</v>
      </c>
      <c r="O81" s="125">
        <v>49</v>
      </c>
      <c r="P81" s="125">
        <v>25</v>
      </c>
      <c r="Q81" s="125">
        <v>66</v>
      </c>
      <c r="R81" s="125">
        <v>32</v>
      </c>
      <c r="S81" s="125">
        <v>69</v>
      </c>
      <c r="T81" s="125">
        <v>43</v>
      </c>
      <c r="U81" s="125">
        <v>420</v>
      </c>
      <c r="V81" s="125">
        <v>208</v>
      </c>
      <c r="W81" s="6" t="s">
        <v>95</v>
      </c>
      <c r="X81" s="125">
        <v>57</v>
      </c>
      <c r="Y81" s="125">
        <v>53</v>
      </c>
      <c r="Z81" s="125">
        <v>50</v>
      </c>
      <c r="AA81" s="125">
        <v>45</v>
      </c>
      <c r="AB81" s="125">
        <v>205</v>
      </c>
      <c r="AC81" s="125">
        <v>218</v>
      </c>
      <c r="AD81" s="125">
        <v>0</v>
      </c>
      <c r="AE81" s="125">
        <v>17</v>
      </c>
      <c r="AF81" s="125">
        <v>13</v>
      </c>
      <c r="AG81" s="128">
        <v>41</v>
      </c>
      <c r="AH81" s="6" t="s">
        <v>95</v>
      </c>
      <c r="AI81" s="125">
        <v>3</v>
      </c>
      <c r="AJ81" s="125">
        <v>777</v>
      </c>
      <c r="AK81" s="125">
        <v>761</v>
      </c>
      <c r="AL81" s="125">
        <v>677</v>
      </c>
      <c r="AM81" s="125">
        <v>245</v>
      </c>
      <c r="AN81" s="125">
        <v>190</v>
      </c>
      <c r="AO81" s="125">
        <v>98</v>
      </c>
      <c r="AP81" s="125">
        <v>194</v>
      </c>
      <c r="AQ81" s="6" t="s">
        <v>95</v>
      </c>
      <c r="AR81" s="125">
        <v>1061</v>
      </c>
      <c r="AS81" s="125">
        <v>635</v>
      </c>
      <c r="AT81" s="125">
        <v>1017</v>
      </c>
      <c r="AU81" s="125">
        <v>605</v>
      </c>
      <c r="AV81" s="125">
        <v>773</v>
      </c>
      <c r="AW81" s="125">
        <v>459</v>
      </c>
      <c r="AX81" s="125">
        <v>823</v>
      </c>
      <c r="AY81" s="125">
        <v>503</v>
      </c>
      <c r="AZ81" s="125">
        <v>786</v>
      </c>
      <c r="BA81" s="125">
        <v>476</v>
      </c>
      <c r="BB81" s="125">
        <v>574</v>
      </c>
      <c r="BC81" s="125">
        <v>353</v>
      </c>
      <c r="BD81" s="6" t="s">
        <v>95</v>
      </c>
      <c r="BE81" s="125">
        <v>372</v>
      </c>
      <c r="BF81" s="125">
        <v>43</v>
      </c>
      <c r="BG81" s="125">
        <v>415</v>
      </c>
      <c r="BH81" s="6" t="s">
        <v>95</v>
      </c>
      <c r="BI81" s="146">
        <v>4</v>
      </c>
      <c r="BJ81" s="146">
        <v>0</v>
      </c>
      <c r="BK81" s="146">
        <v>0</v>
      </c>
      <c r="BL81" s="146">
        <v>0</v>
      </c>
      <c r="BM81" s="146">
        <v>52</v>
      </c>
      <c r="BN81" s="146">
        <v>0</v>
      </c>
      <c r="BO81" s="146">
        <v>0</v>
      </c>
      <c r="BP81" s="146">
        <v>0</v>
      </c>
    </row>
    <row r="82" spans="1:68" s="20" customFormat="1" ht="17.25" customHeight="1">
      <c r="A82" s="6" t="s">
        <v>96</v>
      </c>
      <c r="B82" s="125">
        <v>770</v>
      </c>
      <c r="C82" s="125">
        <v>416</v>
      </c>
      <c r="D82" s="125">
        <v>623</v>
      </c>
      <c r="E82" s="125">
        <v>324</v>
      </c>
      <c r="F82" s="125">
        <v>501</v>
      </c>
      <c r="G82" s="125">
        <v>269</v>
      </c>
      <c r="H82" s="125">
        <v>445</v>
      </c>
      <c r="I82" s="125">
        <v>236</v>
      </c>
      <c r="J82" s="125">
        <v>2339</v>
      </c>
      <c r="K82" s="125">
        <v>1245</v>
      </c>
      <c r="L82" s="6" t="s">
        <v>96</v>
      </c>
      <c r="M82" s="125">
        <v>50</v>
      </c>
      <c r="N82" s="125">
        <v>28</v>
      </c>
      <c r="O82" s="125">
        <v>19</v>
      </c>
      <c r="P82" s="125">
        <v>10</v>
      </c>
      <c r="Q82" s="125">
        <v>11</v>
      </c>
      <c r="R82" s="125">
        <v>2</v>
      </c>
      <c r="S82" s="125">
        <v>36</v>
      </c>
      <c r="T82" s="125">
        <v>20</v>
      </c>
      <c r="U82" s="125">
        <v>116</v>
      </c>
      <c r="V82" s="125">
        <v>60</v>
      </c>
      <c r="W82" s="6" t="s">
        <v>96</v>
      </c>
      <c r="X82" s="125">
        <v>19</v>
      </c>
      <c r="Y82" s="125">
        <v>17</v>
      </c>
      <c r="Z82" s="125">
        <v>16</v>
      </c>
      <c r="AA82" s="125">
        <v>13</v>
      </c>
      <c r="AB82" s="125">
        <v>65</v>
      </c>
      <c r="AC82" s="125">
        <v>65</v>
      </c>
      <c r="AD82" s="125">
        <v>0</v>
      </c>
      <c r="AE82" s="125">
        <v>4</v>
      </c>
      <c r="AF82" s="125">
        <v>2</v>
      </c>
      <c r="AG82" s="128">
        <v>16</v>
      </c>
      <c r="AH82" s="6" t="s">
        <v>96</v>
      </c>
      <c r="AI82" s="125">
        <v>60</v>
      </c>
      <c r="AJ82" s="125">
        <v>1715</v>
      </c>
      <c r="AK82" s="125">
        <v>1401</v>
      </c>
      <c r="AL82" s="125">
        <v>30</v>
      </c>
      <c r="AM82" s="125">
        <v>1</v>
      </c>
      <c r="AN82" s="125">
        <v>214</v>
      </c>
      <c r="AO82" s="125">
        <v>64</v>
      </c>
      <c r="AP82" s="125">
        <v>234</v>
      </c>
      <c r="AQ82" s="6" t="s">
        <v>96</v>
      </c>
      <c r="AR82" s="125">
        <v>240</v>
      </c>
      <c r="AS82" s="125">
        <v>115</v>
      </c>
      <c r="AT82" s="125">
        <v>238</v>
      </c>
      <c r="AU82" s="125">
        <v>114</v>
      </c>
      <c r="AV82" s="125">
        <v>115</v>
      </c>
      <c r="AW82" s="125">
        <v>55</v>
      </c>
      <c r="AX82" s="125">
        <v>239</v>
      </c>
      <c r="AY82" s="125">
        <v>114</v>
      </c>
      <c r="AZ82" s="125">
        <v>237</v>
      </c>
      <c r="BA82" s="125">
        <v>113</v>
      </c>
      <c r="BB82" s="125">
        <v>114</v>
      </c>
      <c r="BC82" s="125">
        <v>54</v>
      </c>
      <c r="BD82" s="6" t="s">
        <v>96</v>
      </c>
      <c r="BE82" s="125">
        <v>109</v>
      </c>
      <c r="BF82" s="125">
        <v>9</v>
      </c>
      <c r="BG82" s="125">
        <v>118</v>
      </c>
      <c r="BH82" s="6" t="s">
        <v>96</v>
      </c>
      <c r="BI82" s="146">
        <v>0</v>
      </c>
      <c r="BJ82" s="146">
        <v>0</v>
      </c>
      <c r="BK82" s="146">
        <v>0</v>
      </c>
      <c r="BL82" s="146">
        <v>0</v>
      </c>
      <c r="BM82" s="146">
        <v>0</v>
      </c>
      <c r="BN82" s="146">
        <v>0</v>
      </c>
      <c r="BO82" s="146">
        <v>0</v>
      </c>
      <c r="BP82" s="146">
        <v>0</v>
      </c>
    </row>
    <row r="83" spans="1:68" s="20" customFormat="1" ht="17.25" customHeight="1">
      <c r="A83" s="36" t="s">
        <v>42</v>
      </c>
      <c r="B83" s="125"/>
      <c r="C83" s="125"/>
      <c r="D83" s="125"/>
      <c r="E83" s="125"/>
      <c r="F83" s="125"/>
      <c r="G83" s="125"/>
      <c r="H83" s="125"/>
      <c r="I83" s="125"/>
      <c r="J83" s="125"/>
      <c r="K83" s="125"/>
      <c r="L83" s="36" t="s">
        <v>42</v>
      </c>
      <c r="M83" s="125"/>
      <c r="N83" s="125"/>
      <c r="O83" s="125"/>
      <c r="P83" s="125"/>
      <c r="Q83" s="125"/>
      <c r="R83" s="125"/>
      <c r="S83" s="125"/>
      <c r="T83" s="125"/>
      <c r="U83" s="125"/>
      <c r="V83" s="125"/>
      <c r="W83" s="36" t="s">
        <v>42</v>
      </c>
      <c r="X83" s="125"/>
      <c r="Y83" s="125"/>
      <c r="Z83" s="125"/>
      <c r="AA83" s="125"/>
      <c r="AB83" s="125"/>
      <c r="AC83" s="125"/>
      <c r="AD83" s="125"/>
      <c r="AE83" s="125"/>
      <c r="AF83" s="125"/>
      <c r="AG83" s="13"/>
      <c r="AH83" s="36" t="s">
        <v>42</v>
      </c>
      <c r="AI83" s="125"/>
      <c r="AJ83" s="125"/>
      <c r="AK83" s="125"/>
      <c r="AL83" s="125"/>
      <c r="AM83" s="125"/>
      <c r="AN83" s="125"/>
      <c r="AO83" s="125"/>
      <c r="AP83" s="125"/>
      <c r="AQ83" s="36" t="s">
        <v>42</v>
      </c>
      <c r="AR83" s="125"/>
      <c r="AS83" s="125"/>
      <c r="AT83" s="125"/>
      <c r="AU83" s="125"/>
      <c r="AV83" s="125"/>
      <c r="AW83" s="125"/>
      <c r="AX83" s="125"/>
      <c r="AY83" s="125"/>
      <c r="AZ83" s="125"/>
      <c r="BA83" s="125"/>
      <c r="BB83" s="125"/>
      <c r="BC83" s="125"/>
      <c r="BD83" s="36" t="s">
        <v>42</v>
      </c>
      <c r="BE83" s="125"/>
      <c r="BF83" s="125"/>
      <c r="BG83" s="125"/>
      <c r="BH83" s="36" t="s">
        <v>42</v>
      </c>
      <c r="BI83" s="146"/>
      <c r="BJ83" s="146"/>
      <c r="BK83" s="146"/>
      <c r="BL83" s="146"/>
      <c r="BM83" s="146"/>
      <c r="BN83" s="146"/>
      <c r="BO83" s="146"/>
      <c r="BP83" s="146"/>
    </row>
    <row r="84" spans="1:68" s="20" customFormat="1" ht="17.25" customHeight="1">
      <c r="A84" s="6" t="s">
        <v>98</v>
      </c>
      <c r="B84" s="125">
        <v>64</v>
      </c>
      <c r="C84" s="125">
        <v>38</v>
      </c>
      <c r="D84" s="125">
        <v>214</v>
      </c>
      <c r="E84" s="125">
        <v>21</v>
      </c>
      <c r="F84" s="125">
        <v>464</v>
      </c>
      <c r="G84" s="125">
        <v>278</v>
      </c>
      <c r="H84" s="125">
        <v>454</v>
      </c>
      <c r="I84" s="125">
        <v>300</v>
      </c>
      <c r="J84" s="125">
        <v>1196</v>
      </c>
      <c r="K84" s="125">
        <v>637</v>
      </c>
      <c r="L84" s="6" t="s">
        <v>98</v>
      </c>
      <c r="M84" s="125">
        <v>6</v>
      </c>
      <c r="N84" s="125">
        <v>4</v>
      </c>
      <c r="O84" s="125">
        <v>9</v>
      </c>
      <c r="P84" s="125">
        <v>2</v>
      </c>
      <c r="Q84" s="125">
        <v>18</v>
      </c>
      <c r="R84" s="125">
        <v>10</v>
      </c>
      <c r="S84" s="125">
        <v>24</v>
      </c>
      <c r="T84" s="125">
        <v>11</v>
      </c>
      <c r="U84" s="125">
        <v>57</v>
      </c>
      <c r="V84" s="125">
        <v>27</v>
      </c>
      <c r="W84" s="6" t="s">
        <v>98</v>
      </c>
      <c r="X84" s="125">
        <v>18</v>
      </c>
      <c r="Y84" s="125">
        <v>10</v>
      </c>
      <c r="Z84" s="125">
        <v>14</v>
      </c>
      <c r="AA84" s="125">
        <v>12</v>
      </c>
      <c r="AB84" s="125">
        <v>54</v>
      </c>
      <c r="AC84" s="125">
        <v>44</v>
      </c>
      <c r="AD84" s="125">
        <v>0</v>
      </c>
      <c r="AE84" s="125">
        <v>0</v>
      </c>
      <c r="AF84" s="125">
        <v>0</v>
      </c>
      <c r="AG84" s="128">
        <v>8</v>
      </c>
      <c r="AH84" s="6" t="s">
        <v>98</v>
      </c>
      <c r="AI84" s="125">
        <v>0</v>
      </c>
      <c r="AJ84" s="125">
        <v>577</v>
      </c>
      <c r="AK84" s="125">
        <v>81</v>
      </c>
      <c r="AL84" s="125">
        <v>0</v>
      </c>
      <c r="AM84" s="125">
        <v>0</v>
      </c>
      <c r="AN84" s="125">
        <v>44</v>
      </c>
      <c r="AO84" s="125">
        <v>20</v>
      </c>
      <c r="AP84" s="125">
        <v>51</v>
      </c>
      <c r="AQ84" s="6" t="s">
        <v>98</v>
      </c>
      <c r="AR84" s="125">
        <v>295</v>
      </c>
      <c r="AS84" s="125">
        <v>114</v>
      </c>
      <c r="AT84" s="125">
        <v>395</v>
      </c>
      <c r="AU84" s="125">
        <v>216</v>
      </c>
      <c r="AV84" s="125">
        <v>302</v>
      </c>
      <c r="AW84" s="125">
        <v>4</v>
      </c>
      <c r="AX84" s="125">
        <v>0</v>
      </c>
      <c r="AY84" s="125">
        <v>0</v>
      </c>
      <c r="AZ84" s="125">
        <v>216</v>
      </c>
      <c r="BA84" s="125">
        <v>216</v>
      </c>
      <c r="BB84" s="125">
        <v>60</v>
      </c>
      <c r="BC84" s="125">
        <v>55</v>
      </c>
      <c r="BD84" s="6" t="s">
        <v>98</v>
      </c>
      <c r="BE84" s="125">
        <v>58</v>
      </c>
      <c r="BF84" s="125">
        <v>0</v>
      </c>
      <c r="BG84" s="125">
        <v>58</v>
      </c>
      <c r="BH84" s="6" t="s">
        <v>98</v>
      </c>
      <c r="BI84" s="146">
        <v>4</v>
      </c>
      <c r="BJ84" s="146">
        <v>0</v>
      </c>
      <c r="BK84" s="146">
        <v>23</v>
      </c>
      <c r="BL84" s="146">
        <v>1</v>
      </c>
      <c r="BM84" s="146">
        <v>7</v>
      </c>
      <c r="BN84" s="146">
        <v>0</v>
      </c>
      <c r="BO84" s="146">
        <v>0</v>
      </c>
      <c r="BP84" s="146">
        <v>27</v>
      </c>
    </row>
    <row r="85" spans="1:68" s="20" customFormat="1" ht="17.25" customHeight="1">
      <c r="A85" s="6" t="s">
        <v>99</v>
      </c>
      <c r="B85" s="125">
        <v>32</v>
      </c>
      <c r="C85" s="125">
        <v>18</v>
      </c>
      <c r="D85" s="125">
        <v>0</v>
      </c>
      <c r="E85" s="125">
        <v>0</v>
      </c>
      <c r="F85" s="125">
        <v>0</v>
      </c>
      <c r="G85" s="125">
        <v>0</v>
      </c>
      <c r="H85" s="125">
        <v>0</v>
      </c>
      <c r="I85" s="125">
        <v>0</v>
      </c>
      <c r="J85" s="125">
        <v>32</v>
      </c>
      <c r="K85" s="125">
        <v>18</v>
      </c>
      <c r="L85" s="6" t="s">
        <v>99</v>
      </c>
      <c r="M85" s="125">
        <v>0</v>
      </c>
      <c r="N85" s="125">
        <v>0</v>
      </c>
      <c r="O85" s="125">
        <v>0</v>
      </c>
      <c r="P85" s="125">
        <v>0</v>
      </c>
      <c r="Q85" s="125">
        <v>0</v>
      </c>
      <c r="R85" s="125">
        <v>0</v>
      </c>
      <c r="S85" s="125">
        <v>0</v>
      </c>
      <c r="T85" s="125">
        <v>0</v>
      </c>
      <c r="U85" s="125">
        <v>0</v>
      </c>
      <c r="V85" s="125">
        <v>0</v>
      </c>
      <c r="W85" s="6" t="s">
        <v>99</v>
      </c>
      <c r="X85" s="125">
        <v>1</v>
      </c>
      <c r="Y85" s="125">
        <v>0</v>
      </c>
      <c r="Z85" s="125">
        <v>0</v>
      </c>
      <c r="AA85" s="125">
        <v>0</v>
      </c>
      <c r="AB85" s="125">
        <v>1</v>
      </c>
      <c r="AC85" s="125">
        <v>1</v>
      </c>
      <c r="AD85" s="125">
        <v>0</v>
      </c>
      <c r="AE85" s="125">
        <v>1</v>
      </c>
      <c r="AF85" s="125">
        <v>0</v>
      </c>
      <c r="AG85" s="128">
        <v>1</v>
      </c>
      <c r="AH85" s="6" t="s">
        <v>99</v>
      </c>
      <c r="AI85" s="125">
        <v>0</v>
      </c>
      <c r="AJ85" s="125">
        <v>16</v>
      </c>
      <c r="AK85" s="125">
        <v>0</v>
      </c>
      <c r="AL85" s="125">
        <v>0</v>
      </c>
      <c r="AM85" s="125">
        <v>0</v>
      </c>
      <c r="AN85" s="125">
        <v>1</v>
      </c>
      <c r="AO85" s="125">
        <v>0</v>
      </c>
      <c r="AP85" s="125">
        <v>1</v>
      </c>
      <c r="AQ85" s="6" t="s">
        <v>99</v>
      </c>
      <c r="AR85" s="125">
        <v>0</v>
      </c>
      <c r="AS85" s="125">
        <v>0</v>
      </c>
      <c r="AT85" s="125">
        <v>0</v>
      </c>
      <c r="AU85" s="125">
        <v>0</v>
      </c>
      <c r="AV85" s="125">
        <v>0</v>
      </c>
      <c r="AW85" s="125">
        <v>0</v>
      </c>
      <c r="AX85" s="125">
        <v>0</v>
      </c>
      <c r="AY85" s="125">
        <v>0</v>
      </c>
      <c r="AZ85" s="125">
        <v>0</v>
      </c>
      <c r="BA85" s="125">
        <v>0</v>
      </c>
      <c r="BB85" s="125">
        <v>0</v>
      </c>
      <c r="BC85" s="125">
        <v>0</v>
      </c>
      <c r="BD85" s="6" t="s">
        <v>99</v>
      </c>
      <c r="BE85" s="125">
        <v>5</v>
      </c>
      <c r="BF85" s="125">
        <v>0</v>
      </c>
      <c r="BG85" s="125">
        <v>5</v>
      </c>
      <c r="BH85" s="6" t="s">
        <v>99</v>
      </c>
      <c r="BI85" s="146">
        <v>0</v>
      </c>
      <c r="BJ85" s="146">
        <v>0</v>
      </c>
      <c r="BK85" s="146">
        <v>0</v>
      </c>
      <c r="BL85" s="146">
        <v>0</v>
      </c>
      <c r="BM85" s="146">
        <v>0</v>
      </c>
      <c r="BN85" s="146">
        <v>0</v>
      </c>
      <c r="BO85" s="146">
        <v>0</v>
      </c>
      <c r="BP85" s="146">
        <v>0</v>
      </c>
    </row>
    <row r="86" spans="1:68" s="20" customFormat="1" ht="17.25" customHeight="1">
      <c r="A86" s="6" t="s">
        <v>423</v>
      </c>
      <c r="B86" s="125">
        <v>374</v>
      </c>
      <c r="C86" s="125">
        <v>202</v>
      </c>
      <c r="D86" s="125">
        <v>458</v>
      </c>
      <c r="E86" s="125">
        <v>216</v>
      </c>
      <c r="F86" s="125">
        <v>381</v>
      </c>
      <c r="G86" s="125">
        <v>200</v>
      </c>
      <c r="H86" s="125">
        <v>599</v>
      </c>
      <c r="I86" s="125">
        <v>271</v>
      </c>
      <c r="J86" s="125">
        <v>1812</v>
      </c>
      <c r="K86" s="125">
        <v>889</v>
      </c>
      <c r="L86" s="6" t="s">
        <v>423</v>
      </c>
      <c r="M86" s="125">
        <v>34</v>
      </c>
      <c r="N86" s="125">
        <v>17</v>
      </c>
      <c r="O86" s="125">
        <v>4</v>
      </c>
      <c r="P86" s="125">
        <v>1</v>
      </c>
      <c r="Q86" s="125">
        <v>14</v>
      </c>
      <c r="R86" s="125">
        <v>6</v>
      </c>
      <c r="S86" s="125">
        <v>197</v>
      </c>
      <c r="T86" s="125">
        <v>104</v>
      </c>
      <c r="U86" s="125">
        <v>249</v>
      </c>
      <c r="V86" s="125">
        <v>128</v>
      </c>
      <c r="W86" s="6" t="s">
        <v>423</v>
      </c>
      <c r="X86" s="125">
        <v>9</v>
      </c>
      <c r="Y86" s="125">
        <v>9</v>
      </c>
      <c r="Z86" s="125">
        <v>8</v>
      </c>
      <c r="AA86" s="125">
        <v>12</v>
      </c>
      <c r="AB86" s="125">
        <v>38</v>
      </c>
      <c r="AC86" s="125">
        <v>37</v>
      </c>
      <c r="AD86" s="125">
        <v>0</v>
      </c>
      <c r="AE86" s="125">
        <v>0</v>
      </c>
      <c r="AF86" s="125">
        <v>0</v>
      </c>
      <c r="AG86" s="128">
        <v>6</v>
      </c>
      <c r="AH86" s="6" t="s">
        <v>423</v>
      </c>
      <c r="AI86" s="125">
        <v>0</v>
      </c>
      <c r="AJ86" s="125">
        <v>592</v>
      </c>
      <c r="AK86" s="125">
        <v>163</v>
      </c>
      <c r="AL86" s="125">
        <v>27</v>
      </c>
      <c r="AM86" s="125">
        <v>46</v>
      </c>
      <c r="AN86" s="125">
        <v>38</v>
      </c>
      <c r="AO86" s="125">
        <v>15</v>
      </c>
      <c r="AP86" s="125">
        <v>45</v>
      </c>
      <c r="AQ86" s="6" t="s">
        <v>423</v>
      </c>
      <c r="AR86" s="125">
        <v>533</v>
      </c>
      <c r="AS86" s="125">
        <v>244</v>
      </c>
      <c r="AT86" s="125">
        <v>521</v>
      </c>
      <c r="AU86" s="125">
        <v>241</v>
      </c>
      <c r="AV86" s="125">
        <v>221</v>
      </c>
      <c r="AW86" s="125">
        <v>97</v>
      </c>
      <c r="AX86" s="125">
        <v>518</v>
      </c>
      <c r="AY86" s="125">
        <v>239</v>
      </c>
      <c r="AZ86" s="125">
        <v>506</v>
      </c>
      <c r="BA86" s="125">
        <v>236</v>
      </c>
      <c r="BB86" s="125">
        <v>136</v>
      </c>
      <c r="BC86" s="125">
        <v>71</v>
      </c>
      <c r="BD86" s="6" t="s">
        <v>423</v>
      </c>
      <c r="BE86" s="125">
        <v>53</v>
      </c>
      <c r="BF86" s="125">
        <v>14</v>
      </c>
      <c r="BG86" s="125">
        <v>67</v>
      </c>
      <c r="BH86" s="6" t="s">
        <v>423</v>
      </c>
      <c r="BI86" s="146">
        <v>0</v>
      </c>
      <c r="BJ86" s="146">
        <v>0</v>
      </c>
      <c r="BK86" s="146">
        <v>0</v>
      </c>
      <c r="BL86" s="146">
        <v>0</v>
      </c>
      <c r="BM86" s="146">
        <v>0</v>
      </c>
      <c r="BN86" s="146">
        <v>0</v>
      </c>
      <c r="BO86" s="146">
        <v>0</v>
      </c>
      <c r="BP86" s="146">
        <v>0</v>
      </c>
    </row>
    <row r="87" spans="1:68" s="20" customFormat="1" ht="17.25" customHeight="1">
      <c r="A87" s="6" t="s">
        <v>101</v>
      </c>
      <c r="B87" s="125">
        <v>49</v>
      </c>
      <c r="C87" s="125">
        <v>20</v>
      </c>
      <c r="D87" s="125">
        <v>85</v>
      </c>
      <c r="E87" s="125">
        <v>61</v>
      </c>
      <c r="F87" s="125">
        <v>39</v>
      </c>
      <c r="G87" s="125">
        <v>17</v>
      </c>
      <c r="H87" s="125">
        <v>74</v>
      </c>
      <c r="I87" s="125">
        <v>37</v>
      </c>
      <c r="J87" s="125">
        <v>247</v>
      </c>
      <c r="K87" s="125">
        <v>135</v>
      </c>
      <c r="L87" s="6" t="s">
        <v>101</v>
      </c>
      <c r="M87" s="125">
        <v>0</v>
      </c>
      <c r="N87" s="125">
        <v>0</v>
      </c>
      <c r="O87" s="125">
        <v>0</v>
      </c>
      <c r="P87" s="125">
        <v>0</v>
      </c>
      <c r="Q87" s="125">
        <v>0</v>
      </c>
      <c r="R87" s="125">
        <v>0</v>
      </c>
      <c r="S87" s="125">
        <v>1</v>
      </c>
      <c r="T87" s="125">
        <v>1</v>
      </c>
      <c r="U87" s="125">
        <v>1</v>
      </c>
      <c r="V87" s="125">
        <v>1</v>
      </c>
      <c r="W87" s="6" t="s">
        <v>101</v>
      </c>
      <c r="X87" s="125">
        <v>3</v>
      </c>
      <c r="Y87" s="125">
        <v>2</v>
      </c>
      <c r="Z87" s="125">
        <v>2</v>
      </c>
      <c r="AA87" s="125">
        <v>2</v>
      </c>
      <c r="AB87" s="125">
        <v>9</v>
      </c>
      <c r="AC87" s="125">
        <v>9</v>
      </c>
      <c r="AD87" s="125">
        <v>0</v>
      </c>
      <c r="AE87" s="125">
        <v>0</v>
      </c>
      <c r="AF87" s="125">
        <v>0</v>
      </c>
      <c r="AG87" s="128">
        <v>3</v>
      </c>
      <c r="AH87" s="6" t="s">
        <v>101</v>
      </c>
      <c r="AI87" s="125">
        <v>0</v>
      </c>
      <c r="AJ87" s="125">
        <v>61</v>
      </c>
      <c r="AK87" s="125">
        <v>31</v>
      </c>
      <c r="AL87" s="125">
        <v>10</v>
      </c>
      <c r="AM87" s="125">
        <v>0</v>
      </c>
      <c r="AN87" s="125">
        <v>7</v>
      </c>
      <c r="AO87" s="125">
        <v>0</v>
      </c>
      <c r="AP87" s="125">
        <v>9</v>
      </c>
      <c r="AQ87" s="6" t="s">
        <v>101</v>
      </c>
      <c r="AR87" s="125">
        <v>54</v>
      </c>
      <c r="AS87" s="125">
        <v>28</v>
      </c>
      <c r="AT87" s="125">
        <v>54</v>
      </c>
      <c r="AU87" s="125">
        <v>28</v>
      </c>
      <c r="AV87" s="125">
        <v>51</v>
      </c>
      <c r="AW87" s="125">
        <v>26</v>
      </c>
      <c r="AX87" s="125">
        <v>50</v>
      </c>
      <c r="AY87" s="125">
        <v>27</v>
      </c>
      <c r="AZ87" s="125">
        <v>50</v>
      </c>
      <c r="BA87" s="125">
        <v>27</v>
      </c>
      <c r="BB87" s="125">
        <v>48</v>
      </c>
      <c r="BC87" s="125">
        <v>26</v>
      </c>
      <c r="BD87" s="6" t="s">
        <v>101</v>
      </c>
      <c r="BE87" s="125">
        <v>9</v>
      </c>
      <c r="BF87" s="125">
        <v>1</v>
      </c>
      <c r="BG87" s="125">
        <v>10</v>
      </c>
      <c r="BH87" s="6" t="s">
        <v>101</v>
      </c>
      <c r="BI87" s="146">
        <v>0</v>
      </c>
      <c r="BJ87" s="146">
        <v>0</v>
      </c>
      <c r="BK87" s="146">
        <v>0</v>
      </c>
      <c r="BL87" s="146">
        <v>0</v>
      </c>
      <c r="BM87" s="146">
        <v>0</v>
      </c>
      <c r="BN87" s="146">
        <v>0</v>
      </c>
      <c r="BO87" s="146">
        <v>0</v>
      </c>
      <c r="BP87" s="146">
        <v>0</v>
      </c>
    </row>
    <row r="88" spans="1:68" s="20" customFormat="1" ht="17.25" customHeight="1">
      <c r="A88" s="149" t="s">
        <v>43</v>
      </c>
      <c r="B88" s="125"/>
      <c r="C88" s="125"/>
      <c r="D88" s="125"/>
      <c r="E88" s="125"/>
      <c r="F88" s="125"/>
      <c r="G88" s="125"/>
      <c r="H88" s="125"/>
      <c r="I88" s="125"/>
      <c r="J88" s="125"/>
      <c r="K88" s="125"/>
      <c r="L88" s="149" t="s">
        <v>43</v>
      </c>
      <c r="M88" s="125"/>
      <c r="N88" s="125"/>
      <c r="O88" s="125"/>
      <c r="P88" s="125"/>
      <c r="Q88" s="125"/>
      <c r="R88" s="125"/>
      <c r="S88" s="125"/>
      <c r="T88" s="125"/>
      <c r="U88" s="125"/>
      <c r="V88" s="125"/>
      <c r="W88" s="149" t="s">
        <v>43</v>
      </c>
      <c r="X88" s="125"/>
      <c r="Y88" s="125"/>
      <c r="Z88" s="125"/>
      <c r="AA88" s="125"/>
      <c r="AB88" s="125"/>
      <c r="AC88" s="125"/>
      <c r="AD88" s="125"/>
      <c r="AE88" s="125"/>
      <c r="AF88" s="125"/>
      <c r="AG88" s="13"/>
      <c r="AH88" s="149" t="s">
        <v>43</v>
      </c>
      <c r="AI88" s="125"/>
      <c r="AJ88" s="125"/>
      <c r="AK88" s="125"/>
      <c r="AL88" s="125"/>
      <c r="AM88" s="125"/>
      <c r="AN88" s="125"/>
      <c r="AO88" s="125"/>
      <c r="AP88" s="125"/>
      <c r="AQ88" s="149" t="s">
        <v>43</v>
      </c>
      <c r="AR88" s="125"/>
      <c r="AS88" s="125"/>
      <c r="AT88" s="125"/>
      <c r="AU88" s="125"/>
      <c r="AV88" s="125"/>
      <c r="AW88" s="125"/>
      <c r="AX88" s="125"/>
      <c r="AY88" s="125"/>
      <c r="AZ88" s="125"/>
      <c r="BA88" s="125"/>
      <c r="BB88" s="125"/>
      <c r="BC88" s="125"/>
      <c r="BD88" s="149" t="s">
        <v>43</v>
      </c>
      <c r="BE88" s="125"/>
      <c r="BF88" s="125"/>
      <c r="BG88" s="125"/>
      <c r="BH88" s="149" t="s">
        <v>43</v>
      </c>
      <c r="BI88" s="146"/>
      <c r="BJ88" s="146"/>
      <c r="BK88" s="146"/>
      <c r="BL88" s="146"/>
      <c r="BM88" s="146"/>
      <c r="BN88" s="146"/>
      <c r="BO88" s="146"/>
      <c r="BP88" s="146"/>
    </row>
    <row r="89" spans="1:68" s="20" customFormat="1" ht="17.25" customHeight="1">
      <c r="A89" s="6" t="s">
        <v>225</v>
      </c>
      <c r="B89" s="125">
        <v>64</v>
      </c>
      <c r="C89" s="125">
        <v>32</v>
      </c>
      <c r="D89" s="125">
        <v>44</v>
      </c>
      <c r="E89" s="125">
        <v>20</v>
      </c>
      <c r="F89" s="125">
        <v>53</v>
      </c>
      <c r="G89" s="125">
        <v>34</v>
      </c>
      <c r="H89" s="125">
        <v>101</v>
      </c>
      <c r="I89" s="125">
        <v>54</v>
      </c>
      <c r="J89" s="125">
        <v>262</v>
      </c>
      <c r="K89" s="125">
        <v>140</v>
      </c>
      <c r="L89" s="6" t="s">
        <v>225</v>
      </c>
      <c r="M89" s="125">
        <v>10</v>
      </c>
      <c r="N89" s="125">
        <v>4</v>
      </c>
      <c r="O89" s="125">
        <v>5</v>
      </c>
      <c r="P89" s="125">
        <v>2</v>
      </c>
      <c r="Q89" s="125">
        <v>9</v>
      </c>
      <c r="R89" s="125">
        <v>5</v>
      </c>
      <c r="S89" s="125">
        <v>11</v>
      </c>
      <c r="T89" s="125">
        <v>3</v>
      </c>
      <c r="U89" s="125">
        <v>35</v>
      </c>
      <c r="V89" s="125">
        <v>14</v>
      </c>
      <c r="W89" s="6" t="s">
        <v>225</v>
      </c>
      <c r="X89" s="125">
        <v>1</v>
      </c>
      <c r="Y89" s="125">
        <v>1</v>
      </c>
      <c r="Z89" s="125">
        <v>1</v>
      </c>
      <c r="AA89" s="125">
        <v>2</v>
      </c>
      <c r="AB89" s="125">
        <v>5</v>
      </c>
      <c r="AC89" s="125">
        <v>4</v>
      </c>
      <c r="AD89" s="125">
        <v>0</v>
      </c>
      <c r="AE89" s="125">
        <v>1</v>
      </c>
      <c r="AF89" s="125">
        <v>1</v>
      </c>
      <c r="AG89" s="128">
        <v>1</v>
      </c>
      <c r="AH89" s="6" t="s">
        <v>225</v>
      </c>
      <c r="AI89" s="125">
        <v>0</v>
      </c>
      <c r="AJ89" s="125">
        <v>50</v>
      </c>
      <c r="AK89" s="125">
        <v>60</v>
      </c>
      <c r="AL89" s="125">
        <v>2</v>
      </c>
      <c r="AM89" s="125">
        <v>0</v>
      </c>
      <c r="AN89" s="125">
        <v>5</v>
      </c>
      <c r="AO89" s="125">
        <v>2</v>
      </c>
      <c r="AP89" s="125">
        <v>7</v>
      </c>
      <c r="AQ89" s="6" t="s">
        <v>225</v>
      </c>
      <c r="AR89" s="125">
        <v>74</v>
      </c>
      <c r="AS89" s="125">
        <v>29</v>
      </c>
      <c r="AT89" s="125">
        <v>72</v>
      </c>
      <c r="AU89" s="125">
        <v>27</v>
      </c>
      <c r="AV89" s="125">
        <v>57</v>
      </c>
      <c r="AW89" s="125">
        <v>22</v>
      </c>
      <c r="AX89" s="125">
        <v>55</v>
      </c>
      <c r="AY89" s="125">
        <v>22</v>
      </c>
      <c r="AZ89" s="125">
        <v>55</v>
      </c>
      <c r="BA89" s="125">
        <v>22</v>
      </c>
      <c r="BB89" s="125">
        <v>47</v>
      </c>
      <c r="BC89" s="125">
        <v>19</v>
      </c>
      <c r="BD89" s="6" t="s">
        <v>225</v>
      </c>
      <c r="BE89" s="125">
        <v>2</v>
      </c>
      <c r="BF89" s="125">
        <v>2</v>
      </c>
      <c r="BG89" s="125">
        <v>4</v>
      </c>
      <c r="BH89" s="6" t="s">
        <v>225</v>
      </c>
      <c r="BI89" s="146">
        <v>0</v>
      </c>
      <c r="BJ89" s="146">
        <v>0</v>
      </c>
      <c r="BK89" s="146">
        <v>0</v>
      </c>
      <c r="BL89" s="146">
        <v>0</v>
      </c>
      <c r="BM89" s="146">
        <v>0</v>
      </c>
      <c r="BN89" s="146">
        <v>0</v>
      </c>
      <c r="BO89" s="146">
        <v>0</v>
      </c>
      <c r="BP89" s="146">
        <v>0</v>
      </c>
    </row>
    <row r="90" spans="1:68" s="20" customFormat="1" ht="17.25" customHeight="1">
      <c r="A90" s="6" t="s">
        <v>103</v>
      </c>
      <c r="B90" s="125">
        <v>272</v>
      </c>
      <c r="C90" s="125">
        <v>157</v>
      </c>
      <c r="D90" s="125">
        <v>219</v>
      </c>
      <c r="E90" s="125">
        <v>117</v>
      </c>
      <c r="F90" s="125">
        <v>219</v>
      </c>
      <c r="G90" s="125">
        <v>113</v>
      </c>
      <c r="H90" s="125">
        <v>331</v>
      </c>
      <c r="I90" s="125">
        <v>165</v>
      </c>
      <c r="J90" s="125">
        <v>1041</v>
      </c>
      <c r="K90" s="125">
        <v>552</v>
      </c>
      <c r="L90" s="6" t="s">
        <v>103</v>
      </c>
      <c r="M90" s="125">
        <v>17</v>
      </c>
      <c r="N90" s="125">
        <v>8</v>
      </c>
      <c r="O90" s="125">
        <v>11</v>
      </c>
      <c r="P90" s="125">
        <v>7</v>
      </c>
      <c r="Q90" s="125">
        <v>14</v>
      </c>
      <c r="R90" s="125">
        <v>4</v>
      </c>
      <c r="S90" s="125">
        <v>31</v>
      </c>
      <c r="T90" s="125">
        <v>8</v>
      </c>
      <c r="U90" s="125">
        <v>73</v>
      </c>
      <c r="V90" s="125">
        <v>27</v>
      </c>
      <c r="W90" s="6" t="s">
        <v>103</v>
      </c>
      <c r="X90" s="125">
        <v>7</v>
      </c>
      <c r="Y90" s="125">
        <v>7</v>
      </c>
      <c r="Z90" s="125">
        <v>6</v>
      </c>
      <c r="AA90" s="125">
        <v>7</v>
      </c>
      <c r="AB90" s="125">
        <v>27</v>
      </c>
      <c r="AC90" s="125">
        <v>27</v>
      </c>
      <c r="AD90" s="125">
        <v>0</v>
      </c>
      <c r="AE90" s="125">
        <v>0</v>
      </c>
      <c r="AF90" s="125">
        <v>0</v>
      </c>
      <c r="AG90" s="128">
        <v>7</v>
      </c>
      <c r="AH90" s="6" t="s">
        <v>103</v>
      </c>
      <c r="AI90" s="125">
        <v>0</v>
      </c>
      <c r="AJ90" s="125">
        <v>406</v>
      </c>
      <c r="AK90" s="125">
        <v>109</v>
      </c>
      <c r="AL90" s="125">
        <v>10</v>
      </c>
      <c r="AM90" s="125">
        <v>0</v>
      </c>
      <c r="AN90" s="125">
        <v>27</v>
      </c>
      <c r="AO90" s="125">
        <v>11</v>
      </c>
      <c r="AP90" s="125">
        <v>34</v>
      </c>
      <c r="AQ90" s="6" t="s">
        <v>103</v>
      </c>
      <c r="AR90" s="125">
        <v>258</v>
      </c>
      <c r="AS90" s="125">
        <v>136</v>
      </c>
      <c r="AT90" s="125">
        <v>256</v>
      </c>
      <c r="AU90" s="125">
        <v>134</v>
      </c>
      <c r="AV90" s="125">
        <v>146</v>
      </c>
      <c r="AW90" s="125">
        <v>80</v>
      </c>
      <c r="AX90" s="125">
        <v>255</v>
      </c>
      <c r="AY90" s="125">
        <v>135</v>
      </c>
      <c r="AZ90" s="125">
        <v>253</v>
      </c>
      <c r="BA90" s="125">
        <v>133</v>
      </c>
      <c r="BB90" s="125">
        <v>145</v>
      </c>
      <c r="BC90" s="125">
        <v>80</v>
      </c>
      <c r="BD90" s="6" t="s">
        <v>103</v>
      </c>
      <c r="BE90" s="125">
        <v>61</v>
      </c>
      <c r="BF90" s="125">
        <v>3</v>
      </c>
      <c r="BG90" s="125">
        <v>64</v>
      </c>
      <c r="BH90" s="6" t="s">
        <v>103</v>
      </c>
      <c r="BI90" s="146">
        <v>0</v>
      </c>
      <c r="BJ90" s="146">
        <v>0</v>
      </c>
      <c r="BK90" s="146">
        <v>0</v>
      </c>
      <c r="BL90" s="146">
        <v>0</v>
      </c>
      <c r="BM90" s="146">
        <v>0</v>
      </c>
      <c r="BN90" s="146">
        <v>0</v>
      </c>
      <c r="BO90" s="146">
        <v>0</v>
      </c>
      <c r="BP90" s="146">
        <v>0</v>
      </c>
    </row>
    <row r="91" spans="1:68" s="20" customFormat="1" ht="17.25" customHeight="1">
      <c r="A91" s="6" t="s">
        <v>104</v>
      </c>
      <c r="B91" s="125">
        <v>170</v>
      </c>
      <c r="C91" s="125">
        <v>96</v>
      </c>
      <c r="D91" s="125">
        <v>169</v>
      </c>
      <c r="E91" s="125">
        <v>92</v>
      </c>
      <c r="F91" s="125">
        <v>133</v>
      </c>
      <c r="G91" s="125">
        <v>67</v>
      </c>
      <c r="H91" s="125">
        <v>260</v>
      </c>
      <c r="I91" s="125">
        <v>126</v>
      </c>
      <c r="J91" s="125">
        <v>732</v>
      </c>
      <c r="K91" s="125">
        <v>381</v>
      </c>
      <c r="L91" s="6" t="s">
        <v>104</v>
      </c>
      <c r="M91" s="125">
        <v>9</v>
      </c>
      <c r="N91" s="125">
        <v>4</v>
      </c>
      <c r="O91" s="125">
        <v>14</v>
      </c>
      <c r="P91" s="125">
        <v>6</v>
      </c>
      <c r="Q91" s="125">
        <v>5</v>
      </c>
      <c r="R91" s="125">
        <v>2</v>
      </c>
      <c r="S91" s="125">
        <v>46</v>
      </c>
      <c r="T91" s="125">
        <v>20</v>
      </c>
      <c r="U91" s="125">
        <v>74</v>
      </c>
      <c r="V91" s="125">
        <v>32</v>
      </c>
      <c r="W91" s="6" t="s">
        <v>104</v>
      </c>
      <c r="X91" s="125">
        <v>4</v>
      </c>
      <c r="Y91" s="125">
        <v>4</v>
      </c>
      <c r="Z91" s="125">
        <v>4</v>
      </c>
      <c r="AA91" s="125">
        <v>5</v>
      </c>
      <c r="AB91" s="125">
        <v>17</v>
      </c>
      <c r="AC91" s="125">
        <v>17</v>
      </c>
      <c r="AD91" s="125">
        <v>0</v>
      </c>
      <c r="AE91" s="125">
        <v>0</v>
      </c>
      <c r="AF91" s="125">
        <v>0</v>
      </c>
      <c r="AG91" s="128">
        <v>3</v>
      </c>
      <c r="AH91" s="6" t="s">
        <v>104</v>
      </c>
      <c r="AI91" s="125">
        <v>0</v>
      </c>
      <c r="AJ91" s="125">
        <v>198</v>
      </c>
      <c r="AK91" s="125">
        <v>127</v>
      </c>
      <c r="AL91" s="125">
        <v>0</v>
      </c>
      <c r="AM91" s="125">
        <v>0</v>
      </c>
      <c r="AN91" s="125">
        <v>18</v>
      </c>
      <c r="AO91" s="125">
        <v>12</v>
      </c>
      <c r="AP91" s="125">
        <v>23</v>
      </c>
      <c r="AQ91" s="6" t="s">
        <v>104</v>
      </c>
      <c r="AR91" s="125">
        <v>240</v>
      </c>
      <c r="AS91" s="125">
        <v>126</v>
      </c>
      <c r="AT91" s="125">
        <v>220</v>
      </c>
      <c r="AU91" s="125">
        <v>116</v>
      </c>
      <c r="AV91" s="125">
        <v>71</v>
      </c>
      <c r="AW91" s="125">
        <v>32</v>
      </c>
      <c r="AX91" s="125">
        <v>181</v>
      </c>
      <c r="AY91" s="125">
        <v>95</v>
      </c>
      <c r="AZ91" s="125">
        <v>177</v>
      </c>
      <c r="BA91" s="125">
        <v>91</v>
      </c>
      <c r="BB91" s="125">
        <v>63</v>
      </c>
      <c r="BC91" s="125">
        <v>29</v>
      </c>
      <c r="BD91" s="6" t="s">
        <v>104</v>
      </c>
      <c r="BE91" s="125">
        <v>43</v>
      </c>
      <c r="BF91" s="125">
        <v>10</v>
      </c>
      <c r="BG91" s="125">
        <v>53</v>
      </c>
      <c r="BH91" s="6" t="s">
        <v>104</v>
      </c>
      <c r="BI91" s="146">
        <v>0</v>
      </c>
      <c r="BJ91" s="146">
        <v>0</v>
      </c>
      <c r="BK91" s="146">
        <v>0</v>
      </c>
      <c r="BL91" s="146">
        <v>0</v>
      </c>
      <c r="BM91" s="146">
        <v>0</v>
      </c>
      <c r="BN91" s="146">
        <v>0</v>
      </c>
      <c r="BO91" s="146">
        <v>0</v>
      </c>
      <c r="BP91" s="146">
        <v>0</v>
      </c>
    </row>
    <row r="92" spans="1:68" s="20" customFormat="1" ht="17.25" customHeight="1">
      <c r="A92" s="6" t="s">
        <v>105</v>
      </c>
      <c r="B92" s="125">
        <v>10</v>
      </c>
      <c r="C92" s="125">
        <v>9</v>
      </c>
      <c r="D92" s="125">
        <v>13</v>
      </c>
      <c r="E92" s="125">
        <v>9</v>
      </c>
      <c r="F92" s="125">
        <v>21</v>
      </c>
      <c r="G92" s="125">
        <v>14</v>
      </c>
      <c r="H92" s="125">
        <v>66</v>
      </c>
      <c r="I92" s="125">
        <v>35</v>
      </c>
      <c r="J92" s="125">
        <v>110</v>
      </c>
      <c r="K92" s="125">
        <v>67</v>
      </c>
      <c r="L92" s="6" t="s">
        <v>105</v>
      </c>
      <c r="M92" s="125">
        <v>0</v>
      </c>
      <c r="N92" s="125">
        <v>0</v>
      </c>
      <c r="O92" s="125">
        <v>4</v>
      </c>
      <c r="P92" s="125">
        <v>3</v>
      </c>
      <c r="Q92" s="125">
        <v>2</v>
      </c>
      <c r="R92" s="125">
        <v>2</v>
      </c>
      <c r="S92" s="125">
        <v>35</v>
      </c>
      <c r="T92" s="125">
        <v>15</v>
      </c>
      <c r="U92" s="125">
        <v>41</v>
      </c>
      <c r="V92" s="125">
        <v>20</v>
      </c>
      <c r="W92" s="6" t="s">
        <v>105</v>
      </c>
      <c r="X92" s="125">
        <v>1</v>
      </c>
      <c r="Y92" s="125">
        <v>1</v>
      </c>
      <c r="Z92" s="125">
        <v>1</v>
      </c>
      <c r="AA92" s="125">
        <v>1</v>
      </c>
      <c r="AB92" s="125">
        <v>4</v>
      </c>
      <c r="AC92" s="125">
        <v>4</v>
      </c>
      <c r="AD92" s="125">
        <v>0</v>
      </c>
      <c r="AE92" s="125">
        <v>0</v>
      </c>
      <c r="AF92" s="125">
        <v>0</v>
      </c>
      <c r="AG92" s="128">
        <v>1</v>
      </c>
      <c r="AH92" s="6" t="s">
        <v>105</v>
      </c>
      <c r="AI92" s="125">
        <v>0</v>
      </c>
      <c r="AJ92" s="125">
        <v>22</v>
      </c>
      <c r="AK92" s="125">
        <v>2</v>
      </c>
      <c r="AL92" s="125">
        <v>30</v>
      </c>
      <c r="AM92" s="125">
        <v>0</v>
      </c>
      <c r="AN92" s="125">
        <v>4</v>
      </c>
      <c r="AO92" s="125">
        <v>0</v>
      </c>
      <c r="AP92" s="125">
        <v>4</v>
      </c>
      <c r="AQ92" s="6" t="s">
        <v>105</v>
      </c>
      <c r="AR92" s="125">
        <v>120</v>
      </c>
      <c r="AS92" s="125">
        <v>70</v>
      </c>
      <c r="AT92" s="125">
        <v>114</v>
      </c>
      <c r="AU92" s="125">
        <v>70</v>
      </c>
      <c r="AV92" s="125">
        <v>5</v>
      </c>
      <c r="AW92" s="125">
        <v>1</v>
      </c>
      <c r="AX92" s="125">
        <v>56</v>
      </c>
      <c r="AY92" s="125">
        <v>25</v>
      </c>
      <c r="AZ92" s="125">
        <v>50</v>
      </c>
      <c r="BA92" s="125">
        <v>25</v>
      </c>
      <c r="BB92" s="125">
        <v>5</v>
      </c>
      <c r="BC92" s="125">
        <v>1</v>
      </c>
      <c r="BD92" s="6" t="s">
        <v>105</v>
      </c>
      <c r="BE92" s="125">
        <v>4</v>
      </c>
      <c r="BF92" s="125">
        <v>1</v>
      </c>
      <c r="BG92" s="125">
        <v>5</v>
      </c>
      <c r="BH92" s="6" t="s">
        <v>105</v>
      </c>
      <c r="BI92" s="146">
        <v>0</v>
      </c>
      <c r="BJ92" s="146">
        <v>0</v>
      </c>
      <c r="BK92" s="146">
        <v>0</v>
      </c>
      <c r="BL92" s="146">
        <v>0</v>
      </c>
      <c r="BM92" s="146">
        <v>0</v>
      </c>
      <c r="BN92" s="146">
        <v>0</v>
      </c>
      <c r="BO92" s="146">
        <v>0</v>
      </c>
      <c r="BP92" s="146">
        <v>0</v>
      </c>
    </row>
    <row r="93" spans="1:68" s="20" customFormat="1" ht="17.25" customHeight="1">
      <c r="A93" s="6" t="s">
        <v>106</v>
      </c>
      <c r="B93" s="125">
        <v>3287</v>
      </c>
      <c r="C93" s="125">
        <v>1656</v>
      </c>
      <c r="D93" s="125">
        <v>2937</v>
      </c>
      <c r="E93" s="125">
        <v>1524</v>
      </c>
      <c r="F93" s="125">
        <v>2832</v>
      </c>
      <c r="G93" s="125">
        <v>1506</v>
      </c>
      <c r="H93" s="125">
        <v>3328</v>
      </c>
      <c r="I93" s="125">
        <v>1725</v>
      </c>
      <c r="J93" s="125">
        <v>12384</v>
      </c>
      <c r="K93" s="125">
        <v>6411</v>
      </c>
      <c r="L93" s="6" t="s">
        <v>106</v>
      </c>
      <c r="M93" s="125">
        <v>341</v>
      </c>
      <c r="N93" s="125">
        <v>147</v>
      </c>
      <c r="O93" s="125">
        <v>129</v>
      </c>
      <c r="P93" s="125">
        <v>59</v>
      </c>
      <c r="Q93" s="125">
        <v>118</v>
      </c>
      <c r="R93" s="125">
        <v>63</v>
      </c>
      <c r="S93" s="125">
        <v>232</v>
      </c>
      <c r="T93" s="125">
        <v>112</v>
      </c>
      <c r="U93" s="125">
        <v>820</v>
      </c>
      <c r="V93" s="125">
        <v>381</v>
      </c>
      <c r="W93" s="6" t="s">
        <v>106</v>
      </c>
      <c r="X93" s="125">
        <v>81</v>
      </c>
      <c r="Y93" s="125">
        <v>77</v>
      </c>
      <c r="Z93" s="125">
        <v>75</v>
      </c>
      <c r="AA93" s="125">
        <v>78</v>
      </c>
      <c r="AB93" s="125">
        <v>311</v>
      </c>
      <c r="AC93" s="125">
        <v>305</v>
      </c>
      <c r="AD93" s="125">
        <v>0</v>
      </c>
      <c r="AE93" s="125">
        <v>0</v>
      </c>
      <c r="AF93" s="125">
        <v>0</v>
      </c>
      <c r="AG93" s="128">
        <v>58</v>
      </c>
      <c r="AH93" s="6" t="s">
        <v>106</v>
      </c>
      <c r="AI93" s="125">
        <v>183</v>
      </c>
      <c r="AJ93" s="125">
        <v>3119</v>
      </c>
      <c r="AK93" s="125">
        <v>2112</v>
      </c>
      <c r="AL93" s="125">
        <v>452</v>
      </c>
      <c r="AM93" s="125">
        <v>83</v>
      </c>
      <c r="AN93" s="125">
        <v>316</v>
      </c>
      <c r="AO93" s="125">
        <v>109</v>
      </c>
      <c r="AP93" s="125">
        <v>373</v>
      </c>
      <c r="AQ93" s="6" t="s">
        <v>106</v>
      </c>
      <c r="AR93" s="125">
        <v>3290</v>
      </c>
      <c r="AS93" s="125">
        <v>1708</v>
      </c>
      <c r="AT93" s="125">
        <v>3205</v>
      </c>
      <c r="AU93" s="125">
        <v>1662</v>
      </c>
      <c r="AV93" s="125">
        <v>1963</v>
      </c>
      <c r="AW93" s="125">
        <v>1048</v>
      </c>
      <c r="AX93" s="125">
        <v>2971</v>
      </c>
      <c r="AY93" s="125">
        <v>1539</v>
      </c>
      <c r="AZ93" s="125">
        <v>2903</v>
      </c>
      <c r="BA93" s="125">
        <v>1504</v>
      </c>
      <c r="BB93" s="125">
        <v>927</v>
      </c>
      <c r="BC93" s="125">
        <v>510</v>
      </c>
      <c r="BD93" s="6" t="s">
        <v>106</v>
      </c>
      <c r="BE93" s="125">
        <v>685</v>
      </c>
      <c r="BF93" s="125">
        <v>127</v>
      </c>
      <c r="BG93" s="125">
        <v>812</v>
      </c>
      <c r="BH93" s="6" t="s">
        <v>106</v>
      </c>
      <c r="BI93" s="146">
        <v>132</v>
      </c>
      <c r="BJ93" s="146">
        <v>0</v>
      </c>
      <c r="BK93" s="146">
        <v>138</v>
      </c>
      <c r="BL93" s="146">
        <v>214</v>
      </c>
      <c r="BM93" s="146">
        <v>296</v>
      </c>
      <c r="BN93" s="146">
        <v>0</v>
      </c>
      <c r="BO93" s="146">
        <v>56</v>
      </c>
      <c r="BP93" s="146">
        <v>90</v>
      </c>
    </row>
    <row r="94" spans="1:68" s="20" customFormat="1" ht="17.25" customHeight="1">
      <c r="A94" s="6" t="s">
        <v>107</v>
      </c>
      <c r="B94" s="125">
        <v>446</v>
      </c>
      <c r="C94" s="125">
        <v>264</v>
      </c>
      <c r="D94" s="125">
        <v>312</v>
      </c>
      <c r="E94" s="125">
        <v>186</v>
      </c>
      <c r="F94" s="125">
        <v>292</v>
      </c>
      <c r="G94" s="125">
        <v>158</v>
      </c>
      <c r="H94" s="125">
        <v>289</v>
      </c>
      <c r="I94" s="125">
        <v>155</v>
      </c>
      <c r="J94" s="125">
        <v>1339</v>
      </c>
      <c r="K94" s="125">
        <v>763</v>
      </c>
      <c r="L94" s="6" t="s">
        <v>107</v>
      </c>
      <c r="M94" s="125">
        <v>52</v>
      </c>
      <c r="N94" s="125">
        <v>31</v>
      </c>
      <c r="O94" s="125">
        <v>20</v>
      </c>
      <c r="P94" s="125">
        <v>10</v>
      </c>
      <c r="Q94" s="125">
        <v>15</v>
      </c>
      <c r="R94" s="125">
        <v>11</v>
      </c>
      <c r="S94" s="125">
        <v>29</v>
      </c>
      <c r="T94" s="125">
        <v>12</v>
      </c>
      <c r="U94" s="125">
        <v>116</v>
      </c>
      <c r="V94" s="125">
        <v>64</v>
      </c>
      <c r="W94" s="6" t="s">
        <v>107</v>
      </c>
      <c r="X94" s="125">
        <v>14</v>
      </c>
      <c r="Y94" s="125">
        <v>14</v>
      </c>
      <c r="Z94" s="125">
        <v>12</v>
      </c>
      <c r="AA94" s="125">
        <v>13</v>
      </c>
      <c r="AB94" s="125">
        <v>53</v>
      </c>
      <c r="AC94" s="125">
        <v>55</v>
      </c>
      <c r="AD94" s="125">
        <v>0</v>
      </c>
      <c r="AE94" s="125">
        <v>6</v>
      </c>
      <c r="AF94" s="125">
        <v>1</v>
      </c>
      <c r="AG94" s="128">
        <v>14</v>
      </c>
      <c r="AH94" s="6" t="s">
        <v>107</v>
      </c>
      <c r="AI94" s="125">
        <v>92</v>
      </c>
      <c r="AJ94" s="125">
        <v>465</v>
      </c>
      <c r="AK94" s="125">
        <v>103</v>
      </c>
      <c r="AL94" s="125">
        <v>61</v>
      </c>
      <c r="AM94" s="125">
        <v>0</v>
      </c>
      <c r="AN94" s="125">
        <v>58</v>
      </c>
      <c r="AO94" s="125">
        <v>15</v>
      </c>
      <c r="AP94" s="125">
        <v>64</v>
      </c>
      <c r="AQ94" s="6" t="s">
        <v>107</v>
      </c>
      <c r="AR94" s="125">
        <v>371</v>
      </c>
      <c r="AS94" s="125">
        <v>206</v>
      </c>
      <c r="AT94" s="125">
        <v>366</v>
      </c>
      <c r="AU94" s="125">
        <v>205</v>
      </c>
      <c r="AV94" s="125">
        <v>220</v>
      </c>
      <c r="AW94" s="125">
        <v>120</v>
      </c>
      <c r="AX94" s="125">
        <v>345</v>
      </c>
      <c r="AY94" s="125">
        <v>194</v>
      </c>
      <c r="AZ94" s="125">
        <v>340</v>
      </c>
      <c r="BA94" s="125">
        <v>193</v>
      </c>
      <c r="BB94" s="125">
        <v>154</v>
      </c>
      <c r="BC94" s="125">
        <v>86</v>
      </c>
      <c r="BD94" s="6" t="s">
        <v>107</v>
      </c>
      <c r="BE94" s="125">
        <v>85</v>
      </c>
      <c r="BF94" s="125">
        <v>6</v>
      </c>
      <c r="BG94" s="125">
        <v>91</v>
      </c>
      <c r="BH94" s="6" t="s">
        <v>107</v>
      </c>
      <c r="BI94" s="146">
        <v>0</v>
      </c>
      <c r="BJ94" s="146">
        <v>0</v>
      </c>
      <c r="BK94" s="146">
        <v>0</v>
      </c>
      <c r="BL94" s="146">
        <v>0</v>
      </c>
      <c r="BM94" s="146">
        <v>0</v>
      </c>
      <c r="BN94" s="146">
        <v>0</v>
      </c>
      <c r="BO94" s="146">
        <v>0</v>
      </c>
      <c r="BP94" s="146">
        <v>0</v>
      </c>
    </row>
    <row r="95" spans="1:68" s="20" customFormat="1" ht="17.25" customHeight="1">
      <c r="A95" s="6" t="s">
        <v>108</v>
      </c>
      <c r="B95" s="125">
        <v>309</v>
      </c>
      <c r="C95" s="125">
        <v>170</v>
      </c>
      <c r="D95" s="125">
        <v>317</v>
      </c>
      <c r="E95" s="125">
        <v>159</v>
      </c>
      <c r="F95" s="125">
        <v>354</v>
      </c>
      <c r="G95" s="125">
        <v>187</v>
      </c>
      <c r="H95" s="125">
        <v>539</v>
      </c>
      <c r="I95" s="125">
        <v>287</v>
      </c>
      <c r="J95" s="125">
        <v>1519</v>
      </c>
      <c r="K95" s="125">
        <v>803</v>
      </c>
      <c r="L95" s="6" t="s">
        <v>108</v>
      </c>
      <c r="M95" s="125">
        <v>23</v>
      </c>
      <c r="N95" s="125">
        <v>13</v>
      </c>
      <c r="O95" s="125">
        <v>25</v>
      </c>
      <c r="P95" s="125">
        <v>14</v>
      </c>
      <c r="Q95" s="125">
        <v>21</v>
      </c>
      <c r="R95" s="125">
        <v>9</v>
      </c>
      <c r="S95" s="125">
        <v>65</v>
      </c>
      <c r="T95" s="125">
        <v>33</v>
      </c>
      <c r="U95" s="125">
        <v>134</v>
      </c>
      <c r="V95" s="125">
        <v>69</v>
      </c>
      <c r="W95" s="6" t="s">
        <v>108</v>
      </c>
      <c r="X95" s="125">
        <v>10</v>
      </c>
      <c r="Y95" s="125">
        <v>11</v>
      </c>
      <c r="Z95" s="125">
        <v>11</v>
      </c>
      <c r="AA95" s="125">
        <v>13</v>
      </c>
      <c r="AB95" s="125">
        <v>45</v>
      </c>
      <c r="AC95" s="125">
        <v>29</v>
      </c>
      <c r="AD95" s="125">
        <v>0</v>
      </c>
      <c r="AE95" s="125">
        <v>0</v>
      </c>
      <c r="AF95" s="125">
        <v>0</v>
      </c>
      <c r="AG95" s="128">
        <v>8</v>
      </c>
      <c r="AH95" s="6" t="s">
        <v>108</v>
      </c>
      <c r="AI95" s="125">
        <v>0</v>
      </c>
      <c r="AJ95" s="125">
        <v>427</v>
      </c>
      <c r="AK95" s="125">
        <v>255</v>
      </c>
      <c r="AL95" s="125">
        <v>30</v>
      </c>
      <c r="AM95" s="125">
        <v>37</v>
      </c>
      <c r="AN95" s="125">
        <v>47</v>
      </c>
      <c r="AO95" s="125">
        <v>7</v>
      </c>
      <c r="AP95" s="125">
        <v>47</v>
      </c>
      <c r="AQ95" s="6" t="s">
        <v>108</v>
      </c>
      <c r="AR95" s="125">
        <v>413</v>
      </c>
      <c r="AS95" s="125">
        <v>213</v>
      </c>
      <c r="AT95" s="125">
        <v>403</v>
      </c>
      <c r="AU95" s="125">
        <v>210</v>
      </c>
      <c r="AV95" s="125">
        <v>191</v>
      </c>
      <c r="AW95" s="125">
        <v>96</v>
      </c>
      <c r="AX95" s="125">
        <v>377</v>
      </c>
      <c r="AY95" s="125">
        <v>199</v>
      </c>
      <c r="AZ95" s="125">
        <v>367</v>
      </c>
      <c r="BA95" s="125">
        <v>196</v>
      </c>
      <c r="BB95" s="125">
        <v>160</v>
      </c>
      <c r="BC95" s="125">
        <v>77</v>
      </c>
      <c r="BD95" s="6" t="s">
        <v>108</v>
      </c>
      <c r="BE95" s="125">
        <v>58</v>
      </c>
      <c r="BF95" s="125">
        <v>9</v>
      </c>
      <c r="BG95" s="125">
        <v>67</v>
      </c>
      <c r="BH95" s="6" t="s">
        <v>108</v>
      </c>
      <c r="BI95" s="146">
        <v>0</v>
      </c>
      <c r="BJ95" s="146">
        <v>0</v>
      </c>
      <c r="BK95" s="146">
        <v>0</v>
      </c>
      <c r="BL95" s="146">
        <v>50</v>
      </c>
      <c r="BM95" s="146">
        <v>0</v>
      </c>
      <c r="BN95" s="146">
        <v>0</v>
      </c>
      <c r="BO95" s="146">
        <v>0</v>
      </c>
      <c r="BP95" s="146">
        <v>0</v>
      </c>
    </row>
    <row r="96" spans="1:68" s="20" customFormat="1" ht="17.25" customHeight="1">
      <c r="A96" s="36" t="s">
        <v>44</v>
      </c>
      <c r="B96" s="125"/>
      <c r="C96" s="125"/>
      <c r="D96" s="125"/>
      <c r="E96" s="125"/>
      <c r="F96" s="125"/>
      <c r="G96" s="125"/>
      <c r="H96" s="125"/>
      <c r="I96" s="125"/>
      <c r="J96" s="125"/>
      <c r="K96" s="125"/>
      <c r="L96" s="36" t="s">
        <v>44</v>
      </c>
      <c r="M96" s="125"/>
      <c r="N96" s="125"/>
      <c r="O96" s="125"/>
      <c r="P96" s="125"/>
      <c r="Q96" s="125"/>
      <c r="R96" s="125"/>
      <c r="S96" s="125"/>
      <c r="T96" s="125"/>
      <c r="U96" s="125"/>
      <c r="V96" s="125"/>
      <c r="W96" s="36" t="s">
        <v>44</v>
      </c>
      <c r="X96" s="125"/>
      <c r="Y96" s="125"/>
      <c r="Z96" s="125"/>
      <c r="AA96" s="125"/>
      <c r="AB96" s="125"/>
      <c r="AC96" s="125"/>
      <c r="AD96" s="125"/>
      <c r="AE96" s="125"/>
      <c r="AF96" s="125"/>
      <c r="AG96" s="13"/>
      <c r="AH96" s="36" t="s">
        <v>44</v>
      </c>
      <c r="AI96" s="125"/>
      <c r="AJ96" s="125"/>
      <c r="AK96" s="125"/>
      <c r="AL96" s="125"/>
      <c r="AM96" s="125"/>
      <c r="AN96" s="125"/>
      <c r="AO96" s="125"/>
      <c r="AP96" s="125"/>
      <c r="AQ96" s="36" t="s">
        <v>44</v>
      </c>
      <c r="AR96" s="125"/>
      <c r="AS96" s="125"/>
      <c r="AT96" s="125"/>
      <c r="AU96" s="125"/>
      <c r="AV96" s="125"/>
      <c r="AW96" s="125"/>
      <c r="AX96" s="125"/>
      <c r="AY96" s="125"/>
      <c r="AZ96" s="125"/>
      <c r="BA96" s="125"/>
      <c r="BB96" s="125"/>
      <c r="BC96" s="125"/>
      <c r="BD96" s="36" t="s">
        <v>44</v>
      </c>
      <c r="BE96" s="125"/>
      <c r="BF96" s="125"/>
      <c r="BG96" s="125"/>
      <c r="BH96" s="36" t="s">
        <v>44</v>
      </c>
      <c r="BI96" s="146"/>
      <c r="BJ96" s="146"/>
      <c r="BK96" s="146"/>
      <c r="BL96" s="146"/>
      <c r="BM96" s="146"/>
      <c r="BN96" s="146"/>
      <c r="BO96" s="146"/>
      <c r="BP96" s="146"/>
    </row>
    <row r="97" spans="1:68" s="20" customFormat="1" ht="17.25" customHeight="1">
      <c r="A97" s="6" t="s">
        <v>110</v>
      </c>
      <c r="B97" s="125">
        <v>431</v>
      </c>
      <c r="C97" s="125">
        <v>221</v>
      </c>
      <c r="D97" s="125">
        <v>373</v>
      </c>
      <c r="E97" s="125">
        <v>207</v>
      </c>
      <c r="F97" s="125">
        <v>293</v>
      </c>
      <c r="G97" s="125">
        <v>156</v>
      </c>
      <c r="H97" s="125">
        <v>298</v>
      </c>
      <c r="I97" s="125">
        <v>155</v>
      </c>
      <c r="J97" s="125">
        <v>1395</v>
      </c>
      <c r="K97" s="125">
        <v>739</v>
      </c>
      <c r="L97" s="6" t="s">
        <v>110</v>
      </c>
      <c r="M97" s="125">
        <v>22</v>
      </c>
      <c r="N97" s="125">
        <v>10</v>
      </c>
      <c r="O97" s="125">
        <v>12</v>
      </c>
      <c r="P97" s="125">
        <v>1</v>
      </c>
      <c r="Q97" s="125">
        <v>4</v>
      </c>
      <c r="R97" s="125">
        <v>1</v>
      </c>
      <c r="S97" s="125">
        <v>20</v>
      </c>
      <c r="T97" s="125">
        <v>9</v>
      </c>
      <c r="U97" s="125">
        <v>58</v>
      </c>
      <c r="V97" s="125">
        <v>21</v>
      </c>
      <c r="W97" s="6" t="s">
        <v>110</v>
      </c>
      <c r="X97" s="125">
        <v>17</v>
      </c>
      <c r="Y97" s="125">
        <v>16</v>
      </c>
      <c r="Z97" s="125">
        <v>13</v>
      </c>
      <c r="AA97" s="125">
        <v>14</v>
      </c>
      <c r="AB97" s="125">
        <v>60</v>
      </c>
      <c r="AC97" s="125">
        <v>60</v>
      </c>
      <c r="AD97" s="125">
        <v>0</v>
      </c>
      <c r="AE97" s="125">
        <v>0</v>
      </c>
      <c r="AF97" s="125">
        <v>0</v>
      </c>
      <c r="AG97" s="128">
        <v>15</v>
      </c>
      <c r="AH97" s="6" t="s">
        <v>110</v>
      </c>
      <c r="AI97" s="125">
        <v>0</v>
      </c>
      <c r="AJ97" s="125">
        <v>2307</v>
      </c>
      <c r="AK97" s="125">
        <v>282</v>
      </c>
      <c r="AL97" s="125">
        <v>178</v>
      </c>
      <c r="AM97" s="125">
        <v>0</v>
      </c>
      <c r="AN97" s="125">
        <v>206</v>
      </c>
      <c r="AO97" s="125">
        <v>38</v>
      </c>
      <c r="AP97" s="125">
        <v>250</v>
      </c>
      <c r="AQ97" s="6" t="s">
        <v>110</v>
      </c>
      <c r="AR97" s="125">
        <v>277</v>
      </c>
      <c r="AS97" s="125">
        <v>142</v>
      </c>
      <c r="AT97" s="125">
        <v>274</v>
      </c>
      <c r="AU97" s="125">
        <v>142</v>
      </c>
      <c r="AV97" s="125">
        <v>197</v>
      </c>
      <c r="AW97" s="125">
        <v>102</v>
      </c>
      <c r="AX97" s="125">
        <v>275</v>
      </c>
      <c r="AY97" s="125">
        <v>141</v>
      </c>
      <c r="AZ97" s="125">
        <v>272</v>
      </c>
      <c r="BA97" s="125">
        <v>141</v>
      </c>
      <c r="BB97" s="125">
        <v>134</v>
      </c>
      <c r="BC97" s="125">
        <v>72</v>
      </c>
      <c r="BD97" s="6" t="s">
        <v>110</v>
      </c>
      <c r="BE97" s="125">
        <v>88</v>
      </c>
      <c r="BF97" s="125">
        <v>7</v>
      </c>
      <c r="BG97" s="125">
        <v>95</v>
      </c>
      <c r="BH97" s="6" t="s">
        <v>110</v>
      </c>
      <c r="BI97" s="146">
        <v>4</v>
      </c>
      <c r="BJ97" s="146">
        <v>0</v>
      </c>
      <c r="BK97" s="146">
        <v>7</v>
      </c>
      <c r="BL97" s="146">
        <v>13</v>
      </c>
      <c r="BM97" s="146">
        <v>37</v>
      </c>
      <c r="BN97" s="146">
        <v>0</v>
      </c>
      <c r="BO97" s="146">
        <v>0</v>
      </c>
      <c r="BP97" s="146">
        <v>23</v>
      </c>
    </row>
    <row r="98" spans="1:68" s="20" customFormat="1" ht="17.25" customHeight="1">
      <c r="A98" s="6" t="s">
        <v>111</v>
      </c>
      <c r="B98" s="125">
        <v>193</v>
      </c>
      <c r="C98" s="125">
        <v>93</v>
      </c>
      <c r="D98" s="125">
        <v>214</v>
      </c>
      <c r="E98" s="125">
        <v>113</v>
      </c>
      <c r="F98" s="125">
        <v>168</v>
      </c>
      <c r="G98" s="125">
        <v>83</v>
      </c>
      <c r="H98" s="125">
        <v>217</v>
      </c>
      <c r="I98" s="125">
        <v>99</v>
      </c>
      <c r="J98" s="125">
        <v>792</v>
      </c>
      <c r="K98" s="125">
        <v>388</v>
      </c>
      <c r="L98" s="6" t="s">
        <v>111</v>
      </c>
      <c r="M98" s="125">
        <v>19</v>
      </c>
      <c r="N98" s="125">
        <v>14</v>
      </c>
      <c r="O98" s="125">
        <v>12</v>
      </c>
      <c r="P98" s="125">
        <v>8</v>
      </c>
      <c r="Q98" s="125">
        <v>9</v>
      </c>
      <c r="R98" s="125">
        <v>5</v>
      </c>
      <c r="S98" s="125">
        <v>25</v>
      </c>
      <c r="T98" s="125">
        <v>11</v>
      </c>
      <c r="U98" s="125">
        <v>65</v>
      </c>
      <c r="V98" s="125">
        <v>38</v>
      </c>
      <c r="W98" s="6" t="s">
        <v>111</v>
      </c>
      <c r="X98" s="125">
        <v>7</v>
      </c>
      <c r="Y98" s="125">
        <v>6</v>
      </c>
      <c r="Z98" s="125">
        <v>6</v>
      </c>
      <c r="AA98" s="125">
        <v>40</v>
      </c>
      <c r="AB98" s="125">
        <v>59</v>
      </c>
      <c r="AC98" s="125">
        <v>0</v>
      </c>
      <c r="AD98" s="125">
        <v>0</v>
      </c>
      <c r="AE98" s="125">
        <v>0</v>
      </c>
      <c r="AF98" s="125">
        <v>27</v>
      </c>
      <c r="AG98" s="128">
        <v>6</v>
      </c>
      <c r="AH98" s="6" t="s">
        <v>111</v>
      </c>
      <c r="AI98" s="125">
        <v>293</v>
      </c>
      <c r="AJ98" s="125">
        <v>55</v>
      </c>
      <c r="AK98" s="125">
        <v>44</v>
      </c>
      <c r="AL98" s="125">
        <v>0</v>
      </c>
      <c r="AM98" s="125">
        <v>22</v>
      </c>
      <c r="AN98" s="125">
        <v>5</v>
      </c>
      <c r="AO98" s="125">
        <v>24</v>
      </c>
      <c r="AP98" s="125">
        <v>0</v>
      </c>
      <c r="AQ98" s="6" t="s">
        <v>111</v>
      </c>
      <c r="AR98" s="125">
        <v>208</v>
      </c>
      <c r="AS98" s="125">
        <v>98</v>
      </c>
      <c r="AT98" s="125">
        <v>208</v>
      </c>
      <c r="AU98" s="125">
        <v>98</v>
      </c>
      <c r="AV98" s="125">
        <v>173</v>
      </c>
      <c r="AW98" s="125">
        <v>82</v>
      </c>
      <c r="AX98" s="125">
        <v>181</v>
      </c>
      <c r="AY98" s="125">
        <v>90</v>
      </c>
      <c r="AZ98" s="125">
        <v>181</v>
      </c>
      <c r="BA98" s="125">
        <v>90</v>
      </c>
      <c r="BB98" s="125">
        <v>91</v>
      </c>
      <c r="BC98" s="125">
        <v>48</v>
      </c>
      <c r="BD98" s="6" t="s">
        <v>111</v>
      </c>
      <c r="BE98" s="125">
        <v>17</v>
      </c>
      <c r="BF98" s="125">
        <v>3</v>
      </c>
      <c r="BG98" s="125">
        <v>20</v>
      </c>
      <c r="BH98" s="6" t="s">
        <v>111</v>
      </c>
      <c r="BI98" s="146">
        <v>0</v>
      </c>
      <c r="BJ98" s="146">
        <v>0</v>
      </c>
      <c r="BK98" s="146">
        <v>0</v>
      </c>
      <c r="BL98" s="146">
        <v>0</v>
      </c>
      <c r="BM98" s="146">
        <v>0</v>
      </c>
      <c r="BN98" s="146">
        <v>0</v>
      </c>
      <c r="BO98" s="146">
        <v>0</v>
      </c>
      <c r="BP98" s="146">
        <v>5</v>
      </c>
    </row>
    <row r="99" spans="1:68" s="20" customFormat="1" ht="12">
      <c r="A99" s="270" t="s">
        <v>292</v>
      </c>
      <c r="B99" s="270"/>
      <c r="C99" s="270"/>
      <c r="D99" s="270"/>
      <c r="E99" s="270"/>
      <c r="F99" s="270"/>
      <c r="G99" s="270"/>
      <c r="H99" s="270"/>
      <c r="I99" s="270"/>
      <c r="J99" s="270"/>
      <c r="K99" s="270"/>
      <c r="L99" s="339" t="s">
        <v>534</v>
      </c>
      <c r="M99" s="339"/>
      <c r="N99" s="339"/>
      <c r="O99" s="339"/>
      <c r="P99" s="339"/>
      <c r="Q99" s="339"/>
      <c r="R99" s="339"/>
      <c r="S99" s="339"/>
      <c r="T99" s="339"/>
      <c r="U99" s="339"/>
      <c r="V99" s="339"/>
      <c r="W99" s="270" t="s">
        <v>293</v>
      </c>
      <c r="X99" s="270"/>
      <c r="Y99" s="270"/>
      <c r="Z99" s="270"/>
      <c r="AA99" s="270"/>
      <c r="AB99" s="270"/>
      <c r="AC99" s="270"/>
      <c r="AD99" s="270"/>
      <c r="AE99" s="270"/>
      <c r="AF99" s="270"/>
      <c r="AG99" s="270"/>
      <c r="AH99" s="270" t="s">
        <v>550</v>
      </c>
      <c r="AI99" s="270"/>
      <c r="AJ99" s="270"/>
      <c r="AK99" s="270"/>
      <c r="AL99" s="270"/>
      <c r="AM99" s="270"/>
      <c r="AN99" s="270"/>
      <c r="AO99" s="270"/>
      <c r="AP99" s="270"/>
      <c r="AQ99" s="270" t="s">
        <v>507</v>
      </c>
      <c r="AR99" s="270"/>
      <c r="AS99" s="270"/>
      <c r="AT99" s="270"/>
      <c r="AU99" s="270"/>
      <c r="AV99" s="270"/>
      <c r="AW99" s="270"/>
      <c r="AX99" s="270"/>
      <c r="AY99" s="270"/>
      <c r="AZ99" s="270"/>
      <c r="BA99" s="270"/>
      <c r="BB99" s="270"/>
      <c r="BC99" s="270"/>
      <c r="BD99" s="270" t="s">
        <v>543</v>
      </c>
      <c r="BE99" s="270"/>
      <c r="BF99" s="270"/>
      <c r="BG99" s="270"/>
      <c r="BH99" s="300" t="s">
        <v>545</v>
      </c>
      <c r="BI99" s="300"/>
      <c r="BJ99" s="300"/>
      <c r="BK99" s="300"/>
      <c r="BL99" s="300"/>
      <c r="BM99" s="300"/>
      <c r="BN99" s="300"/>
      <c r="BO99" s="300"/>
      <c r="BP99" s="300"/>
    </row>
    <row r="100" spans="1:68" s="20" customFormat="1" ht="12">
      <c r="A100" s="262" t="s">
        <v>0</v>
      </c>
      <c r="B100" s="262"/>
      <c r="C100" s="262"/>
      <c r="D100" s="262"/>
      <c r="E100" s="262"/>
      <c r="F100" s="262"/>
      <c r="G100" s="262"/>
      <c r="H100" s="262"/>
      <c r="I100" s="262"/>
      <c r="J100" s="262"/>
      <c r="K100" s="262"/>
      <c r="L100" s="338" t="s">
        <v>0</v>
      </c>
      <c r="M100" s="338"/>
      <c r="N100" s="338"/>
      <c r="O100" s="338"/>
      <c r="P100" s="338"/>
      <c r="Q100" s="338"/>
      <c r="R100" s="338"/>
      <c r="S100" s="338"/>
      <c r="T100" s="338"/>
      <c r="U100" s="338"/>
      <c r="V100" s="338"/>
      <c r="W100" s="262" t="s">
        <v>287</v>
      </c>
      <c r="X100" s="262"/>
      <c r="Y100" s="262"/>
      <c r="Z100" s="262"/>
      <c r="AA100" s="262"/>
      <c r="AB100" s="262"/>
      <c r="AC100" s="262"/>
      <c r="AD100" s="262"/>
      <c r="AE100" s="262"/>
      <c r="AF100" s="262"/>
      <c r="AG100" s="262"/>
      <c r="AH100" s="270" t="s">
        <v>0</v>
      </c>
      <c r="AI100" s="270"/>
      <c r="AJ100" s="270"/>
      <c r="AK100" s="270"/>
      <c r="AL100" s="270"/>
      <c r="AM100" s="270"/>
      <c r="AN100" s="270"/>
      <c r="AO100" s="270"/>
      <c r="AP100" s="270"/>
      <c r="AQ100" s="338" t="s">
        <v>0</v>
      </c>
      <c r="AR100" s="338"/>
      <c r="AS100" s="338"/>
      <c r="AT100" s="338"/>
      <c r="AU100" s="338"/>
      <c r="AV100" s="338"/>
      <c r="AW100" s="338"/>
      <c r="AX100" s="338"/>
      <c r="AY100" s="338"/>
      <c r="AZ100" s="338"/>
      <c r="BA100" s="338"/>
      <c r="BB100" s="338"/>
      <c r="BC100" s="338"/>
      <c r="BD100" s="270" t="s">
        <v>0</v>
      </c>
      <c r="BE100" s="270"/>
      <c r="BF100" s="270"/>
      <c r="BG100" s="270"/>
      <c r="BH100" s="272" t="s">
        <v>0</v>
      </c>
      <c r="BI100" s="272"/>
      <c r="BJ100" s="272"/>
      <c r="BK100" s="272"/>
      <c r="BL100" s="272"/>
      <c r="BM100" s="272"/>
      <c r="BN100" s="272"/>
      <c r="BO100" s="272"/>
      <c r="BP100" s="272"/>
    </row>
    <row r="101" spans="1:68" s="20" customFormat="1" ht="15" customHeight="1">
      <c r="A101" s="261" t="s">
        <v>179</v>
      </c>
      <c r="B101" s="340" t="s">
        <v>259</v>
      </c>
      <c r="C101" s="340"/>
      <c r="D101" s="340" t="s">
        <v>260</v>
      </c>
      <c r="E101" s="340"/>
      <c r="F101" s="340" t="s">
        <v>261</v>
      </c>
      <c r="G101" s="340"/>
      <c r="H101" s="340" t="s">
        <v>262</v>
      </c>
      <c r="I101" s="340"/>
      <c r="J101" s="341" t="s">
        <v>6</v>
      </c>
      <c r="K101" s="341"/>
      <c r="L101" s="261" t="s">
        <v>179</v>
      </c>
      <c r="M101" s="340" t="s">
        <v>259</v>
      </c>
      <c r="N101" s="340"/>
      <c r="O101" s="340" t="s">
        <v>260</v>
      </c>
      <c r="P101" s="340"/>
      <c r="Q101" s="340" t="s">
        <v>261</v>
      </c>
      <c r="R101" s="340"/>
      <c r="S101" s="340" t="s">
        <v>262</v>
      </c>
      <c r="T101" s="340"/>
      <c r="U101" s="341" t="s">
        <v>6</v>
      </c>
      <c r="V101" s="341"/>
      <c r="W101" s="261" t="s">
        <v>179</v>
      </c>
      <c r="X101" s="341" t="s">
        <v>173</v>
      </c>
      <c r="Y101" s="341"/>
      <c r="Z101" s="341"/>
      <c r="AA101" s="341"/>
      <c r="AB101" s="341"/>
      <c r="AC101" s="341" t="s">
        <v>9</v>
      </c>
      <c r="AD101" s="341"/>
      <c r="AE101" s="341"/>
      <c r="AF101" s="341"/>
      <c r="AG101" s="337" t="s">
        <v>263</v>
      </c>
      <c r="AH101" s="261" t="s">
        <v>179</v>
      </c>
      <c r="AI101" s="341" t="s">
        <v>503</v>
      </c>
      <c r="AJ101" s="341"/>
      <c r="AK101" s="341"/>
      <c r="AL101" s="341"/>
      <c r="AM101" s="341"/>
      <c r="AN101" s="341"/>
      <c r="AO101" s="341"/>
      <c r="AP101" s="341"/>
      <c r="AQ101" s="261" t="s">
        <v>179</v>
      </c>
      <c r="AR101" s="279" t="s">
        <v>508</v>
      </c>
      <c r="AS101" s="279"/>
      <c r="AT101" s="279" t="s">
        <v>459</v>
      </c>
      <c r="AU101" s="279"/>
      <c r="AV101" s="279" t="s">
        <v>460</v>
      </c>
      <c r="AW101" s="279"/>
      <c r="AX101" s="279" t="s">
        <v>461</v>
      </c>
      <c r="AY101" s="279"/>
      <c r="AZ101" s="279" t="s">
        <v>462</v>
      </c>
      <c r="BA101" s="279"/>
      <c r="BB101" s="276" t="s">
        <v>463</v>
      </c>
      <c r="BC101" s="276"/>
      <c r="BD101" s="261" t="s">
        <v>179</v>
      </c>
      <c r="BE101" s="341" t="s">
        <v>428</v>
      </c>
      <c r="BF101" s="341"/>
      <c r="BG101" s="341"/>
      <c r="BH101" s="261" t="s">
        <v>179</v>
      </c>
      <c r="BI101" s="279" t="s">
        <v>235</v>
      </c>
      <c r="BJ101" s="279"/>
      <c r="BK101" s="279"/>
      <c r="BL101" s="279"/>
      <c r="BM101" s="279"/>
      <c r="BN101" s="279"/>
      <c r="BO101" s="279"/>
      <c r="BP101" s="279"/>
    </row>
    <row r="102" spans="1:68" s="138" customFormat="1" ht="30" customHeight="1">
      <c r="A102" s="261"/>
      <c r="B102" s="147" t="s">
        <v>10</v>
      </c>
      <c r="C102" s="147" t="s">
        <v>11</v>
      </c>
      <c r="D102" s="147" t="s">
        <v>10</v>
      </c>
      <c r="E102" s="147" t="s">
        <v>11</v>
      </c>
      <c r="F102" s="147" t="s">
        <v>10</v>
      </c>
      <c r="G102" s="147" t="s">
        <v>11</v>
      </c>
      <c r="H102" s="147" t="s">
        <v>10</v>
      </c>
      <c r="I102" s="147" t="s">
        <v>11</v>
      </c>
      <c r="J102" s="147" t="s">
        <v>10</v>
      </c>
      <c r="K102" s="147" t="s">
        <v>11</v>
      </c>
      <c r="L102" s="261"/>
      <c r="M102" s="147" t="s">
        <v>10</v>
      </c>
      <c r="N102" s="147" t="s">
        <v>11</v>
      </c>
      <c r="O102" s="147" t="s">
        <v>10</v>
      </c>
      <c r="P102" s="147" t="s">
        <v>11</v>
      </c>
      <c r="Q102" s="147" t="s">
        <v>10</v>
      </c>
      <c r="R102" s="147" t="s">
        <v>11</v>
      </c>
      <c r="S102" s="147" t="s">
        <v>10</v>
      </c>
      <c r="T102" s="147" t="s">
        <v>11</v>
      </c>
      <c r="U102" s="147" t="s">
        <v>10</v>
      </c>
      <c r="V102" s="147" t="s">
        <v>11</v>
      </c>
      <c r="W102" s="261"/>
      <c r="X102" s="147" t="s">
        <v>259</v>
      </c>
      <c r="Y102" s="147" t="s">
        <v>261</v>
      </c>
      <c r="Z102" s="147" t="s">
        <v>260</v>
      </c>
      <c r="AA102" s="147" t="s">
        <v>262</v>
      </c>
      <c r="AB102" s="147" t="s">
        <v>6</v>
      </c>
      <c r="AC102" s="147" t="s">
        <v>288</v>
      </c>
      <c r="AD102" s="147" t="s">
        <v>176</v>
      </c>
      <c r="AE102" s="147" t="s">
        <v>289</v>
      </c>
      <c r="AF102" s="147" t="s">
        <v>176</v>
      </c>
      <c r="AG102" s="337"/>
      <c r="AH102" s="261"/>
      <c r="AI102" s="147" t="s">
        <v>206</v>
      </c>
      <c r="AJ102" s="147" t="s">
        <v>207</v>
      </c>
      <c r="AK102" s="147" t="s">
        <v>208</v>
      </c>
      <c r="AL102" s="147" t="s">
        <v>209</v>
      </c>
      <c r="AM102" s="147" t="s">
        <v>210</v>
      </c>
      <c r="AN102" s="147" t="s">
        <v>177</v>
      </c>
      <c r="AO102" s="147" t="s">
        <v>32</v>
      </c>
      <c r="AP102" s="147" t="s">
        <v>34</v>
      </c>
      <c r="AQ102" s="261"/>
      <c r="AR102" s="147" t="s">
        <v>10</v>
      </c>
      <c r="AS102" s="147" t="s">
        <v>11</v>
      </c>
      <c r="AT102" s="147" t="s">
        <v>10</v>
      </c>
      <c r="AU102" s="147" t="s">
        <v>11</v>
      </c>
      <c r="AV102" s="147" t="s">
        <v>10</v>
      </c>
      <c r="AW102" s="147" t="s">
        <v>11</v>
      </c>
      <c r="AX102" s="147" t="s">
        <v>10</v>
      </c>
      <c r="AY102" s="147" t="s">
        <v>11</v>
      </c>
      <c r="AZ102" s="147" t="s">
        <v>10</v>
      </c>
      <c r="BA102" s="147" t="s">
        <v>11</v>
      </c>
      <c r="BB102" s="147" t="s">
        <v>10</v>
      </c>
      <c r="BC102" s="147" t="s">
        <v>11</v>
      </c>
      <c r="BD102" s="261"/>
      <c r="BE102" s="147" t="s">
        <v>290</v>
      </c>
      <c r="BF102" s="147" t="s">
        <v>291</v>
      </c>
      <c r="BG102" s="147" t="s">
        <v>238</v>
      </c>
      <c r="BH102" s="261"/>
      <c r="BI102" s="144" t="s">
        <v>273</v>
      </c>
      <c r="BJ102" s="144" t="s">
        <v>274</v>
      </c>
      <c r="BK102" s="144" t="s">
        <v>275</v>
      </c>
      <c r="BL102" s="144" t="s">
        <v>276</v>
      </c>
      <c r="BM102" s="144" t="s">
        <v>277</v>
      </c>
      <c r="BN102" s="144" t="s">
        <v>278</v>
      </c>
      <c r="BO102" s="144" t="s">
        <v>279</v>
      </c>
      <c r="BP102" s="144" t="s">
        <v>23</v>
      </c>
    </row>
    <row r="103" spans="1:68" s="20" customFormat="1" ht="14.25" customHeight="1">
      <c r="A103" s="36" t="s">
        <v>45</v>
      </c>
      <c r="B103" s="125"/>
      <c r="C103" s="125"/>
      <c r="D103" s="125"/>
      <c r="E103" s="125"/>
      <c r="F103" s="125"/>
      <c r="G103" s="125"/>
      <c r="H103" s="125"/>
      <c r="I103" s="125"/>
      <c r="J103" s="125"/>
      <c r="K103" s="125"/>
      <c r="L103" s="36" t="s">
        <v>45</v>
      </c>
      <c r="M103" s="125"/>
      <c r="N103" s="125"/>
      <c r="O103" s="125"/>
      <c r="P103" s="125"/>
      <c r="Q103" s="125"/>
      <c r="R103" s="125"/>
      <c r="S103" s="125"/>
      <c r="T103" s="125"/>
      <c r="U103" s="125"/>
      <c r="V103" s="125"/>
      <c r="W103" s="36" t="s">
        <v>45</v>
      </c>
      <c r="X103" s="125"/>
      <c r="Y103" s="125"/>
      <c r="Z103" s="125"/>
      <c r="AA103" s="125"/>
      <c r="AB103" s="125"/>
      <c r="AC103" s="125"/>
      <c r="AD103" s="125"/>
      <c r="AE103" s="125"/>
      <c r="AF103" s="125"/>
      <c r="AG103" s="13"/>
      <c r="AH103" s="36" t="s">
        <v>45</v>
      </c>
      <c r="AI103" s="125"/>
      <c r="AJ103" s="125"/>
      <c r="AK103" s="125"/>
      <c r="AL103" s="125"/>
      <c r="AM103" s="125"/>
      <c r="AN103" s="125"/>
      <c r="AO103" s="125"/>
      <c r="AP103" s="125"/>
      <c r="AQ103" s="36" t="s">
        <v>45</v>
      </c>
      <c r="AR103" s="125"/>
      <c r="AS103" s="125"/>
      <c r="AT103" s="125"/>
      <c r="AU103" s="125"/>
      <c r="AV103" s="125"/>
      <c r="AW103" s="125"/>
      <c r="AX103" s="125"/>
      <c r="AY103" s="125"/>
      <c r="AZ103" s="125"/>
      <c r="BA103" s="125"/>
      <c r="BB103" s="125"/>
      <c r="BC103" s="125"/>
      <c r="BD103" s="36" t="s">
        <v>45</v>
      </c>
      <c r="BE103" s="125"/>
      <c r="BF103" s="125"/>
      <c r="BG103" s="125"/>
      <c r="BH103" s="36" t="s">
        <v>45</v>
      </c>
      <c r="BI103" s="146"/>
      <c r="BJ103" s="146"/>
      <c r="BK103" s="146"/>
      <c r="BL103" s="146"/>
      <c r="BM103" s="146"/>
      <c r="BN103" s="146"/>
      <c r="BO103" s="146"/>
      <c r="BP103" s="146"/>
    </row>
    <row r="104" spans="1:68" s="20" customFormat="1" ht="14.25" customHeight="1">
      <c r="A104" s="6" t="s">
        <v>112</v>
      </c>
      <c r="B104" s="125">
        <v>615</v>
      </c>
      <c r="C104" s="125">
        <v>318</v>
      </c>
      <c r="D104" s="125">
        <v>619</v>
      </c>
      <c r="E104" s="125">
        <v>299</v>
      </c>
      <c r="F104" s="125">
        <v>621</v>
      </c>
      <c r="G104" s="125">
        <v>309</v>
      </c>
      <c r="H104" s="125">
        <v>640</v>
      </c>
      <c r="I104" s="125">
        <v>304</v>
      </c>
      <c r="J104" s="125">
        <v>2495</v>
      </c>
      <c r="K104" s="125">
        <v>1230</v>
      </c>
      <c r="L104" s="6" t="s">
        <v>112</v>
      </c>
      <c r="M104" s="125">
        <v>39</v>
      </c>
      <c r="N104" s="125">
        <v>10</v>
      </c>
      <c r="O104" s="125">
        <v>11</v>
      </c>
      <c r="P104" s="125">
        <v>4</v>
      </c>
      <c r="Q104" s="125">
        <v>21</v>
      </c>
      <c r="R104" s="125">
        <v>11</v>
      </c>
      <c r="S104" s="125">
        <v>52</v>
      </c>
      <c r="T104" s="125">
        <v>23</v>
      </c>
      <c r="U104" s="125">
        <v>123</v>
      </c>
      <c r="V104" s="125">
        <v>48</v>
      </c>
      <c r="W104" s="6" t="s">
        <v>112</v>
      </c>
      <c r="X104" s="125">
        <v>22</v>
      </c>
      <c r="Y104" s="125">
        <v>24</v>
      </c>
      <c r="Z104" s="125">
        <v>24</v>
      </c>
      <c r="AA104" s="125">
        <v>24</v>
      </c>
      <c r="AB104" s="125">
        <v>94</v>
      </c>
      <c r="AC104" s="125">
        <v>94</v>
      </c>
      <c r="AD104" s="125">
        <v>0</v>
      </c>
      <c r="AE104" s="125">
        <v>0</v>
      </c>
      <c r="AF104" s="125">
        <v>0</v>
      </c>
      <c r="AG104" s="128">
        <v>21</v>
      </c>
      <c r="AH104" s="6" t="s">
        <v>112</v>
      </c>
      <c r="AI104" s="125">
        <v>14</v>
      </c>
      <c r="AJ104" s="125">
        <v>1184</v>
      </c>
      <c r="AK104" s="125">
        <v>185</v>
      </c>
      <c r="AL104" s="125">
        <v>14</v>
      </c>
      <c r="AM104" s="125">
        <v>5</v>
      </c>
      <c r="AN104" s="125">
        <v>76</v>
      </c>
      <c r="AO104" s="125">
        <v>21</v>
      </c>
      <c r="AP104" s="125">
        <v>97</v>
      </c>
      <c r="AQ104" s="6" t="s">
        <v>112</v>
      </c>
      <c r="AR104" s="125">
        <v>674</v>
      </c>
      <c r="AS104" s="125">
        <v>332</v>
      </c>
      <c r="AT104" s="125">
        <v>645</v>
      </c>
      <c r="AU104" s="125">
        <v>322</v>
      </c>
      <c r="AV104" s="125">
        <v>292</v>
      </c>
      <c r="AW104" s="125">
        <v>144</v>
      </c>
      <c r="AX104" s="125">
        <v>611</v>
      </c>
      <c r="AY104" s="125">
        <v>308</v>
      </c>
      <c r="AZ104" s="125">
        <v>592</v>
      </c>
      <c r="BA104" s="125">
        <v>301</v>
      </c>
      <c r="BB104" s="125">
        <v>247</v>
      </c>
      <c r="BC104" s="125">
        <v>122</v>
      </c>
      <c r="BD104" s="6" t="s">
        <v>112</v>
      </c>
      <c r="BE104" s="125">
        <v>123</v>
      </c>
      <c r="BF104" s="125">
        <v>16</v>
      </c>
      <c r="BG104" s="125">
        <v>139</v>
      </c>
      <c r="BH104" s="6" t="s">
        <v>112</v>
      </c>
      <c r="BI104" s="146">
        <v>4</v>
      </c>
      <c r="BJ104" s="146">
        <v>0</v>
      </c>
      <c r="BK104" s="146">
        <v>0</v>
      </c>
      <c r="BL104" s="146">
        <v>0</v>
      </c>
      <c r="BM104" s="146">
        <v>0</v>
      </c>
      <c r="BN104" s="146">
        <v>0</v>
      </c>
      <c r="BO104" s="146">
        <v>0</v>
      </c>
      <c r="BP104" s="146">
        <v>0</v>
      </c>
    </row>
    <row r="105" spans="1:68" s="20" customFormat="1" ht="14.25" customHeight="1">
      <c r="A105" s="6" t="s">
        <v>113</v>
      </c>
      <c r="B105" s="125">
        <v>3389</v>
      </c>
      <c r="C105" s="125">
        <v>1652</v>
      </c>
      <c r="D105" s="125">
        <v>3077</v>
      </c>
      <c r="E105" s="125">
        <v>1584</v>
      </c>
      <c r="F105" s="125">
        <v>3040</v>
      </c>
      <c r="G105" s="125">
        <v>1615</v>
      </c>
      <c r="H105" s="125">
        <v>3211</v>
      </c>
      <c r="I105" s="125">
        <v>1685</v>
      </c>
      <c r="J105" s="125">
        <v>12717</v>
      </c>
      <c r="K105" s="125">
        <v>6536</v>
      </c>
      <c r="L105" s="6" t="s">
        <v>113</v>
      </c>
      <c r="M105" s="125">
        <v>339</v>
      </c>
      <c r="N105" s="125">
        <v>144</v>
      </c>
      <c r="O105" s="125">
        <v>237</v>
      </c>
      <c r="P105" s="125">
        <v>101</v>
      </c>
      <c r="Q105" s="125">
        <v>173</v>
      </c>
      <c r="R105" s="125">
        <v>91</v>
      </c>
      <c r="S105" s="125">
        <v>345</v>
      </c>
      <c r="T105" s="125">
        <v>183</v>
      </c>
      <c r="U105" s="125">
        <v>1094</v>
      </c>
      <c r="V105" s="125">
        <v>519</v>
      </c>
      <c r="W105" s="6" t="s">
        <v>113</v>
      </c>
      <c r="X105" s="125">
        <v>88</v>
      </c>
      <c r="Y105" s="125">
        <v>89</v>
      </c>
      <c r="Z105" s="125">
        <v>83</v>
      </c>
      <c r="AA105" s="125">
        <v>80</v>
      </c>
      <c r="AB105" s="125">
        <v>340</v>
      </c>
      <c r="AC105" s="125">
        <v>319</v>
      </c>
      <c r="AD105" s="125">
        <v>0</v>
      </c>
      <c r="AE105" s="125">
        <v>4</v>
      </c>
      <c r="AF105" s="125">
        <v>3</v>
      </c>
      <c r="AG105" s="128">
        <v>66</v>
      </c>
      <c r="AH105" s="6" t="s">
        <v>113</v>
      </c>
      <c r="AI105" s="125">
        <v>8</v>
      </c>
      <c r="AJ105" s="125">
        <v>3341</v>
      </c>
      <c r="AK105" s="125">
        <v>1494</v>
      </c>
      <c r="AL105" s="125">
        <v>661</v>
      </c>
      <c r="AM105" s="125">
        <v>81</v>
      </c>
      <c r="AN105" s="125">
        <v>329</v>
      </c>
      <c r="AO105" s="125">
        <v>104</v>
      </c>
      <c r="AP105" s="125">
        <v>321</v>
      </c>
      <c r="AQ105" s="6" t="s">
        <v>113</v>
      </c>
      <c r="AR105" s="125">
        <v>3076</v>
      </c>
      <c r="AS105" s="125">
        <v>1619</v>
      </c>
      <c r="AT105" s="125">
        <v>3033</v>
      </c>
      <c r="AU105" s="125">
        <v>1601</v>
      </c>
      <c r="AV105" s="125">
        <v>1768</v>
      </c>
      <c r="AW105" s="125">
        <v>906</v>
      </c>
      <c r="AX105" s="125">
        <v>3016</v>
      </c>
      <c r="AY105" s="125">
        <v>1595</v>
      </c>
      <c r="AZ105" s="125">
        <v>2974</v>
      </c>
      <c r="BA105" s="125">
        <v>1578</v>
      </c>
      <c r="BB105" s="125">
        <v>852</v>
      </c>
      <c r="BC105" s="125">
        <v>421</v>
      </c>
      <c r="BD105" s="6" t="s">
        <v>113</v>
      </c>
      <c r="BE105" s="125">
        <v>565</v>
      </c>
      <c r="BF105" s="125">
        <v>54</v>
      </c>
      <c r="BG105" s="125">
        <v>619</v>
      </c>
      <c r="BH105" s="6" t="s">
        <v>113</v>
      </c>
      <c r="BI105" s="146">
        <v>243</v>
      </c>
      <c r="BJ105" s="146">
        <v>0</v>
      </c>
      <c r="BK105" s="146">
        <v>257</v>
      </c>
      <c r="BL105" s="146">
        <v>247</v>
      </c>
      <c r="BM105" s="146">
        <v>359</v>
      </c>
      <c r="BN105" s="146">
        <v>0</v>
      </c>
      <c r="BO105" s="146">
        <v>115</v>
      </c>
      <c r="BP105" s="146">
        <v>273</v>
      </c>
    </row>
    <row r="106" spans="1:68" s="20" customFormat="1" ht="14.25" customHeight="1">
      <c r="A106" s="6" t="s">
        <v>114</v>
      </c>
      <c r="B106" s="125">
        <v>236</v>
      </c>
      <c r="C106" s="125">
        <v>122</v>
      </c>
      <c r="D106" s="125">
        <v>186</v>
      </c>
      <c r="E106" s="125">
        <v>103</v>
      </c>
      <c r="F106" s="125">
        <v>146</v>
      </c>
      <c r="G106" s="125">
        <v>71</v>
      </c>
      <c r="H106" s="125">
        <v>192</v>
      </c>
      <c r="I106" s="125">
        <v>104</v>
      </c>
      <c r="J106" s="125">
        <v>760</v>
      </c>
      <c r="K106" s="125">
        <v>400</v>
      </c>
      <c r="L106" s="6" t="s">
        <v>114</v>
      </c>
      <c r="M106" s="125">
        <v>17</v>
      </c>
      <c r="N106" s="125">
        <v>7</v>
      </c>
      <c r="O106" s="125">
        <v>6</v>
      </c>
      <c r="P106" s="125">
        <v>2</v>
      </c>
      <c r="Q106" s="125">
        <v>17</v>
      </c>
      <c r="R106" s="125">
        <v>7</v>
      </c>
      <c r="S106" s="125">
        <v>53</v>
      </c>
      <c r="T106" s="125">
        <v>30</v>
      </c>
      <c r="U106" s="125">
        <v>93</v>
      </c>
      <c r="V106" s="125">
        <v>46</v>
      </c>
      <c r="W106" s="6" t="s">
        <v>114</v>
      </c>
      <c r="X106" s="125">
        <v>7</v>
      </c>
      <c r="Y106" s="125">
        <v>7</v>
      </c>
      <c r="Z106" s="125">
        <v>6</v>
      </c>
      <c r="AA106" s="125">
        <v>5</v>
      </c>
      <c r="AB106" s="125">
        <v>25</v>
      </c>
      <c r="AC106" s="125">
        <v>23</v>
      </c>
      <c r="AD106" s="125">
        <v>0</v>
      </c>
      <c r="AE106" s="125">
        <v>6</v>
      </c>
      <c r="AF106" s="125">
        <v>5</v>
      </c>
      <c r="AG106" s="128">
        <v>5</v>
      </c>
      <c r="AH106" s="6" t="s">
        <v>114</v>
      </c>
      <c r="AI106" s="125">
        <v>0</v>
      </c>
      <c r="AJ106" s="125">
        <v>308</v>
      </c>
      <c r="AK106" s="125">
        <v>53</v>
      </c>
      <c r="AL106" s="125">
        <v>20</v>
      </c>
      <c r="AM106" s="125">
        <v>0</v>
      </c>
      <c r="AN106" s="125">
        <v>18</v>
      </c>
      <c r="AO106" s="125">
        <v>0</v>
      </c>
      <c r="AP106" s="125">
        <v>21</v>
      </c>
      <c r="AQ106" s="6" t="s">
        <v>114</v>
      </c>
      <c r="AR106" s="125">
        <v>180</v>
      </c>
      <c r="AS106" s="125">
        <v>88</v>
      </c>
      <c r="AT106" s="125">
        <v>173</v>
      </c>
      <c r="AU106" s="125">
        <v>84</v>
      </c>
      <c r="AV106" s="125">
        <v>101</v>
      </c>
      <c r="AW106" s="125">
        <v>56</v>
      </c>
      <c r="AX106" s="125">
        <v>180</v>
      </c>
      <c r="AY106" s="125">
        <v>88</v>
      </c>
      <c r="AZ106" s="125">
        <v>173</v>
      </c>
      <c r="BA106" s="125">
        <v>84</v>
      </c>
      <c r="BB106" s="125">
        <v>28</v>
      </c>
      <c r="BC106" s="125">
        <v>13</v>
      </c>
      <c r="BD106" s="6" t="s">
        <v>114</v>
      </c>
      <c r="BE106" s="125">
        <v>25</v>
      </c>
      <c r="BF106" s="125">
        <v>1</v>
      </c>
      <c r="BG106" s="125">
        <v>26</v>
      </c>
      <c r="BH106" s="6" t="s">
        <v>114</v>
      </c>
      <c r="BI106" s="146">
        <v>0</v>
      </c>
      <c r="BJ106" s="146">
        <v>0</v>
      </c>
      <c r="BK106" s="146">
        <v>22</v>
      </c>
      <c r="BL106" s="146">
        <v>0</v>
      </c>
      <c r="BM106" s="146">
        <v>36</v>
      </c>
      <c r="BN106" s="146">
        <v>0</v>
      </c>
      <c r="BO106" s="146">
        <v>0</v>
      </c>
      <c r="BP106" s="146">
        <v>0</v>
      </c>
    </row>
    <row r="107" spans="1:68" s="20" customFormat="1" ht="14.25" customHeight="1">
      <c r="A107" s="6" t="s">
        <v>115</v>
      </c>
      <c r="B107" s="125">
        <v>329</v>
      </c>
      <c r="C107" s="125">
        <v>161</v>
      </c>
      <c r="D107" s="125">
        <v>378</v>
      </c>
      <c r="E107" s="125">
        <v>192</v>
      </c>
      <c r="F107" s="125">
        <v>384</v>
      </c>
      <c r="G107" s="125">
        <v>175</v>
      </c>
      <c r="H107" s="125">
        <v>547</v>
      </c>
      <c r="I107" s="125">
        <v>252</v>
      </c>
      <c r="J107" s="125">
        <v>1638</v>
      </c>
      <c r="K107" s="125">
        <v>780</v>
      </c>
      <c r="L107" s="6" t="s">
        <v>115</v>
      </c>
      <c r="M107" s="125">
        <v>8</v>
      </c>
      <c r="N107" s="125">
        <v>1</v>
      </c>
      <c r="O107" s="125">
        <v>13</v>
      </c>
      <c r="P107" s="125">
        <v>3</v>
      </c>
      <c r="Q107" s="125">
        <v>14</v>
      </c>
      <c r="R107" s="125">
        <v>8</v>
      </c>
      <c r="S107" s="125">
        <v>105</v>
      </c>
      <c r="T107" s="125">
        <v>49</v>
      </c>
      <c r="U107" s="125">
        <v>140</v>
      </c>
      <c r="V107" s="125">
        <v>61</v>
      </c>
      <c r="W107" s="6" t="s">
        <v>115</v>
      </c>
      <c r="X107" s="125">
        <v>14</v>
      </c>
      <c r="Y107" s="125">
        <v>15</v>
      </c>
      <c r="Z107" s="125">
        <v>15</v>
      </c>
      <c r="AA107" s="125">
        <v>14</v>
      </c>
      <c r="AB107" s="125">
        <v>58</v>
      </c>
      <c r="AC107" s="125">
        <v>54</v>
      </c>
      <c r="AD107" s="125">
        <v>0</v>
      </c>
      <c r="AE107" s="125">
        <v>2</v>
      </c>
      <c r="AF107" s="125">
        <v>0</v>
      </c>
      <c r="AG107" s="128">
        <v>13</v>
      </c>
      <c r="AH107" s="6" t="s">
        <v>115</v>
      </c>
      <c r="AI107" s="125">
        <v>34</v>
      </c>
      <c r="AJ107" s="125">
        <v>601</v>
      </c>
      <c r="AK107" s="125">
        <v>44</v>
      </c>
      <c r="AL107" s="125">
        <v>116</v>
      </c>
      <c r="AM107" s="125">
        <v>0</v>
      </c>
      <c r="AN107" s="125">
        <v>52</v>
      </c>
      <c r="AO107" s="125">
        <v>29</v>
      </c>
      <c r="AP107" s="125">
        <v>60</v>
      </c>
      <c r="AQ107" s="6" t="s">
        <v>115</v>
      </c>
      <c r="AR107" s="125">
        <v>492</v>
      </c>
      <c r="AS107" s="125">
        <v>228</v>
      </c>
      <c r="AT107" s="125">
        <v>489</v>
      </c>
      <c r="AU107" s="125">
        <v>227</v>
      </c>
      <c r="AV107" s="125">
        <v>192</v>
      </c>
      <c r="AW107" s="125">
        <v>89</v>
      </c>
      <c r="AX107" s="125">
        <v>482</v>
      </c>
      <c r="AY107" s="125">
        <v>226</v>
      </c>
      <c r="AZ107" s="125">
        <v>479</v>
      </c>
      <c r="BA107" s="125">
        <v>225</v>
      </c>
      <c r="BB107" s="125">
        <v>167</v>
      </c>
      <c r="BC107" s="125">
        <v>76</v>
      </c>
      <c r="BD107" s="6" t="s">
        <v>115</v>
      </c>
      <c r="BE107" s="125">
        <v>99</v>
      </c>
      <c r="BF107" s="125">
        <v>17</v>
      </c>
      <c r="BG107" s="125">
        <v>116</v>
      </c>
      <c r="BH107" s="6" t="s">
        <v>115</v>
      </c>
      <c r="BI107" s="146">
        <v>0</v>
      </c>
      <c r="BJ107" s="146">
        <v>0</v>
      </c>
      <c r="BK107" s="146">
        <v>0</v>
      </c>
      <c r="BL107" s="146">
        <v>0</v>
      </c>
      <c r="BM107" s="146">
        <v>0</v>
      </c>
      <c r="BN107" s="146">
        <v>0</v>
      </c>
      <c r="BO107" s="146">
        <v>0</v>
      </c>
      <c r="BP107" s="146">
        <v>0</v>
      </c>
    </row>
    <row r="108" spans="1:68" s="20" customFormat="1" ht="14.25" customHeight="1">
      <c r="A108" s="6" t="s">
        <v>116</v>
      </c>
      <c r="B108" s="125">
        <v>240</v>
      </c>
      <c r="C108" s="125">
        <v>119</v>
      </c>
      <c r="D108" s="125">
        <v>194</v>
      </c>
      <c r="E108" s="125">
        <v>106</v>
      </c>
      <c r="F108" s="125">
        <v>144</v>
      </c>
      <c r="G108" s="125">
        <v>73</v>
      </c>
      <c r="H108" s="125">
        <v>175</v>
      </c>
      <c r="I108" s="125">
        <v>89</v>
      </c>
      <c r="J108" s="125">
        <v>753</v>
      </c>
      <c r="K108" s="125">
        <v>387</v>
      </c>
      <c r="L108" s="6" t="s">
        <v>116</v>
      </c>
      <c r="M108" s="125">
        <v>66</v>
      </c>
      <c r="N108" s="125">
        <v>33</v>
      </c>
      <c r="O108" s="125">
        <v>44</v>
      </c>
      <c r="P108" s="125">
        <v>22</v>
      </c>
      <c r="Q108" s="125">
        <v>42</v>
      </c>
      <c r="R108" s="125">
        <v>25</v>
      </c>
      <c r="S108" s="125">
        <v>27</v>
      </c>
      <c r="T108" s="125">
        <v>15</v>
      </c>
      <c r="U108" s="125">
        <v>179</v>
      </c>
      <c r="V108" s="125">
        <v>95</v>
      </c>
      <c r="W108" s="6" t="s">
        <v>116</v>
      </c>
      <c r="X108" s="125">
        <v>5</v>
      </c>
      <c r="Y108" s="125">
        <v>5</v>
      </c>
      <c r="Z108" s="125">
        <v>5</v>
      </c>
      <c r="AA108" s="125">
        <v>4</v>
      </c>
      <c r="AB108" s="125">
        <v>19</v>
      </c>
      <c r="AC108" s="125">
        <v>19</v>
      </c>
      <c r="AD108" s="125">
        <v>0</v>
      </c>
      <c r="AE108" s="125">
        <v>0</v>
      </c>
      <c r="AF108" s="125">
        <v>0</v>
      </c>
      <c r="AG108" s="128">
        <v>4</v>
      </c>
      <c r="AH108" s="6" t="s">
        <v>116</v>
      </c>
      <c r="AI108" s="125">
        <v>0</v>
      </c>
      <c r="AJ108" s="125">
        <v>262</v>
      </c>
      <c r="AK108" s="125">
        <v>48</v>
      </c>
      <c r="AL108" s="125">
        <v>28</v>
      </c>
      <c r="AM108" s="125">
        <v>0</v>
      </c>
      <c r="AN108" s="125">
        <v>17</v>
      </c>
      <c r="AO108" s="125">
        <v>2</v>
      </c>
      <c r="AP108" s="125">
        <v>28</v>
      </c>
      <c r="AQ108" s="6" t="s">
        <v>116</v>
      </c>
      <c r="AR108" s="125">
        <v>119</v>
      </c>
      <c r="AS108" s="125">
        <v>56</v>
      </c>
      <c r="AT108" s="125">
        <v>119</v>
      </c>
      <c r="AU108" s="125">
        <v>56</v>
      </c>
      <c r="AV108" s="125">
        <v>100</v>
      </c>
      <c r="AW108" s="125">
        <v>48</v>
      </c>
      <c r="AX108" s="125">
        <v>119</v>
      </c>
      <c r="AY108" s="125">
        <v>56</v>
      </c>
      <c r="AZ108" s="125">
        <v>119</v>
      </c>
      <c r="BA108" s="125">
        <v>56</v>
      </c>
      <c r="BB108" s="125">
        <v>82</v>
      </c>
      <c r="BC108" s="125">
        <v>39</v>
      </c>
      <c r="BD108" s="6" t="s">
        <v>116</v>
      </c>
      <c r="BE108" s="125">
        <v>26</v>
      </c>
      <c r="BF108" s="125">
        <v>5</v>
      </c>
      <c r="BG108" s="125">
        <v>31</v>
      </c>
      <c r="BH108" s="6" t="s">
        <v>116</v>
      </c>
      <c r="BI108" s="146">
        <v>0</v>
      </c>
      <c r="BJ108" s="146">
        <v>0</v>
      </c>
      <c r="BK108" s="146">
        <v>0</v>
      </c>
      <c r="BL108" s="146">
        <v>0</v>
      </c>
      <c r="BM108" s="146">
        <v>1</v>
      </c>
      <c r="BN108" s="146">
        <v>0</v>
      </c>
      <c r="BO108" s="146">
        <v>0</v>
      </c>
      <c r="BP108" s="146">
        <v>0</v>
      </c>
    </row>
    <row r="109" spans="1:68" s="20" customFormat="1" ht="14.25" customHeight="1">
      <c r="A109" s="6" t="s">
        <v>117</v>
      </c>
      <c r="B109" s="125">
        <v>26</v>
      </c>
      <c r="C109" s="125">
        <v>10</v>
      </c>
      <c r="D109" s="125">
        <v>24</v>
      </c>
      <c r="E109" s="125">
        <v>14</v>
      </c>
      <c r="F109" s="125">
        <v>25</v>
      </c>
      <c r="G109" s="125">
        <v>12</v>
      </c>
      <c r="H109" s="125">
        <v>37</v>
      </c>
      <c r="I109" s="125">
        <v>14</v>
      </c>
      <c r="J109" s="125">
        <v>112</v>
      </c>
      <c r="K109" s="125">
        <v>50</v>
      </c>
      <c r="L109" s="6" t="s">
        <v>117</v>
      </c>
      <c r="M109" s="125">
        <v>0</v>
      </c>
      <c r="N109" s="125">
        <v>0</v>
      </c>
      <c r="O109" s="125">
        <v>0</v>
      </c>
      <c r="P109" s="125">
        <v>0</v>
      </c>
      <c r="Q109" s="125">
        <v>0</v>
      </c>
      <c r="R109" s="125">
        <v>0</v>
      </c>
      <c r="S109" s="125">
        <v>0</v>
      </c>
      <c r="T109" s="125">
        <v>0</v>
      </c>
      <c r="U109" s="125">
        <v>0</v>
      </c>
      <c r="V109" s="125">
        <v>0</v>
      </c>
      <c r="W109" s="6" t="s">
        <v>117</v>
      </c>
      <c r="X109" s="125">
        <v>3</v>
      </c>
      <c r="Y109" s="125">
        <v>3</v>
      </c>
      <c r="Z109" s="125">
        <v>3</v>
      </c>
      <c r="AA109" s="125">
        <v>3</v>
      </c>
      <c r="AB109" s="125">
        <v>12</v>
      </c>
      <c r="AC109" s="125">
        <v>12</v>
      </c>
      <c r="AD109" s="125">
        <v>0</v>
      </c>
      <c r="AE109" s="125">
        <v>0</v>
      </c>
      <c r="AF109" s="125">
        <v>0</v>
      </c>
      <c r="AG109" s="128">
        <v>3</v>
      </c>
      <c r="AH109" s="6" t="s">
        <v>117</v>
      </c>
      <c r="AI109" s="125">
        <v>0</v>
      </c>
      <c r="AJ109" s="125">
        <v>84</v>
      </c>
      <c r="AK109" s="125">
        <v>0</v>
      </c>
      <c r="AL109" s="125">
        <v>0</v>
      </c>
      <c r="AM109" s="125">
        <v>0</v>
      </c>
      <c r="AN109" s="125">
        <v>12</v>
      </c>
      <c r="AO109" s="125">
        <v>0</v>
      </c>
      <c r="AP109" s="125">
        <v>12</v>
      </c>
      <c r="AQ109" s="6" t="s">
        <v>117</v>
      </c>
      <c r="AR109" s="125">
        <v>41</v>
      </c>
      <c r="AS109" s="125">
        <v>18</v>
      </c>
      <c r="AT109" s="125">
        <v>41</v>
      </c>
      <c r="AU109" s="125">
        <v>18</v>
      </c>
      <c r="AV109" s="125">
        <v>11</v>
      </c>
      <c r="AW109" s="125">
        <v>4</v>
      </c>
      <c r="AX109" s="125">
        <v>41</v>
      </c>
      <c r="AY109" s="125">
        <v>18</v>
      </c>
      <c r="AZ109" s="125">
        <v>41</v>
      </c>
      <c r="BA109" s="125">
        <v>18</v>
      </c>
      <c r="BB109" s="125">
        <v>11</v>
      </c>
      <c r="BC109" s="125">
        <v>4</v>
      </c>
      <c r="BD109" s="6" t="s">
        <v>117</v>
      </c>
      <c r="BE109" s="125">
        <v>10</v>
      </c>
      <c r="BF109" s="125">
        <v>0</v>
      </c>
      <c r="BG109" s="125">
        <v>10</v>
      </c>
      <c r="BH109" s="6" t="s">
        <v>117</v>
      </c>
      <c r="BI109" s="146">
        <v>0</v>
      </c>
      <c r="BJ109" s="146">
        <v>0</v>
      </c>
      <c r="BK109" s="146">
        <v>13</v>
      </c>
      <c r="BL109" s="146">
        <v>0</v>
      </c>
      <c r="BM109" s="146">
        <v>24</v>
      </c>
      <c r="BN109" s="146">
        <v>0</v>
      </c>
      <c r="BO109" s="146">
        <v>0</v>
      </c>
      <c r="BP109" s="146">
        <v>0</v>
      </c>
    </row>
    <row r="110" spans="1:68" s="20" customFormat="1" ht="14.25" customHeight="1">
      <c r="A110" s="6" t="s">
        <v>46</v>
      </c>
      <c r="B110" s="125"/>
      <c r="C110" s="125"/>
      <c r="D110" s="125"/>
      <c r="E110" s="125"/>
      <c r="F110" s="125"/>
      <c r="G110" s="125"/>
      <c r="H110" s="125"/>
      <c r="I110" s="125"/>
      <c r="J110" s="125"/>
      <c r="K110" s="125"/>
      <c r="L110" s="6" t="s">
        <v>46</v>
      </c>
      <c r="M110" s="125"/>
      <c r="N110" s="125"/>
      <c r="O110" s="125"/>
      <c r="P110" s="125"/>
      <c r="Q110" s="125"/>
      <c r="R110" s="125"/>
      <c r="S110" s="125"/>
      <c r="T110" s="125"/>
      <c r="U110" s="125"/>
      <c r="V110" s="125"/>
      <c r="W110" s="6" t="s">
        <v>46</v>
      </c>
      <c r="X110" s="125"/>
      <c r="Y110" s="125"/>
      <c r="Z110" s="125"/>
      <c r="AA110" s="125"/>
      <c r="AB110" s="125"/>
      <c r="AC110" s="125"/>
      <c r="AD110" s="125"/>
      <c r="AE110" s="125"/>
      <c r="AF110" s="125"/>
      <c r="AG110" s="13"/>
      <c r="AH110" s="6" t="s">
        <v>46</v>
      </c>
      <c r="AI110" s="125"/>
      <c r="AJ110" s="125"/>
      <c r="AK110" s="125"/>
      <c r="AL110" s="125"/>
      <c r="AM110" s="125"/>
      <c r="AN110" s="125"/>
      <c r="AO110" s="125"/>
      <c r="AP110" s="125"/>
      <c r="AQ110" s="6" t="s">
        <v>46</v>
      </c>
      <c r="AR110" s="125"/>
      <c r="AS110" s="125"/>
      <c r="AT110" s="125"/>
      <c r="AU110" s="125"/>
      <c r="AV110" s="125"/>
      <c r="AW110" s="125"/>
      <c r="AX110" s="125"/>
      <c r="AY110" s="125"/>
      <c r="AZ110" s="125"/>
      <c r="BA110" s="125"/>
      <c r="BB110" s="125"/>
      <c r="BC110" s="125"/>
      <c r="BD110" s="6" t="s">
        <v>46</v>
      </c>
      <c r="BE110" s="125">
        <v>442</v>
      </c>
      <c r="BF110" s="125">
        <v>25</v>
      </c>
      <c r="BG110" s="125">
        <v>467</v>
      </c>
      <c r="BH110" s="6" t="s">
        <v>46</v>
      </c>
      <c r="BI110" s="146"/>
      <c r="BJ110" s="146"/>
      <c r="BK110" s="146"/>
      <c r="BL110" s="146"/>
      <c r="BM110" s="146"/>
      <c r="BN110" s="146"/>
      <c r="BO110" s="146"/>
      <c r="BP110" s="146"/>
    </row>
    <row r="111" spans="1:68" s="20" customFormat="1" ht="14.25" customHeight="1">
      <c r="A111" s="6" t="s">
        <v>118</v>
      </c>
      <c r="B111" s="125">
        <v>263</v>
      </c>
      <c r="C111" s="125">
        <v>144</v>
      </c>
      <c r="D111" s="125">
        <v>268</v>
      </c>
      <c r="E111" s="125">
        <v>122</v>
      </c>
      <c r="F111" s="125">
        <v>207</v>
      </c>
      <c r="G111" s="125">
        <v>105</v>
      </c>
      <c r="H111" s="125">
        <v>264</v>
      </c>
      <c r="I111" s="125">
        <v>146</v>
      </c>
      <c r="J111" s="125">
        <v>1002</v>
      </c>
      <c r="K111" s="125">
        <v>517</v>
      </c>
      <c r="L111" s="6" t="s">
        <v>118</v>
      </c>
      <c r="M111" s="125">
        <v>15</v>
      </c>
      <c r="N111" s="125">
        <v>10</v>
      </c>
      <c r="O111" s="125">
        <v>12</v>
      </c>
      <c r="P111" s="125">
        <v>6</v>
      </c>
      <c r="Q111" s="125">
        <v>11</v>
      </c>
      <c r="R111" s="125">
        <v>3</v>
      </c>
      <c r="S111" s="125">
        <v>67</v>
      </c>
      <c r="T111" s="125">
        <v>42</v>
      </c>
      <c r="U111" s="125">
        <v>105</v>
      </c>
      <c r="V111" s="125">
        <v>61</v>
      </c>
      <c r="W111" s="6" t="s">
        <v>118</v>
      </c>
      <c r="X111" s="125">
        <v>10</v>
      </c>
      <c r="Y111" s="125">
        <v>10</v>
      </c>
      <c r="Z111" s="125">
        <v>10</v>
      </c>
      <c r="AA111" s="125">
        <v>10</v>
      </c>
      <c r="AB111" s="125">
        <v>40</v>
      </c>
      <c r="AC111" s="125">
        <v>34</v>
      </c>
      <c r="AD111" s="125">
        <v>0</v>
      </c>
      <c r="AE111" s="125">
        <v>8</v>
      </c>
      <c r="AF111" s="125">
        <v>1</v>
      </c>
      <c r="AG111" s="128">
        <v>8</v>
      </c>
      <c r="AH111" s="6" t="s">
        <v>118</v>
      </c>
      <c r="AI111" s="125">
        <v>0</v>
      </c>
      <c r="AJ111" s="125">
        <v>182</v>
      </c>
      <c r="AK111" s="125">
        <v>67</v>
      </c>
      <c r="AL111" s="125">
        <v>146</v>
      </c>
      <c r="AM111" s="125">
        <v>6</v>
      </c>
      <c r="AN111" s="125">
        <v>27</v>
      </c>
      <c r="AO111" s="125">
        <v>14</v>
      </c>
      <c r="AP111" s="125">
        <v>33</v>
      </c>
      <c r="AQ111" s="6" t="s">
        <v>118</v>
      </c>
      <c r="AR111" s="125">
        <v>306</v>
      </c>
      <c r="AS111" s="125">
        <v>172</v>
      </c>
      <c r="AT111" s="125">
        <v>301</v>
      </c>
      <c r="AU111" s="125">
        <v>168</v>
      </c>
      <c r="AV111" s="125">
        <v>167</v>
      </c>
      <c r="AW111" s="125">
        <v>89</v>
      </c>
      <c r="AX111" s="125">
        <v>306</v>
      </c>
      <c r="AY111" s="125">
        <v>172</v>
      </c>
      <c r="AZ111" s="125">
        <v>301</v>
      </c>
      <c r="BA111" s="125">
        <v>168</v>
      </c>
      <c r="BB111" s="125">
        <v>161</v>
      </c>
      <c r="BC111" s="125">
        <v>86</v>
      </c>
      <c r="BD111" s="6" t="s">
        <v>118</v>
      </c>
      <c r="BE111" s="125">
        <v>51</v>
      </c>
      <c r="BF111" s="125">
        <v>2</v>
      </c>
      <c r="BG111" s="125">
        <v>53</v>
      </c>
      <c r="BH111" s="6" t="s">
        <v>118</v>
      </c>
      <c r="BI111" s="146">
        <v>5</v>
      </c>
      <c r="BJ111" s="146">
        <v>0</v>
      </c>
      <c r="BK111" s="146">
        <v>6</v>
      </c>
      <c r="BL111" s="146">
        <v>2</v>
      </c>
      <c r="BM111" s="146">
        <v>34</v>
      </c>
      <c r="BN111" s="146">
        <v>0</v>
      </c>
      <c r="BO111" s="146">
        <v>0</v>
      </c>
      <c r="BP111" s="146">
        <v>0</v>
      </c>
    </row>
    <row r="112" spans="1:68" s="20" customFormat="1" ht="14.25" customHeight="1">
      <c r="A112" s="6" t="s">
        <v>119</v>
      </c>
      <c r="B112" s="125">
        <v>2873</v>
      </c>
      <c r="C112" s="125">
        <v>1459</v>
      </c>
      <c r="D112" s="125">
        <v>2287</v>
      </c>
      <c r="E112" s="125">
        <v>1211</v>
      </c>
      <c r="F112" s="125">
        <v>2073</v>
      </c>
      <c r="G112" s="125">
        <v>1100</v>
      </c>
      <c r="H112" s="125">
        <v>1943</v>
      </c>
      <c r="I112" s="125">
        <v>997</v>
      </c>
      <c r="J112" s="125">
        <v>9176</v>
      </c>
      <c r="K112" s="125">
        <v>4767</v>
      </c>
      <c r="L112" s="6" t="s">
        <v>119</v>
      </c>
      <c r="M112" s="125">
        <v>219</v>
      </c>
      <c r="N112" s="125">
        <v>106</v>
      </c>
      <c r="O112" s="125">
        <v>122</v>
      </c>
      <c r="P112" s="125">
        <v>69</v>
      </c>
      <c r="Q112" s="125">
        <v>134</v>
      </c>
      <c r="R112" s="125">
        <v>64</v>
      </c>
      <c r="S112" s="125">
        <v>152</v>
      </c>
      <c r="T112" s="125">
        <v>73</v>
      </c>
      <c r="U112" s="125">
        <v>627</v>
      </c>
      <c r="V112" s="125">
        <v>312</v>
      </c>
      <c r="W112" s="6" t="s">
        <v>119</v>
      </c>
      <c r="X112" s="125">
        <v>75</v>
      </c>
      <c r="Y112" s="125">
        <v>65</v>
      </c>
      <c r="Z112" s="125">
        <v>63</v>
      </c>
      <c r="AA112" s="125">
        <v>60</v>
      </c>
      <c r="AB112" s="125">
        <v>263</v>
      </c>
      <c r="AC112" s="125">
        <v>249</v>
      </c>
      <c r="AD112" s="125">
        <v>0</v>
      </c>
      <c r="AE112" s="125">
        <v>9</v>
      </c>
      <c r="AF112" s="125">
        <v>0</v>
      </c>
      <c r="AG112" s="128">
        <v>57</v>
      </c>
      <c r="AH112" s="6" t="s">
        <v>119</v>
      </c>
      <c r="AI112" s="125">
        <v>291</v>
      </c>
      <c r="AJ112" s="125">
        <v>1823</v>
      </c>
      <c r="AK112" s="125">
        <v>949</v>
      </c>
      <c r="AL112" s="125">
        <v>542</v>
      </c>
      <c r="AM112" s="125">
        <v>135</v>
      </c>
      <c r="AN112" s="125">
        <v>283</v>
      </c>
      <c r="AO112" s="125">
        <v>62</v>
      </c>
      <c r="AP112" s="125">
        <v>288</v>
      </c>
      <c r="AQ112" s="6" t="s">
        <v>119</v>
      </c>
      <c r="AR112" s="125">
        <v>1910</v>
      </c>
      <c r="AS112" s="125">
        <v>946</v>
      </c>
      <c r="AT112" s="125">
        <v>1863</v>
      </c>
      <c r="AU112" s="125">
        <v>928</v>
      </c>
      <c r="AV112" s="125">
        <v>1362</v>
      </c>
      <c r="AW112" s="125">
        <v>681</v>
      </c>
      <c r="AX112" s="125">
        <v>1867</v>
      </c>
      <c r="AY112" s="125">
        <v>927</v>
      </c>
      <c r="AZ112" s="125">
        <v>1825</v>
      </c>
      <c r="BA112" s="125">
        <v>911</v>
      </c>
      <c r="BB112" s="125">
        <v>1008</v>
      </c>
      <c r="BC112" s="125">
        <v>513</v>
      </c>
      <c r="BD112" s="6" t="s">
        <v>119</v>
      </c>
      <c r="BE112" s="125">
        <v>391</v>
      </c>
      <c r="BF112" s="125">
        <v>23</v>
      </c>
      <c r="BG112" s="125">
        <v>414</v>
      </c>
      <c r="BH112" s="6" t="s">
        <v>119</v>
      </c>
      <c r="BI112" s="146">
        <v>21</v>
      </c>
      <c r="BJ112" s="146">
        <v>0</v>
      </c>
      <c r="BK112" s="146">
        <v>0</v>
      </c>
      <c r="BL112" s="146">
        <v>0</v>
      </c>
      <c r="BM112" s="146">
        <v>34</v>
      </c>
      <c r="BN112" s="146">
        <v>0</v>
      </c>
      <c r="BO112" s="146">
        <v>0</v>
      </c>
      <c r="BP112" s="146">
        <v>28</v>
      </c>
    </row>
    <row r="113" spans="1:68" s="20" customFormat="1" ht="14.25" customHeight="1">
      <c r="A113" s="36" t="s">
        <v>47</v>
      </c>
      <c r="B113" s="125"/>
      <c r="C113" s="125"/>
      <c r="D113" s="125"/>
      <c r="E113" s="125"/>
      <c r="F113" s="125"/>
      <c r="G113" s="125"/>
      <c r="H113" s="125"/>
      <c r="I113" s="125"/>
      <c r="J113" s="125"/>
      <c r="K113" s="125"/>
      <c r="L113" s="36" t="s">
        <v>47</v>
      </c>
      <c r="M113" s="125"/>
      <c r="N113" s="125"/>
      <c r="O113" s="125"/>
      <c r="P113" s="125"/>
      <c r="Q113" s="125"/>
      <c r="R113" s="125"/>
      <c r="S113" s="125"/>
      <c r="T113" s="125"/>
      <c r="U113" s="125"/>
      <c r="V113" s="125"/>
      <c r="W113" s="36" t="s">
        <v>47</v>
      </c>
      <c r="X113" s="125"/>
      <c r="Y113" s="125"/>
      <c r="Z113" s="125"/>
      <c r="AA113" s="125"/>
      <c r="AB113" s="125"/>
      <c r="AC113" s="125"/>
      <c r="AD113" s="125"/>
      <c r="AE113" s="125"/>
      <c r="AF113" s="125"/>
      <c r="AG113" s="13"/>
      <c r="AH113" s="36" t="s">
        <v>47</v>
      </c>
      <c r="AI113" s="125"/>
      <c r="AJ113" s="125"/>
      <c r="AK113" s="125"/>
      <c r="AL113" s="125"/>
      <c r="AM113" s="125"/>
      <c r="AN113" s="125"/>
      <c r="AO113" s="125"/>
      <c r="AP113" s="125"/>
      <c r="AQ113" s="36" t="s">
        <v>47</v>
      </c>
      <c r="AR113" s="125"/>
      <c r="AS113" s="125"/>
      <c r="AT113" s="125"/>
      <c r="AU113" s="125"/>
      <c r="AV113" s="125"/>
      <c r="AW113" s="125"/>
      <c r="AX113" s="125"/>
      <c r="AY113" s="125"/>
      <c r="AZ113" s="125"/>
      <c r="BA113" s="125"/>
      <c r="BB113" s="125"/>
      <c r="BC113" s="125"/>
      <c r="BD113" s="36" t="s">
        <v>47</v>
      </c>
      <c r="BE113" s="125"/>
      <c r="BF113" s="125"/>
      <c r="BG113" s="125"/>
      <c r="BH113" s="36" t="s">
        <v>47</v>
      </c>
      <c r="BI113" s="146"/>
      <c r="BJ113" s="146"/>
      <c r="BK113" s="146"/>
      <c r="BL113" s="146"/>
      <c r="BM113" s="146"/>
      <c r="BN113" s="146"/>
      <c r="BO113" s="146"/>
      <c r="BP113" s="146"/>
    </row>
    <row r="114" spans="1:68" s="20" customFormat="1" ht="14.25" customHeight="1">
      <c r="A114" s="6" t="s">
        <v>120</v>
      </c>
      <c r="B114" s="125">
        <v>1551</v>
      </c>
      <c r="C114" s="125">
        <v>832</v>
      </c>
      <c r="D114" s="125">
        <v>1377</v>
      </c>
      <c r="E114" s="125">
        <v>719</v>
      </c>
      <c r="F114" s="125">
        <v>1202</v>
      </c>
      <c r="G114" s="125">
        <v>616</v>
      </c>
      <c r="H114" s="125">
        <v>1544</v>
      </c>
      <c r="I114" s="125">
        <v>813</v>
      </c>
      <c r="J114" s="125">
        <v>5674</v>
      </c>
      <c r="K114" s="125">
        <v>2980</v>
      </c>
      <c r="L114" s="6" t="s">
        <v>120</v>
      </c>
      <c r="M114" s="125">
        <v>141</v>
      </c>
      <c r="N114" s="125">
        <v>56</v>
      </c>
      <c r="O114" s="125">
        <v>80</v>
      </c>
      <c r="P114" s="125">
        <v>34</v>
      </c>
      <c r="Q114" s="125">
        <v>62</v>
      </c>
      <c r="R114" s="125">
        <v>28</v>
      </c>
      <c r="S114" s="125">
        <v>216</v>
      </c>
      <c r="T114" s="125">
        <v>112</v>
      </c>
      <c r="U114" s="125">
        <v>499</v>
      </c>
      <c r="V114" s="125">
        <v>230</v>
      </c>
      <c r="W114" s="6" t="s">
        <v>120</v>
      </c>
      <c r="X114" s="125">
        <v>44</v>
      </c>
      <c r="Y114" s="125">
        <v>43</v>
      </c>
      <c r="Z114" s="125">
        <v>41</v>
      </c>
      <c r="AA114" s="125">
        <v>42</v>
      </c>
      <c r="AB114" s="125">
        <v>170</v>
      </c>
      <c r="AC114" s="125">
        <v>145</v>
      </c>
      <c r="AD114" s="125">
        <v>0</v>
      </c>
      <c r="AE114" s="125">
        <v>14</v>
      </c>
      <c r="AF114" s="125">
        <v>0</v>
      </c>
      <c r="AG114" s="128">
        <v>39</v>
      </c>
      <c r="AH114" s="6" t="s">
        <v>120</v>
      </c>
      <c r="AI114" s="125">
        <v>12</v>
      </c>
      <c r="AJ114" s="125">
        <v>1393</v>
      </c>
      <c r="AK114" s="125">
        <v>591</v>
      </c>
      <c r="AL114" s="125">
        <v>124</v>
      </c>
      <c r="AM114" s="125">
        <v>12</v>
      </c>
      <c r="AN114" s="125">
        <v>145</v>
      </c>
      <c r="AO114" s="125">
        <v>21</v>
      </c>
      <c r="AP114" s="125">
        <v>148</v>
      </c>
      <c r="AQ114" s="6" t="s">
        <v>120</v>
      </c>
      <c r="AR114" s="125">
        <v>1470</v>
      </c>
      <c r="AS114" s="125">
        <v>754</v>
      </c>
      <c r="AT114" s="125">
        <v>1433</v>
      </c>
      <c r="AU114" s="125">
        <v>735</v>
      </c>
      <c r="AV114" s="125">
        <v>856</v>
      </c>
      <c r="AW114" s="125">
        <v>447</v>
      </c>
      <c r="AX114" s="125">
        <v>910</v>
      </c>
      <c r="AY114" s="125">
        <v>482</v>
      </c>
      <c r="AZ114" s="125">
        <v>895</v>
      </c>
      <c r="BA114" s="125">
        <v>472</v>
      </c>
      <c r="BB114" s="125">
        <v>497</v>
      </c>
      <c r="BC114" s="125">
        <v>243</v>
      </c>
      <c r="BD114" s="6" t="s">
        <v>120</v>
      </c>
      <c r="BE114" s="125">
        <v>225</v>
      </c>
      <c r="BF114" s="125">
        <v>25</v>
      </c>
      <c r="BG114" s="125">
        <v>250</v>
      </c>
      <c r="BH114" s="6" t="s">
        <v>120</v>
      </c>
      <c r="BI114" s="146">
        <v>64</v>
      </c>
      <c r="BJ114" s="146">
        <v>0</v>
      </c>
      <c r="BK114" s="146">
        <v>8</v>
      </c>
      <c r="BL114" s="146">
        <v>12</v>
      </c>
      <c r="BM114" s="146">
        <v>12</v>
      </c>
      <c r="BN114" s="146">
        <v>0</v>
      </c>
      <c r="BO114" s="146">
        <v>12</v>
      </c>
      <c r="BP114" s="146">
        <v>29</v>
      </c>
    </row>
    <row r="115" spans="1:68" s="20" customFormat="1" ht="14.25" customHeight="1">
      <c r="A115" s="6" t="s">
        <v>121</v>
      </c>
      <c r="B115" s="125">
        <v>1651</v>
      </c>
      <c r="C115" s="125">
        <v>917</v>
      </c>
      <c r="D115" s="125">
        <v>1620</v>
      </c>
      <c r="E115" s="125">
        <v>882</v>
      </c>
      <c r="F115" s="125">
        <v>1470</v>
      </c>
      <c r="G115" s="125">
        <v>787</v>
      </c>
      <c r="H115" s="125">
        <v>1841</v>
      </c>
      <c r="I115" s="125">
        <v>978</v>
      </c>
      <c r="J115" s="125">
        <v>6582</v>
      </c>
      <c r="K115" s="125">
        <v>3564</v>
      </c>
      <c r="L115" s="6" t="s">
        <v>121</v>
      </c>
      <c r="M115" s="125">
        <v>96</v>
      </c>
      <c r="N115" s="125">
        <v>45</v>
      </c>
      <c r="O115" s="125">
        <v>39</v>
      </c>
      <c r="P115" s="125">
        <v>11</v>
      </c>
      <c r="Q115" s="125">
        <v>57</v>
      </c>
      <c r="R115" s="125">
        <v>28</v>
      </c>
      <c r="S115" s="125">
        <v>203</v>
      </c>
      <c r="T115" s="125">
        <v>108</v>
      </c>
      <c r="U115" s="125">
        <v>395</v>
      </c>
      <c r="V115" s="125">
        <v>192</v>
      </c>
      <c r="W115" s="6" t="s">
        <v>121</v>
      </c>
      <c r="X115" s="125">
        <v>48</v>
      </c>
      <c r="Y115" s="125">
        <v>42</v>
      </c>
      <c r="Z115" s="125">
        <v>40</v>
      </c>
      <c r="AA115" s="125">
        <v>38</v>
      </c>
      <c r="AB115" s="125">
        <v>168</v>
      </c>
      <c r="AC115" s="125">
        <v>159</v>
      </c>
      <c r="AD115" s="125">
        <v>0</v>
      </c>
      <c r="AE115" s="125">
        <v>3</v>
      </c>
      <c r="AF115" s="125">
        <v>1</v>
      </c>
      <c r="AG115" s="128">
        <v>38</v>
      </c>
      <c r="AH115" s="6" t="s">
        <v>121</v>
      </c>
      <c r="AI115" s="125">
        <v>14</v>
      </c>
      <c r="AJ115" s="125">
        <v>1022</v>
      </c>
      <c r="AK115" s="125">
        <v>1205</v>
      </c>
      <c r="AL115" s="125">
        <v>294</v>
      </c>
      <c r="AM115" s="125">
        <v>47</v>
      </c>
      <c r="AN115" s="125">
        <v>117</v>
      </c>
      <c r="AO115" s="125">
        <v>17</v>
      </c>
      <c r="AP115" s="125">
        <v>163</v>
      </c>
      <c r="AQ115" s="6" t="s">
        <v>121</v>
      </c>
      <c r="AR115" s="125">
        <v>1900</v>
      </c>
      <c r="AS115" s="125">
        <v>1012</v>
      </c>
      <c r="AT115" s="125">
        <v>1826</v>
      </c>
      <c r="AU115" s="125">
        <v>975</v>
      </c>
      <c r="AV115" s="125">
        <v>742</v>
      </c>
      <c r="AW115" s="125">
        <v>410</v>
      </c>
      <c r="AX115" s="125">
        <v>1820</v>
      </c>
      <c r="AY115" s="125">
        <v>973</v>
      </c>
      <c r="AZ115" s="125">
        <v>1755</v>
      </c>
      <c r="BA115" s="125">
        <v>943</v>
      </c>
      <c r="BB115" s="125">
        <v>494</v>
      </c>
      <c r="BC115" s="125">
        <v>259</v>
      </c>
      <c r="BD115" s="6" t="s">
        <v>121</v>
      </c>
      <c r="BE115" s="125">
        <v>259</v>
      </c>
      <c r="BF115" s="125">
        <v>17</v>
      </c>
      <c r="BG115" s="125">
        <v>276</v>
      </c>
      <c r="BH115" s="6" t="s">
        <v>121</v>
      </c>
      <c r="BI115" s="146">
        <v>12</v>
      </c>
      <c r="BJ115" s="146">
        <v>0</v>
      </c>
      <c r="BK115" s="146">
        <v>0</v>
      </c>
      <c r="BL115" s="146">
        <v>4</v>
      </c>
      <c r="BM115" s="146">
        <v>8</v>
      </c>
      <c r="BN115" s="146">
        <v>0</v>
      </c>
      <c r="BO115" s="146">
        <v>0</v>
      </c>
      <c r="BP115" s="146">
        <v>4</v>
      </c>
    </row>
    <row r="116" spans="1:68" s="20" customFormat="1" ht="14.25" customHeight="1">
      <c r="A116" s="6" t="s">
        <v>122</v>
      </c>
      <c r="B116" s="125">
        <v>2291</v>
      </c>
      <c r="C116" s="125">
        <v>1254</v>
      </c>
      <c r="D116" s="125">
        <v>1946</v>
      </c>
      <c r="E116" s="125">
        <v>1046</v>
      </c>
      <c r="F116" s="125">
        <v>1857</v>
      </c>
      <c r="G116" s="125">
        <v>1021</v>
      </c>
      <c r="H116" s="125">
        <v>1669</v>
      </c>
      <c r="I116" s="125">
        <v>911</v>
      </c>
      <c r="J116" s="125">
        <v>7763</v>
      </c>
      <c r="K116" s="125">
        <v>4232</v>
      </c>
      <c r="L116" s="6" t="s">
        <v>122</v>
      </c>
      <c r="M116" s="125">
        <v>232</v>
      </c>
      <c r="N116" s="125">
        <v>121</v>
      </c>
      <c r="O116" s="125">
        <v>146</v>
      </c>
      <c r="P116" s="125">
        <v>79</v>
      </c>
      <c r="Q116" s="125">
        <v>108</v>
      </c>
      <c r="R116" s="125">
        <v>53</v>
      </c>
      <c r="S116" s="125">
        <v>110</v>
      </c>
      <c r="T116" s="125">
        <v>69</v>
      </c>
      <c r="U116" s="125">
        <v>596</v>
      </c>
      <c r="V116" s="125">
        <v>322</v>
      </c>
      <c r="W116" s="6" t="s">
        <v>122</v>
      </c>
      <c r="X116" s="125">
        <v>53</v>
      </c>
      <c r="Y116" s="125">
        <v>51</v>
      </c>
      <c r="Z116" s="125">
        <v>47</v>
      </c>
      <c r="AA116" s="125">
        <v>43</v>
      </c>
      <c r="AB116" s="125">
        <v>194</v>
      </c>
      <c r="AC116" s="125">
        <v>194</v>
      </c>
      <c r="AD116" s="125">
        <v>0</v>
      </c>
      <c r="AE116" s="125">
        <v>0</v>
      </c>
      <c r="AF116" s="125">
        <v>0</v>
      </c>
      <c r="AG116" s="128">
        <v>34</v>
      </c>
      <c r="AH116" s="6" t="s">
        <v>122</v>
      </c>
      <c r="AI116" s="125">
        <v>184</v>
      </c>
      <c r="AJ116" s="125">
        <v>1819</v>
      </c>
      <c r="AK116" s="125">
        <v>850</v>
      </c>
      <c r="AL116" s="125">
        <v>624</v>
      </c>
      <c r="AM116" s="125">
        <v>74</v>
      </c>
      <c r="AN116" s="125">
        <v>175</v>
      </c>
      <c r="AO116" s="125">
        <v>58</v>
      </c>
      <c r="AP116" s="125">
        <v>202</v>
      </c>
      <c r="AQ116" s="6" t="s">
        <v>122</v>
      </c>
      <c r="AR116" s="125">
        <v>1463</v>
      </c>
      <c r="AS116" s="125">
        <v>829</v>
      </c>
      <c r="AT116" s="125">
        <v>1445</v>
      </c>
      <c r="AU116" s="125">
        <v>820</v>
      </c>
      <c r="AV116" s="125">
        <v>932</v>
      </c>
      <c r="AW116" s="125">
        <v>522</v>
      </c>
      <c r="AX116" s="125">
        <v>1434</v>
      </c>
      <c r="AY116" s="125">
        <v>812</v>
      </c>
      <c r="AZ116" s="125">
        <v>1420</v>
      </c>
      <c r="BA116" s="125">
        <v>805</v>
      </c>
      <c r="BB116" s="125">
        <v>617</v>
      </c>
      <c r="BC116" s="125">
        <v>329</v>
      </c>
      <c r="BD116" s="6" t="s">
        <v>122</v>
      </c>
      <c r="BE116" s="125">
        <v>291</v>
      </c>
      <c r="BF116" s="125">
        <v>38</v>
      </c>
      <c r="BG116" s="125">
        <v>329</v>
      </c>
      <c r="BH116" s="6" t="s">
        <v>122</v>
      </c>
      <c r="BI116" s="146">
        <v>46</v>
      </c>
      <c r="BJ116" s="146">
        <v>0</v>
      </c>
      <c r="BK116" s="146">
        <v>2</v>
      </c>
      <c r="BL116" s="146">
        <v>0</v>
      </c>
      <c r="BM116" s="146">
        <v>0</v>
      </c>
      <c r="BN116" s="146">
        <v>0</v>
      </c>
      <c r="BO116" s="146">
        <v>0</v>
      </c>
      <c r="BP116" s="146">
        <v>0</v>
      </c>
    </row>
    <row r="117" spans="1:68" s="20" customFormat="1" ht="14.25" customHeight="1">
      <c r="A117" s="6" t="s">
        <v>123</v>
      </c>
      <c r="B117" s="125">
        <v>492</v>
      </c>
      <c r="C117" s="125">
        <v>252</v>
      </c>
      <c r="D117" s="125">
        <v>413</v>
      </c>
      <c r="E117" s="125">
        <v>220</v>
      </c>
      <c r="F117" s="125">
        <v>311</v>
      </c>
      <c r="G117" s="125">
        <v>162</v>
      </c>
      <c r="H117" s="125">
        <v>379</v>
      </c>
      <c r="I117" s="125">
        <v>170</v>
      </c>
      <c r="J117" s="125">
        <v>1595</v>
      </c>
      <c r="K117" s="125">
        <v>804</v>
      </c>
      <c r="L117" s="6" t="s">
        <v>123</v>
      </c>
      <c r="M117" s="125">
        <v>35</v>
      </c>
      <c r="N117" s="125">
        <v>19</v>
      </c>
      <c r="O117" s="125">
        <v>14</v>
      </c>
      <c r="P117" s="125">
        <v>7</v>
      </c>
      <c r="Q117" s="125">
        <v>7</v>
      </c>
      <c r="R117" s="125">
        <v>3</v>
      </c>
      <c r="S117" s="125">
        <v>31</v>
      </c>
      <c r="T117" s="125">
        <v>18</v>
      </c>
      <c r="U117" s="125">
        <v>87</v>
      </c>
      <c r="V117" s="125">
        <v>47</v>
      </c>
      <c r="W117" s="6" t="s">
        <v>123</v>
      </c>
      <c r="X117" s="125">
        <v>22</v>
      </c>
      <c r="Y117" s="125">
        <v>21</v>
      </c>
      <c r="Z117" s="125">
        <v>17</v>
      </c>
      <c r="AA117" s="125">
        <v>16</v>
      </c>
      <c r="AB117" s="125">
        <v>76</v>
      </c>
      <c r="AC117" s="125">
        <v>63</v>
      </c>
      <c r="AD117" s="125">
        <v>0</v>
      </c>
      <c r="AE117" s="125">
        <v>10</v>
      </c>
      <c r="AF117" s="125">
        <v>1</v>
      </c>
      <c r="AG117" s="128">
        <v>22</v>
      </c>
      <c r="AH117" s="6" t="s">
        <v>123</v>
      </c>
      <c r="AI117" s="125">
        <v>0</v>
      </c>
      <c r="AJ117" s="125">
        <v>511</v>
      </c>
      <c r="AK117" s="125">
        <v>120</v>
      </c>
      <c r="AL117" s="125">
        <v>97</v>
      </c>
      <c r="AM117" s="125">
        <v>0</v>
      </c>
      <c r="AN117" s="125">
        <v>38</v>
      </c>
      <c r="AO117" s="125">
        <v>5</v>
      </c>
      <c r="AP117" s="125">
        <v>75</v>
      </c>
      <c r="AQ117" s="6" t="s">
        <v>123</v>
      </c>
      <c r="AR117" s="125">
        <v>412</v>
      </c>
      <c r="AS117" s="125">
        <v>199</v>
      </c>
      <c r="AT117" s="125">
        <v>388</v>
      </c>
      <c r="AU117" s="125">
        <v>182</v>
      </c>
      <c r="AV117" s="125">
        <v>245</v>
      </c>
      <c r="AW117" s="125">
        <v>124</v>
      </c>
      <c r="AX117" s="125">
        <v>369</v>
      </c>
      <c r="AY117" s="125">
        <v>178</v>
      </c>
      <c r="AZ117" s="125">
        <v>350</v>
      </c>
      <c r="BA117" s="125">
        <v>163</v>
      </c>
      <c r="BB117" s="125">
        <v>151</v>
      </c>
      <c r="BC117" s="125">
        <v>77</v>
      </c>
      <c r="BD117" s="6" t="s">
        <v>123</v>
      </c>
      <c r="BE117" s="125">
        <v>102</v>
      </c>
      <c r="BF117" s="125">
        <v>2</v>
      </c>
      <c r="BG117" s="125">
        <v>104</v>
      </c>
      <c r="BH117" s="6" t="s">
        <v>123</v>
      </c>
      <c r="BI117" s="146">
        <v>0</v>
      </c>
      <c r="BJ117" s="146">
        <v>0</v>
      </c>
      <c r="BK117" s="146">
        <v>0</v>
      </c>
      <c r="BL117" s="146">
        <v>0</v>
      </c>
      <c r="BM117" s="146">
        <v>0</v>
      </c>
      <c r="BN117" s="146">
        <v>0</v>
      </c>
      <c r="BO117" s="146">
        <v>0</v>
      </c>
      <c r="BP117" s="146">
        <v>0</v>
      </c>
    </row>
    <row r="118" spans="1:68" s="20" customFormat="1" ht="14.25" customHeight="1">
      <c r="A118" s="6" t="s">
        <v>124</v>
      </c>
      <c r="B118" s="125">
        <v>1028</v>
      </c>
      <c r="C118" s="125">
        <v>563</v>
      </c>
      <c r="D118" s="125">
        <v>877</v>
      </c>
      <c r="E118" s="125">
        <v>474</v>
      </c>
      <c r="F118" s="125">
        <v>745</v>
      </c>
      <c r="G118" s="125">
        <v>386</v>
      </c>
      <c r="H118" s="125">
        <v>672</v>
      </c>
      <c r="I118" s="125">
        <v>378</v>
      </c>
      <c r="J118" s="125">
        <v>3322</v>
      </c>
      <c r="K118" s="125">
        <v>1801</v>
      </c>
      <c r="L118" s="6" t="s">
        <v>124</v>
      </c>
      <c r="M118" s="125">
        <v>130</v>
      </c>
      <c r="N118" s="125">
        <v>61</v>
      </c>
      <c r="O118" s="125">
        <v>83</v>
      </c>
      <c r="P118" s="125">
        <v>40</v>
      </c>
      <c r="Q118" s="125">
        <v>55</v>
      </c>
      <c r="R118" s="125">
        <v>26</v>
      </c>
      <c r="S118" s="125">
        <v>30</v>
      </c>
      <c r="T118" s="125">
        <v>8</v>
      </c>
      <c r="U118" s="125">
        <v>298</v>
      </c>
      <c r="V118" s="125">
        <v>135</v>
      </c>
      <c r="W118" s="6" t="s">
        <v>124</v>
      </c>
      <c r="X118" s="125">
        <v>21</v>
      </c>
      <c r="Y118" s="125">
        <v>20</v>
      </c>
      <c r="Z118" s="125">
        <v>20</v>
      </c>
      <c r="AA118" s="125">
        <v>20</v>
      </c>
      <c r="AB118" s="125">
        <v>81</v>
      </c>
      <c r="AC118" s="125">
        <v>78</v>
      </c>
      <c r="AD118" s="125">
        <v>0</v>
      </c>
      <c r="AE118" s="125">
        <v>5</v>
      </c>
      <c r="AF118" s="125">
        <v>2</v>
      </c>
      <c r="AG118" s="128">
        <v>15</v>
      </c>
      <c r="AH118" s="6" t="s">
        <v>124</v>
      </c>
      <c r="AI118" s="125">
        <v>476</v>
      </c>
      <c r="AJ118" s="125">
        <v>875</v>
      </c>
      <c r="AK118" s="125">
        <v>427</v>
      </c>
      <c r="AL118" s="125">
        <v>32</v>
      </c>
      <c r="AM118" s="125">
        <v>0</v>
      </c>
      <c r="AN118" s="125">
        <v>67</v>
      </c>
      <c r="AO118" s="125">
        <v>9</v>
      </c>
      <c r="AP118" s="125">
        <v>81</v>
      </c>
      <c r="AQ118" s="6" t="s">
        <v>124</v>
      </c>
      <c r="AR118" s="125">
        <v>794</v>
      </c>
      <c r="AS118" s="125">
        <v>448</v>
      </c>
      <c r="AT118" s="125">
        <v>777</v>
      </c>
      <c r="AU118" s="125">
        <v>437</v>
      </c>
      <c r="AV118" s="125">
        <v>528</v>
      </c>
      <c r="AW118" s="125">
        <v>292</v>
      </c>
      <c r="AX118" s="125">
        <v>740</v>
      </c>
      <c r="AY118" s="125">
        <v>425</v>
      </c>
      <c r="AZ118" s="125">
        <v>723</v>
      </c>
      <c r="BA118" s="125">
        <v>414</v>
      </c>
      <c r="BB118" s="125">
        <v>454</v>
      </c>
      <c r="BC118" s="125">
        <v>261</v>
      </c>
      <c r="BD118" s="6" t="s">
        <v>124</v>
      </c>
      <c r="BE118" s="125">
        <v>107</v>
      </c>
      <c r="BF118" s="125">
        <v>7</v>
      </c>
      <c r="BG118" s="125">
        <v>114</v>
      </c>
      <c r="BH118" s="6" t="s">
        <v>124</v>
      </c>
      <c r="BI118" s="146">
        <v>0</v>
      </c>
      <c r="BJ118" s="146">
        <v>0</v>
      </c>
      <c r="BK118" s="146">
        <v>0</v>
      </c>
      <c r="BL118" s="146">
        <v>0</v>
      </c>
      <c r="BM118" s="146">
        <v>0</v>
      </c>
      <c r="BN118" s="146">
        <v>0</v>
      </c>
      <c r="BO118" s="146">
        <v>0</v>
      </c>
      <c r="BP118" s="146">
        <v>0</v>
      </c>
    </row>
    <row r="119" spans="1:68" s="20" customFormat="1" ht="14.25" customHeight="1">
      <c r="A119" s="36" t="s">
        <v>48</v>
      </c>
      <c r="B119" s="125"/>
      <c r="C119" s="125"/>
      <c r="D119" s="125"/>
      <c r="E119" s="125"/>
      <c r="F119" s="125"/>
      <c r="G119" s="125"/>
      <c r="H119" s="125"/>
      <c r="I119" s="125"/>
      <c r="J119" s="125"/>
      <c r="K119" s="125"/>
      <c r="L119" s="36" t="s">
        <v>48</v>
      </c>
      <c r="M119" s="125"/>
      <c r="N119" s="125"/>
      <c r="O119" s="125"/>
      <c r="P119" s="125"/>
      <c r="Q119" s="125"/>
      <c r="R119" s="125"/>
      <c r="S119" s="125"/>
      <c r="T119" s="125"/>
      <c r="U119" s="125"/>
      <c r="V119" s="125"/>
      <c r="W119" s="36" t="s">
        <v>48</v>
      </c>
      <c r="X119" s="125"/>
      <c r="Y119" s="125"/>
      <c r="Z119" s="125"/>
      <c r="AA119" s="125"/>
      <c r="AB119" s="125"/>
      <c r="AC119" s="125"/>
      <c r="AD119" s="125"/>
      <c r="AE119" s="125"/>
      <c r="AF119" s="125"/>
      <c r="AG119" s="13"/>
      <c r="AH119" s="36" t="s">
        <v>48</v>
      </c>
      <c r="AI119" s="125"/>
      <c r="AJ119" s="125"/>
      <c r="AK119" s="125"/>
      <c r="AL119" s="125"/>
      <c r="AM119" s="125"/>
      <c r="AN119" s="125"/>
      <c r="AO119" s="125"/>
      <c r="AP119" s="125"/>
      <c r="AQ119" s="36" t="s">
        <v>48</v>
      </c>
      <c r="AR119" s="125"/>
      <c r="AS119" s="125"/>
      <c r="AT119" s="125"/>
      <c r="AU119" s="125"/>
      <c r="AV119" s="125"/>
      <c r="AW119" s="125"/>
      <c r="AX119" s="125"/>
      <c r="AY119" s="125"/>
      <c r="AZ119" s="125"/>
      <c r="BA119" s="125"/>
      <c r="BB119" s="125"/>
      <c r="BC119" s="125"/>
      <c r="BD119" s="36" t="s">
        <v>48</v>
      </c>
      <c r="BE119" s="125"/>
      <c r="BF119" s="125"/>
      <c r="BG119" s="125"/>
      <c r="BH119" s="36" t="s">
        <v>48</v>
      </c>
      <c r="BI119" s="146"/>
      <c r="BJ119" s="146"/>
      <c r="BK119" s="146"/>
      <c r="BL119" s="146"/>
      <c r="BM119" s="146"/>
      <c r="BN119" s="146"/>
      <c r="BO119" s="146"/>
      <c r="BP119" s="146"/>
    </row>
    <row r="120" spans="1:68" s="20" customFormat="1" ht="14.25" customHeight="1">
      <c r="A120" s="6" t="s">
        <v>125</v>
      </c>
      <c r="B120" s="125">
        <v>1078</v>
      </c>
      <c r="C120" s="125">
        <v>571</v>
      </c>
      <c r="D120" s="125">
        <v>1020</v>
      </c>
      <c r="E120" s="125">
        <v>570</v>
      </c>
      <c r="F120" s="125">
        <v>886</v>
      </c>
      <c r="G120" s="125">
        <v>523</v>
      </c>
      <c r="H120" s="125">
        <v>1081</v>
      </c>
      <c r="I120" s="125">
        <v>608</v>
      </c>
      <c r="J120" s="125">
        <v>4065</v>
      </c>
      <c r="K120" s="125">
        <v>2272</v>
      </c>
      <c r="L120" s="6" t="s">
        <v>125</v>
      </c>
      <c r="M120" s="125">
        <v>174</v>
      </c>
      <c r="N120" s="125">
        <v>90</v>
      </c>
      <c r="O120" s="125">
        <v>105</v>
      </c>
      <c r="P120" s="125">
        <v>58</v>
      </c>
      <c r="Q120" s="125">
        <v>83</v>
      </c>
      <c r="R120" s="125">
        <v>58</v>
      </c>
      <c r="S120" s="125">
        <v>246</v>
      </c>
      <c r="T120" s="125">
        <v>142</v>
      </c>
      <c r="U120" s="125">
        <v>608</v>
      </c>
      <c r="V120" s="125">
        <v>348</v>
      </c>
      <c r="W120" s="6" t="s">
        <v>125</v>
      </c>
      <c r="X120" s="125">
        <v>24</v>
      </c>
      <c r="Y120" s="125">
        <v>22</v>
      </c>
      <c r="Z120" s="125">
        <v>21</v>
      </c>
      <c r="AA120" s="125">
        <v>24</v>
      </c>
      <c r="AB120" s="125">
        <v>91</v>
      </c>
      <c r="AC120" s="125">
        <v>84</v>
      </c>
      <c r="AD120" s="125">
        <v>0</v>
      </c>
      <c r="AE120" s="125">
        <v>0</v>
      </c>
      <c r="AF120" s="125">
        <v>0</v>
      </c>
      <c r="AG120" s="128">
        <v>18</v>
      </c>
      <c r="AH120" s="6" t="s">
        <v>125</v>
      </c>
      <c r="AI120" s="125">
        <v>52</v>
      </c>
      <c r="AJ120" s="125">
        <v>933</v>
      </c>
      <c r="AK120" s="125">
        <v>282</v>
      </c>
      <c r="AL120" s="125">
        <v>381</v>
      </c>
      <c r="AM120" s="125">
        <v>18</v>
      </c>
      <c r="AN120" s="125">
        <v>94</v>
      </c>
      <c r="AO120" s="125">
        <v>44</v>
      </c>
      <c r="AP120" s="125">
        <v>102</v>
      </c>
      <c r="AQ120" s="6" t="s">
        <v>125</v>
      </c>
      <c r="AR120" s="125">
        <v>1026</v>
      </c>
      <c r="AS120" s="125">
        <v>570</v>
      </c>
      <c r="AT120" s="125">
        <v>1017</v>
      </c>
      <c r="AU120" s="125">
        <v>565</v>
      </c>
      <c r="AV120" s="125">
        <v>604</v>
      </c>
      <c r="AW120" s="125">
        <v>313</v>
      </c>
      <c r="AX120" s="125">
        <v>930</v>
      </c>
      <c r="AY120" s="125">
        <v>527</v>
      </c>
      <c r="AZ120" s="125">
        <v>924</v>
      </c>
      <c r="BA120" s="125">
        <v>522</v>
      </c>
      <c r="BB120" s="125">
        <v>334</v>
      </c>
      <c r="BC120" s="125">
        <v>168</v>
      </c>
      <c r="BD120" s="6" t="s">
        <v>125</v>
      </c>
      <c r="BE120" s="125">
        <v>128</v>
      </c>
      <c r="BF120" s="125">
        <v>4</v>
      </c>
      <c r="BG120" s="125">
        <v>132</v>
      </c>
      <c r="BH120" s="6" t="s">
        <v>125</v>
      </c>
      <c r="BI120" s="146">
        <v>9</v>
      </c>
      <c r="BJ120" s="146">
        <v>0</v>
      </c>
      <c r="BK120" s="146">
        <v>4</v>
      </c>
      <c r="BL120" s="146">
        <v>3</v>
      </c>
      <c r="BM120" s="146">
        <v>22</v>
      </c>
      <c r="BN120" s="146">
        <v>0</v>
      </c>
      <c r="BO120" s="146">
        <v>5</v>
      </c>
      <c r="BP120" s="146">
        <v>11</v>
      </c>
    </row>
    <row r="121" spans="1:68" s="20" customFormat="1" ht="14.25" customHeight="1">
      <c r="A121" s="6" t="s">
        <v>126</v>
      </c>
      <c r="B121" s="125">
        <v>289</v>
      </c>
      <c r="C121" s="125">
        <v>160</v>
      </c>
      <c r="D121" s="125">
        <v>265</v>
      </c>
      <c r="E121" s="125">
        <v>148</v>
      </c>
      <c r="F121" s="125">
        <v>243</v>
      </c>
      <c r="G121" s="125">
        <v>143</v>
      </c>
      <c r="H121" s="125">
        <v>304</v>
      </c>
      <c r="I121" s="125">
        <v>163</v>
      </c>
      <c r="J121" s="125">
        <v>1101</v>
      </c>
      <c r="K121" s="125">
        <v>614</v>
      </c>
      <c r="L121" s="6" t="s">
        <v>126</v>
      </c>
      <c r="M121" s="125">
        <v>34</v>
      </c>
      <c r="N121" s="125">
        <v>19</v>
      </c>
      <c r="O121" s="125">
        <v>14</v>
      </c>
      <c r="P121" s="125">
        <v>6</v>
      </c>
      <c r="Q121" s="125">
        <v>23</v>
      </c>
      <c r="R121" s="125">
        <v>12</v>
      </c>
      <c r="S121" s="125">
        <v>43</v>
      </c>
      <c r="T121" s="125">
        <v>24</v>
      </c>
      <c r="U121" s="125">
        <v>114</v>
      </c>
      <c r="V121" s="125">
        <v>61</v>
      </c>
      <c r="W121" s="6" t="s">
        <v>126</v>
      </c>
      <c r="X121" s="125">
        <v>10</v>
      </c>
      <c r="Y121" s="125">
        <v>10</v>
      </c>
      <c r="Z121" s="125">
        <v>7</v>
      </c>
      <c r="AA121" s="125">
        <v>10</v>
      </c>
      <c r="AB121" s="125">
        <v>37</v>
      </c>
      <c r="AC121" s="125">
        <v>38</v>
      </c>
      <c r="AD121" s="125">
        <v>0</v>
      </c>
      <c r="AE121" s="125">
        <v>3</v>
      </c>
      <c r="AF121" s="125">
        <v>3</v>
      </c>
      <c r="AG121" s="128">
        <v>7</v>
      </c>
      <c r="AH121" s="6" t="s">
        <v>126</v>
      </c>
      <c r="AI121" s="125">
        <v>0</v>
      </c>
      <c r="AJ121" s="125">
        <v>338</v>
      </c>
      <c r="AK121" s="125">
        <v>72</v>
      </c>
      <c r="AL121" s="125">
        <v>63</v>
      </c>
      <c r="AM121" s="125">
        <v>0</v>
      </c>
      <c r="AN121" s="125">
        <v>83</v>
      </c>
      <c r="AO121" s="125">
        <v>0</v>
      </c>
      <c r="AP121" s="125">
        <v>38</v>
      </c>
      <c r="AQ121" s="6" t="s">
        <v>126</v>
      </c>
      <c r="AR121" s="125">
        <v>353</v>
      </c>
      <c r="AS121" s="125">
        <v>203</v>
      </c>
      <c r="AT121" s="125">
        <v>353</v>
      </c>
      <c r="AU121" s="125">
        <v>203</v>
      </c>
      <c r="AV121" s="125">
        <v>269</v>
      </c>
      <c r="AW121" s="125">
        <v>152</v>
      </c>
      <c r="AX121" s="125">
        <v>332</v>
      </c>
      <c r="AY121" s="125">
        <v>191</v>
      </c>
      <c r="AZ121" s="125">
        <v>332</v>
      </c>
      <c r="BA121" s="125">
        <v>191</v>
      </c>
      <c r="BB121" s="125">
        <v>110</v>
      </c>
      <c r="BC121" s="125">
        <v>61</v>
      </c>
      <c r="BD121" s="6" t="s">
        <v>126</v>
      </c>
      <c r="BE121" s="125">
        <v>46</v>
      </c>
      <c r="BF121" s="125">
        <v>6</v>
      </c>
      <c r="BG121" s="125">
        <v>52</v>
      </c>
      <c r="BH121" s="6" t="s">
        <v>126</v>
      </c>
      <c r="BI121" s="146">
        <v>0</v>
      </c>
      <c r="BJ121" s="146">
        <v>0</v>
      </c>
      <c r="BK121" s="146">
        <v>0</v>
      </c>
      <c r="BL121" s="146">
        <v>0</v>
      </c>
      <c r="BM121" s="146">
        <v>0</v>
      </c>
      <c r="BN121" s="146">
        <v>0</v>
      </c>
      <c r="BO121" s="146">
        <v>0</v>
      </c>
      <c r="BP121" s="146">
        <v>0</v>
      </c>
    </row>
    <row r="122" spans="1:68" s="20" customFormat="1" ht="14.25" customHeight="1">
      <c r="A122" s="6" t="s">
        <v>127</v>
      </c>
      <c r="B122" s="125">
        <v>2136</v>
      </c>
      <c r="C122" s="125">
        <v>1044</v>
      </c>
      <c r="D122" s="125">
        <v>2096</v>
      </c>
      <c r="E122" s="125">
        <v>1078</v>
      </c>
      <c r="F122" s="125">
        <v>1905</v>
      </c>
      <c r="G122" s="125">
        <v>1045</v>
      </c>
      <c r="H122" s="125">
        <v>2338</v>
      </c>
      <c r="I122" s="125">
        <v>1235</v>
      </c>
      <c r="J122" s="125">
        <v>8475</v>
      </c>
      <c r="K122" s="125">
        <v>4402</v>
      </c>
      <c r="L122" s="6" t="s">
        <v>127</v>
      </c>
      <c r="M122" s="125">
        <v>152</v>
      </c>
      <c r="N122" s="125">
        <v>57</v>
      </c>
      <c r="O122" s="125">
        <v>85</v>
      </c>
      <c r="P122" s="125">
        <v>28</v>
      </c>
      <c r="Q122" s="125">
        <v>98</v>
      </c>
      <c r="R122" s="125">
        <v>51</v>
      </c>
      <c r="S122" s="125">
        <v>327</v>
      </c>
      <c r="T122" s="125">
        <v>170</v>
      </c>
      <c r="U122" s="125">
        <v>662</v>
      </c>
      <c r="V122" s="125">
        <v>306</v>
      </c>
      <c r="W122" s="6" t="s">
        <v>127</v>
      </c>
      <c r="X122" s="125">
        <v>72</v>
      </c>
      <c r="Y122" s="125">
        <v>75</v>
      </c>
      <c r="Z122" s="125">
        <v>69</v>
      </c>
      <c r="AA122" s="125">
        <v>69</v>
      </c>
      <c r="AB122" s="125">
        <v>285</v>
      </c>
      <c r="AC122" s="125">
        <v>293</v>
      </c>
      <c r="AD122" s="125">
        <v>0</v>
      </c>
      <c r="AE122" s="125">
        <v>23</v>
      </c>
      <c r="AF122" s="125">
        <v>21</v>
      </c>
      <c r="AG122" s="128">
        <v>56</v>
      </c>
      <c r="AH122" s="6" t="s">
        <v>127</v>
      </c>
      <c r="AI122" s="125">
        <v>79</v>
      </c>
      <c r="AJ122" s="125">
        <v>3165</v>
      </c>
      <c r="AK122" s="125">
        <v>841</v>
      </c>
      <c r="AL122" s="125">
        <v>173</v>
      </c>
      <c r="AM122" s="125">
        <v>29</v>
      </c>
      <c r="AN122" s="125">
        <v>283</v>
      </c>
      <c r="AO122" s="125">
        <v>139</v>
      </c>
      <c r="AP122" s="125">
        <v>354</v>
      </c>
      <c r="AQ122" s="6" t="s">
        <v>127</v>
      </c>
      <c r="AR122" s="125">
        <v>2093</v>
      </c>
      <c r="AS122" s="125">
        <v>1168</v>
      </c>
      <c r="AT122" s="125">
        <v>2067</v>
      </c>
      <c r="AU122" s="125">
        <v>1158</v>
      </c>
      <c r="AV122" s="125">
        <v>1248</v>
      </c>
      <c r="AW122" s="125">
        <v>715</v>
      </c>
      <c r="AX122" s="125">
        <v>1914</v>
      </c>
      <c r="AY122" s="125">
        <v>1058</v>
      </c>
      <c r="AZ122" s="125">
        <v>1895</v>
      </c>
      <c r="BA122" s="125">
        <v>1052</v>
      </c>
      <c r="BB122" s="125">
        <v>731</v>
      </c>
      <c r="BC122" s="125">
        <v>397</v>
      </c>
      <c r="BD122" s="6" t="s">
        <v>127</v>
      </c>
      <c r="BE122" s="125">
        <v>458</v>
      </c>
      <c r="BF122" s="125">
        <v>65</v>
      </c>
      <c r="BG122" s="125">
        <v>523</v>
      </c>
      <c r="BH122" s="6" t="s">
        <v>127</v>
      </c>
      <c r="BI122" s="146">
        <v>0</v>
      </c>
      <c r="BJ122" s="146">
        <v>0</v>
      </c>
      <c r="BK122" s="146">
        <v>0</v>
      </c>
      <c r="BL122" s="146">
        <v>0</v>
      </c>
      <c r="BM122" s="146">
        <v>0</v>
      </c>
      <c r="BN122" s="146">
        <v>0</v>
      </c>
      <c r="BO122" s="146">
        <v>0</v>
      </c>
      <c r="BP122" s="146">
        <v>0</v>
      </c>
    </row>
    <row r="123" spans="1:68" s="20" customFormat="1" ht="14.25" customHeight="1">
      <c r="A123" s="6" t="s">
        <v>128</v>
      </c>
      <c r="B123" s="125">
        <v>116</v>
      </c>
      <c r="C123" s="125">
        <v>58</v>
      </c>
      <c r="D123" s="125">
        <v>87</v>
      </c>
      <c r="E123" s="125">
        <v>48</v>
      </c>
      <c r="F123" s="125">
        <v>96</v>
      </c>
      <c r="G123" s="125">
        <v>45</v>
      </c>
      <c r="H123" s="125">
        <v>98</v>
      </c>
      <c r="I123" s="125">
        <v>50</v>
      </c>
      <c r="J123" s="125">
        <v>397</v>
      </c>
      <c r="K123" s="125">
        <v>201</v>
      </c>
      <c r="L123" s="6" t="s">
        <v>128</v>
      </c>
      <c r="M123" s="125">
        <v>2</v>
      </c>
      <c r="N123" s="125">
        <v>0</v>
      </c>
      <c r="O123" s="125">
        <v>4</v>
      </c>
      <c r="P123" s="125">
        <v>2</v>
      </c>
      <c r="Q123" s="125">
        <v>3</v>
      </c>
      <c r="R123" s="125">
        <v>1</v>
      </c>
      <c r="S123" s="125">
        <v>9</v>
      </c>
      <c r="T123" s="125">
        <v>5</v>
      </c>
      <c r="U123" s="125">
        <v>18</v>
      </c>
      <c r="V123" s="125">
        <v>8</v>
      </c>
      <c r="W123" s="6" t="s">
        <v>128</v>
      </c>
      <c r="X123" s="125">
        <v>4</v>
      </c>
      <c r="Y123" s="125">
        <v>3</v>
      </c>
      <c r="Z123" s="125">
        <v>3</v>
      </c>
      <c r="AA123" s="125">
        <v>3</v>
      </c>
      <c r="AB123" s="125">
        <v>13</v>
      </c>
      <c r="AC123" s="125">
        <v>13</v>
      </c>
      <c r="AD123" s="125">
        <v>0</v>
      </c>
      <c r="AE123" s="125">
        <v>0</v>
      </c>
      <c r="AF123" s="125">
        <v>0</v>
      </c>
      <c r="AG123" s="128">
        <v>3</v>
      </c>
      <c r="AH123" s="6" t="s">
        <v>128</v>
      </c>
      <c r="AI123" s="125">
        <v>0</v>
      </c>
      <c r="AJ123" s="125">
        <v>71</v>
      </c>
      <c r="AK123" s="125">
        <v>72</v>
      </c>
      <c r="AL123" s="125">
        <v>30</v>
      </c>
      <c r="AM123" s="125">
        <v>0</v>
      </c>
      <c r="AN123" s="125">
        <v>8</v>
      </c>
      <c r="AO123" s="125">
        <v>7</v>
      </c>
      <c r="AP123" s="125">
        <v>17</v>
      </c>
      <c r="AQ123" s="6" t="s">
        <v>128</v>
      </c>
      <c r="AR123" s="125">
        <v>84</v>
      </c>
      <c r="AS123" s="125">
        <v>42</v>
      </c>
      <c r="AT123" s="125">
        <v>80</v>
      </c>
      <c r="AU123" s="125">
        <v>39</v>
      </c>
      <c r="AV123" s="125">
        <v>66</v>
      </c>
      <c r="AW123" s="125">
        <v>30</v>
      </c>
      <c r="AX123" s="125">
        <v>81</v>
      </c>
      <c r="AY123" s="125">
        <v>40</v>
      </c>
      <c r="AZ123" s="125">
        <v>78</v>
      </c>
      <c r="BA123" s="125">
        <v>37</v>
      </c>
      <c r="BB123" s="125">
        <v>65</v>
      </c>
      <c r="BC123" s="125">
        <v>29</v>
      </c>
      <c r="BD123" s="6" t="s">
        <v>128</v>
      </c>
      <c r="BE123" s="125">
        <v>21</v>
      </c>
      <c r="BF123" s="125">
        <v>1</v>
      </c>
      <c r="BG123" s="125">
        <v>22</v>
      </c>
      <c r="BH123" s="6" t="s">
        <v>128</v>
      </c>
      <c r="BI123" s="146">
        <v>1</v>
      </c>
      <c r="BJ123" s="146">
        <v>0</v>
      </c>
      <c r="BK123" s="146">
        <v>0</v>
      </c>
      <c r="BL123" s="146">
        <v>0</v>
      </c>
      <c r="BM123" s="146">
        <v>1</v>
      </c>
      <c r="BN123" s="146">
        <v>0</v>
      </c>
      <c r="BO123" s="146">
        <v>0</v>
      </c>
      <c r="BP123" s="146">
        <v>0</v>
      </c>
    </row>
    <row r="124" spans="1:68" s="20" customFormat="1" ht="14.25" customHeight="1">
      <c r="A124" s="6" t="s">
        <v>129</v>
      </c>
      <c r="B124" s="125">
        <v>636</v>
      </c>
      <c r="C124" s="125">
        <v>347</v>
      </c>
      <c r="D124" s="125">
        <v>535</v>
      </c>
      <c r="E124" s="125">
        <v>286</v>
      </c>
      <c r="F124" s="125">
        <v>489</v>
      </c>
      <c r="G124" s="125">
        <v>253</v>
      </c>
      <c r="H124" s="125">
        <v>524</v>
      </c>
      <c r="I124" s="125">
        <v>312</v>
      </c>
      <c r="J124" s="125">
        <v>2184</v>
      </c>
      <c r="K124" s="125">
        <v>1198</v>
      </c>
      <c r="L124" s="6" t="s">
        <v>129</v>
      </c>
      <c r="M124" s="125">
        <v>73</v>
      </c>
      <c r="N124" s="125">
        <v>47</v>
      </c>
      <c r="O124" s="125">
        <v>40</v>
      </c>
      <c r="P124" s="125">
        <v>19</v>
      </c>
      <c r="Q124" s="125">
        <v>91</v>
      </c>
      <c r="R124" s="125">
        <v>45</v>
      </c>
      <c r="S124" s="125">
        <v>133</v>
      </c>
      <c r="T124" s="125">
        <v>85</v>
      </c>
      <c r="U124" s="125">
        <v>337</v>
      </c>
      <c r="V124" s="125">
        <v>196</v>
      </c>
      <c r="W124" s="6" t="s">
        <v>129</v>
      </c>
      <c r="X124" s="125">
        <v>14</v>
      </c>
      <c r="Y124" s="125">
        <v>14</v>
      </c>
      <c r="Z124" s="125">
        <v>11</v>
      </c>
      <c r="AA124" s="125">
        <v>13</v>
      </c>
      <c r="AB124" s="125">
        <v>52</v>
      </c>
      <c r="AC124" s="125">
        <v>52</v>
      </c>
      <c r="AD124" s="125">
        <v>0</v>
      </c>
      <c r="AE124" s="125">
        <v>0</v>
      </c>
      <c r="AF124" s="125">
        <v>0</v>
      </c>
      <c r="AG124" s="128">
        <v>11</v>
      </c>
      <c r="AH124" s="6" t="s">
        <v>129</v>
      </c>
      <c r="AI124" s="125">
        <v>0</v>
      </c>
      <c r="AJ124" s="125">
        <v>524</v>
      </c>
      <c r="AK124" s="125">
        <v>167</v>
      </c>
      <c r="AL124" s="125">
        <v>227</v>
      </c>
      <c r="AM124" s="125">
        <v>34</v>
      </c>
      <c r="AN124" s="125">
        <v>45</v>
      </c>
      <c r="AO124" s="125">
        <v>13</v>
      </c>
      <c r="AP124" s="125">
        <v>54</v>
      </c>
      <c r="AQ124" s="6" t="s">
        <v>129</v>
      </c>
      <c r="AR124" s="125">
        <v>475</v>
      </c>
      <c r="AS124" s="125">
        <v>277</v>
      </c>
      <c r="AT124" s="125">
        <v>474</v>
      </c>
      <c r="AU124" s="125">
        <v>276</v>
      </c>
      <c r="AV124" s="125">
        <v>247</v>
      </c>
      <c r="AW124" s="125">
        <v>129</v>
      </c>
      <c r="AX124" s="125">
        <v>335</v>
      </c>
      <c r="AY124" s="125">
        <v>207</v>
      </c>
      <c r="AZ124" s="125">
        <v>334</v>
      </c>
      <c r="BA124" s="125">
        <v>206</v>
      </c>
      <c r="BB124" s="125">
        <v>171</v>
      </c>
      <c r="BC124" s="125">
        <v>95</v>
      </c>
      <c r="BD124" s="6" t="s">
        <v>129</v>
      </c>
      <c r="BE124" s="125">
        <v>72</v>
      </c>
      <c r="BF124" s="125">
        <v>1</v>
      </c>
      <c r="BG124" s="125">
        <v>73</v>
      </c>
      <c r="BH124" s="6" t="s">
        <v>129</v>
      </c>
      <c r="BI124" s="146">
        <v>0</v>
      </c>
      <c r="BJ124" s="146">
        <v>0</v>
      </c>
      <c r="BK124" s="146">
        <v>0</v>
      </c>
      <c r="BL124" s="146">
        <v>0</v>
      </c>
      <c r="BM124" s="146">
        <v>26</v>
      </c>
      <c r="BN124" s="146">
        <v>0</v>
      </c>
      <c r="BO124" s="146">
        <v>0</v>
      </c>
      <c r="BP124" s="146">
        <v>3</v>
      </c>
    </row>
    <row r="125" spans="1:68" s="20" customFormat="1" ht="14.25" customHeight="1">
      <c r="A125" s="6" t="s">
        <v>130</v>
      </c>
      <c r="B125" s="125">
        <v>582</v>
      </c>
      <c r="C125" s="125">
        <v>325</v>
      </c>
      <c r="D125" s="125">
        <v>508</v>
      </c>
      <c r="E125" s="125">
        <v>284</v>
      </c>
      <c r="F125" s="125">
        <v>407</v>
      </c>
      <c r="G125" s="125">
        <v>214</v>
      </c>
      <c r="H125" s="125">
        <v>539</v>
      </c>
      <c r="I125" s="125">
        <v>305</v>
      </c>
      <c r="J125" s="125">
        <v>2036</v>
      </c>
      <c r="K125" s="125">
        <v>1128</v>
      </c>
      <c r="L125" s="6" t="s">
        <v>130</v>
      </c>
      <c r="M125" s="125">
        <v>51</v>
      </c>
      <c r="N125" s="125">
        <v>28</v>
      </c>
      <c r="O125" s="125">
        <v>20</v>
      </c>
      <c r="P125" s="125">
        <v>12</v>
      </c>
      <c r="Q125" s="125">
        <v>23</v>
      </c>
      <c r="R125" s="125">
        <v>13</v>
      </c>
      <c r="S125" s="125">
        <v>114</v>
      </c>
      <c r="T125" s="125">
        <v>60</v>
      </c>
      <c r="U125" s="125">
        <v>208</v>
      </c>
      <c r="V125" s="125">
        <v>113</v>
      </c>
      <c r="W125" s="6" t="s">
        <v>130</v>
      </c>
      <c r="X125" s="125">
        <v>14</v>
      </c>
      <c r="Y125" s="125">
        <v>14</v>
      </c>
      <c r="Z125" s="125">
        <v>13</v>
      </c>
      <c r="AA125" s="125">
        <v>16</v>
      </c>
      <c r="AB125" s="125">
        <v>57</v>
      </c>
      <c r="AC125" s="125">
        <v>50</v>
      </c>
      <c r="AD125" s="125">
        <v>0</v>
      </c>
      <c r="AE125" s="125">
        <v>5</v>
      </c>
      <c r="AF125" s="125">
        <v>1</v>
      </c>
      <c r="AG125" s="128">
        <v>11</v>
      </c>
      <c r="AH125" s="6" t="s">
        <v>130</v>
      </c>
      <c r="AI125" s="125">
        <v>0</v>
      </c>
      <c r="AJ125" s="125">
        <v>596</v>
      </c>
      <c r="AK125" s="125">
        <v>248</v>
      </c>
      <c r="AL125" s="125">
        <v>120</v>
      </c>
      <c r="AM125" s="125">
        <v>0</v>
      </c>
      <c r="AN125" s="125">
        <v>49</v>
      </c>
      <c r="AO125" s="125">
        <v>10</v>
      </c>
      <c r="AP125" s="125">
        <v>50</v>
      </c>
      <c r="AQ125" s="6" t="s">
        <v>130</v>
      </c>
      <c r="AR125" s="125">
        <v>402</v>
      </c>
      <c r="AS125" s="125">
        <v>243</v>
      </c>
      <c r="AT125" s="125">
        <v>393</v>
      </c>
      <c r="AU125" s="125">
        <v>239</v>
      </c>
      <c r="AV125" s="125">
        <v>219</v>
      </c>
      <c r="AW125" s="125">
        <v>127</v>
      </c>
      <c r="AX125" s="125">
        <v>376</v>
      </c>
      <c r="AY125" s="125">
        <v>229</v>
      </c>
      <c r="AZ125" s="125">
        <v>371</v>
      </c>
      <c r="BA125" s="125">
        <v>228</v>
      </c>
      <c r="BB125" s="125">
        <v>164</v>
      </c>
      <c r="BC125" s="125">
        <v>100</v>
      </c>
      <c r="BD125" s="6" t="s">
        <v>130</v>
      </c>
      <c r="BE125" s="125">
        <v>69</v>
      </c>
      <c r="BF125" s="125">
        <v>6</v>
      </c>
      <c r="BG125" s="125">
        <v>75</v>
      </c>
      <c r="BH125" s="6" t="s">
        <v>130</v>
      </c>
      <c r="BI125" s="146">
        <v>12</v>
      </c>
      <c r="BJ125" s="146">
        <v>0</v>
      </c>
      <c r="BK125" s="146">
        <v>8</v>
      </c>
      <c r="BL125" s="146">
        <v>4</v>
      </c>
      <c r="BM125" s="146">
        <v>17</v>
      </c>
      <c r="BN125" s="146">
        <v>0</v>
      </c>
      <c r="BO125" s="146">
        <v>5</v>
      </c>
      <c r="BP125" s="146">
        <v>6</v>
      </c>
    </row>
    <row r="126" spans="1:68" s="20" customFormat="1" ht="14.25" customHeight="1">
      <c r="A126" s="6" t="s">
        <v>131</v>
      </c>
      <c r="B126" s="125">
        <v>701</v>
      </c>
      <c r="C126" s="125">
        <v>361</v>
      </c>
      <c r="D126" s="125">
        <v>582</v>
      </c>
      <c r="E126" s="125">
        <v>349</v>
      </c>
      <c r="F126" s="125">
        <v>512</v>
      </c>
      <c r="G126" s="125">
        <v>260</v>
      </c>
      <c r="H126" s="125">
        <v>687</v>
      </c>
      <c r="I126" s="125">
        <v>372</v>
      </c>
      <c r="J126" s="125">
        <v>2482</v>
      </c>
      <c r="K126" s="125">
        <v>1342</v>
      </c>
      <c r="L126" s="6" t="s">
        <v>131</v>
      </c>
      <c r="M126" s="125">
        <v>92</v>
      </c>
      <c r="N126" s="125">
        <v>52</v>
      </c>
      <c r="O126" s="125">
        <v>49</v>
      </c>
      <c r="P126" s="125">
        <v>30</v>
      </c>
      <c r="Q126" s="125">
        <v>42</v>
      </c>
      <c r="R126" s="125">
        <v>29</v>
      </c>
      <c r="S126" s="125">
        <v>78</v>
      </c>
      <c r="T126" s="125">
        <v>47</v>
      </c>
      <c r="U126" s="125">
        <v>261</v>
      </c>
      <c r="V126" s="125">
        <v>158</v>
      </c>
      <c r="W126" s="6" t="s">
        <v>131</v>
      </c>
      <c r="X126" s="125">
        <v>20</v>
      </c>
      <c r="Y126" s="125">
        <v>17</v>
      </c>
      <c r="Z126" s="125">
        <v>15</v>
      </c>
      <c r="AA126" s="125">
        <v>19</v>
      </c>
      <c r="AB126" s="125">
        <v>71</v>
      </c>
      <c r="AC126" s="125">
        <v>67</v>
      </c>
      <c r="AD126" s="125">
        <v>0</v>
      </c>
      <c r="AE126" s="125">
        <v>0</v>
      </c>
      <c r="AF126" s="125">
        <v>0</v>
      </c>
      <c r="AG126" s="128">
        <v>15</v>
      </c>
      <c r="AH126" s="6" t="s">
        <v>131</v>
      </c>
      <c r="AI126" s="125">
        <v>0</v>
      </c>
      <c r="AJ126" s="125">
        <v>945</v>
      </c>
      <c r="AK126" s="125">
        <v>141</v>
      </c>
      <c r="AL126" s="125">
        <v>111</v>
      </c>
      <c r="AM126" s="125">
        <v>0</v>
      </c>
      <c r="AN126" s="125">
        <v>76</v>
      </c>
      <c r="AO126" s="125">
        <v>33</v>
      </c>
      <c r="AP126" s="125">
        <v>73</v>
      </c>
      <c r="AQ126" s="6" t="s">
        <v>131</v>
      </c>
      <c r="AR126" s="125">
        <v>585</v>
      </c>
      <c r="AS126" s="125">
        <v>339</v>
      </c>
      <c r="AT126" s="125">
        <v>579</v>
      </c>
      <c r="AU126" s="125">
        <v>337</v>
      </c>
      <c r="AV126" s="125">
        <v>389</v>
      </c>
      <c r="AW126" s="125">
        <v>229</v>
      </c>
      <c r="AX126" s="125">
        <v>576</v>
      </c>
      <c r="AY126" s="125">
        <v>335</v>
      </c>
      <c r="AZ126" s="125">
        <v>570</v>
      </c>
      <c r="BA126" s="125">
        <v>333</v>
      </c>
      <c r="BB126" s="125">
        <v>375</v>
      </c>
      <c r="BC126" s="125">
        <v>219</v>
      </c>
      <c r="BD126" s="6" t="s">
        <v>131</v>
      </c>
      <c r="BE126" s="125">
        <v>116</v>
      </c>
      <c r="BF126" s="125">
        <v>4</v>
      </c>
      <c r="BG126" s="125">
        <v>120</v>
      </c>
      <c r="BH126" s="6" t="s">
        <v>131</v>
      </c>
      <c r="BI126" s="146">
        <v>0</v>
      </c>
      <c r="BJ126" s="146">
        <v>0</v>
      </c>
      <c r="BK126" s="146">
        <v>0</v>
      </c>
      <c r="BL126" s="146">
        <v>0</v>
      </c>
      <c r="BM126" s="146">
        <v>0</v>
      </c>
      <c r="BN126" s="146">
        <v>0</v>
      </c>
      <c r="BO126" s="146">
        <v>0</v>
      </c>
      <c r="BP126" s="146">
        <v>0</v>
      </c>
    </row>
    <row r="127" spans="1:68" s="20" customFormat="1" ht="14.25" customHeight="1">
      <c r="A127" s="36" t="s">
        <v>49</v>
      </c>
      <c r="B127" s="125"/>
      <c r="C127" s="125"/>
      <c r="D127" s="125"/>
      <c r="E127" s="125"/>
      <c r="F127" s="125"/>
      <c r="G127" s="125"/>
      <c r="H127" s="125"/>
      <c r="I127" s="125"/>
      <c r="J127" s="125"/>
      <c r="K127" s="125"/>
      <c r="L127" s="36" t="s">
        <v>49</v>
      </c>
      <c r="M127" s="125"/>
      <c r="N127" s="125"/>
      <c r="O127" s="125"/>
      <c r="P127" s="125"/>
      <c r="Q127" s="125"/>
      <c r="R127" s="125"/>
      <c r="S127" s="125"/>
      <c r="T127" s="125"/>
      <c r="U127" s="125"/>
      <c r="V127" s="125"/>
      <c r="W127" s="36" t="s">
        <v>49</v>
      </c>
      <c r="X127" s="125"/>
      <c r="Y127" s="125"/>
      <c r="Z127" s="125"/>
      <c r="AA127" s="125"/>
      <c r="AB127" s="125"/>
      <c r="AC127" s="125"/>
      <c r="AD127" s="125"/>
      <c r="AE127" s="125"/>
      <c r="AF127" s="125"/>
      <c r="AG127" s="13"/>
      <c r="AH127" s="36" t="s">
        <v>49</v>
      </c>
      <c r="AI127" s="125"/>
      <c r="AJ127" s="125"/>
      <c r="AK127" s="125"/>
      <c r="AL127" s="125"/>
      <c r="AM127" s="125"/>
      <c r="AN127" s="125"/>
      <c r="AO127" s="125"/>
      <c r="AP127" s="125"/>
      <c r="AQ127" s="36" t="s">
        <v>49</v>
      </c>
      <c r="AR127" s="125"/>
      <c r="AS127" s="125"/>
      <c r="AT127" s="125"/>
      <c r="AU127" s="125"/>
      <c r="AV127" s="125"/>
      <c r="AW127" s="125"/>
      <c r="AX127" s="125"/>
      <c r="AY127" s="125"/>
      <c r="AZ127" s="125"/>
      <c r="BA127" s="125"/>
      <c r="BB127" s="125"/>
      <c r="BC127" s="125"/>
      <c r="BD127" s="36" t="s">
        <v>49</v>
      </c>
      <c r="BE127" s="125"/>
      <c r="BF127" s="125"/>
      <c r="BG127" s="125"/>
      <c r="BH127" s="36" t="s">
        <v>49</v>
      </c>
      <c r="BI127" s="146"/>
      <c r="BJ127" s="146"/>
      <c r="BK127" s="146"/>
      <c r="BL127" s="146"/>
      <c r="BM127" s="146"/>
      <c r="BN127" s="146"/>
      <c r="BO127" s="146"/>
      <c r="BP127" s="146"/>
    </row>
    <row r="128" spans="1:68" s="20" customFormat="1" ht="14.25" customHeight="1">
      <c r="A128" s="6" t="s">
        <v>132</v>
      </c>
      <c r="B128" s="125">
        <v>65</v>
      </c>
      <c r="C128" s="125">
        <v>27</v>
      </c>
      <c r="D128" s="125">
        <v>16</v>
      </c>
      <c r="E128" s="125">
        <v>6</v>
      </c>
      <c r="F128" s="125">
        <v>20</v>
      </c>
      <c r="G128" s="125">
        <v>14</v>
      </c>
      <c r="H128" s="125">
        <v>0</v>
      </c>
      <c r="I128" s="125">
        <v>0</v>
      </c>
      <c r="J128" s="125">
        <v>101</v>
      </c>
      <c r="K128" s="125">
        <v>47</v>
      </c>
      <c r="L128" s="6" t="s">
        <v>132</v>
      </c>
      <c r="M128" s="125">
        <v>3</v>
      </c>
      <c r="N128" s="125">
        <v>1</v>
      </c>
      <c r="O128" s="125">
        <v>1</v>
      </c>
      <c r="P128" s="125">
        <v>0</v>
      </c>
      <c r="Q128" s="125">
        <v>0</v>
      </c>
      <c r="R128" s="125">
        <v>0</v>
      </c>
      <c r="S128" s="125">
        <v>0</v>
      </c>
      <c r="T128" s="125">
        <v>0</v>
      </c>
      <c r="U128" s="125">
        <v>4</v>
      </c>
      <c r="V128" s="125">
        <v>1</v>
      </c>
      <c r="W128" s="6" t="s">
        <v>132</v>
      </c>
      <c r="X128" s="125">
        <v>2</v>
      </c>
      <c r="Y128" s="125">
        <v>1</v>
      </c>
      <c r="Z128" s="125">
        <v>1</v>
      </c>
      <c r="AA128" s="125">
        <v>0</v>
      </c>
      <c r="AB128" s="125">
        <v>4</v>
      </c>
      <c r="AC128" s="125">
        <v>4</v>
      </c>
      <c r="AD128" s="125">
        <v>0</v>
      </c>
      <c r="AE128" s="125">
        <v>0</v>
      </c>
      <c r="AF128" s="125">
        <v>0</v>
      </c>
      <c r="AG128" s="128">
        <v>2</v>
      </c>
      <c r="AH128" s="6" t="s">
        <v>132</v>
      </c>
      <c r="AI128" s="125">
        <v>0</v>
      </c>
      <c r="AJ128" s="125">
        <v>53</v>
      </c>
      <c r="AK128" s="125">
        <v>0</v>
      </c>
      <c r="AL128" s="125">
        <v>0</v>
      </c>
      <c r="AM128" s="125">
        <v>0</v>
      </c>
      <c r="AN128" s="125">
        <v>2</v>
      </c>
      <c r="AO128" s="125">
        <v>4</v>
      </c>
      <c r="AP128" s="125">
        <v>6</v>
      </c>
      <c r="AQ128" s="6" t="s">
        <v>132</v>
      </c>
      <c r="AR128" s="125">
        <v>0</v>
      </c>
      <c r="AS128" s="125">
        <v>0</v>
      </c>
      <c r="AT128" s="125">
        <v>0</v>
      </c>
      <c r="AU128" s="125">
        <v>0</v>
      </c>
      <c r="AV128" s="125">
        <v>0</v>
      </c>
      <c r="AW128" s="125">
        <v>0</v>
      </c>
      <c r="AX128" s="125">
        <v>0</v>
      </c>
      <c r="AY128" s="125">
        <v>0</v>
      </c>
      <c r="AZ128" s="125">
        <v>0</v>
      </c>
      <c r="BA128" s="125">
        <v>0</v>
      </c>
      <c r="BB128" s="125">
        <v>0</v>
      </c>
      <c r="BC128" s="125">
        <v>0</v>
      </c>
      <c r="BD128" s="6" t="s">
        <v>132</v>
      </c>
      <c r="BE128" s="125">
        <v>11</v>
      </c>
      <c r="BF128" s="125">
        <v>0</v>
      </c>
      <c r="BG128" s="125">
        <v>11</v>
      </c>
      <c r="BH128" s="6" t="s">
        <v>132</v>
      </c>
      <c r="BI128" s="146">
        <v>0</v>
      </c>
      <c r="BJ128" s="146">
        <v>0</v>
      </c>
      <c r="BK128" s="146">
        <v>0</v>
      </c>
      <c r="BL128" s="146">
        <v>0</v>
      </c>
      <c r="BM128" s="146">
        <v>0</v>
      </c>
      <c r="BN128" s="146">
        <v>0</v>
      </c>
      <c r="BO128" s="146">
        <v>0</v>
      </c>
      <c r="BP128" s="146">
        <v>0</v>
      </c>
    </row>
    <row r="129" spans="1:68" s="20" customFormat="1" ht="14.25" customHeight="1">
      <c r="A129" s="6" t="s">
        <v>133</v>
      </c>
      <c r="B129" s="125">
        <v>1415</v>
      </c>
      <c r="C129" s="125">
        <v>723</v>
      </c>
      <c r="D129" s="125">
        <v>1122</v>
      </c>
      <c r="E129" s="125">
        <v>600</v>
      </c>
      <c r="F129" s="125">
        <v>974</v>
      </c>
      <c r="G129" s="125">
        <v>496</v>
      </c>
      <c r="H129" s="125">
        <v>767</v>
      </c>
      <c r="I129" s="125">
        <v>394</v>
      </c>
      <c r="J129" s="125">
        <v>4278</v>
      </c>
      <c r="K129" s="125">
        <v>2213</v>
      </c>
      <c r="L129" s="6" t="s">
        <v>133</v>
      </c>
      <c r="M129" s="125">
        <v>84</v>
      </c>
      <c r="N129" s="125">
        <v>41</v>
      </c>
      <c r="O129" s="125">
        <v>58</v>
      </c>
      <c r="P129" s="125">
        <v>27</v>
      </c>
      <c r="Q129" s="125">
        <v>50</v>
      </c>
      <c r="R129" s="125">
        <v>22</v>
      </c>
      <c r="S129" s="125">
        <v>39</v>
      </c>
      <c r="T129" s="125">
        <v>19</v>
      </c>
      <c r="U129" s="125">
        <v>231</v>
      </c>
      <c r="V129" s="125">
        <v>109</v>
      </c>
      <c r="W129" s="6" t="s">
        <v>133</v>
      </c>
      <c r="X129" s="125">
        <v>34</v>
      </c>
      <c r="Y129" s="125">
        <v>32</v>
      </c>
      <c r="Z129" s="125">
        <v>31</v>
      </c>
      <c r="AA129" s="125">
        <v>28</v>
      </c>
      <c r="AB129" s="125">
        <v>125</v>
      </c>
      <c r="AC129" s="125">
        <v>121</v>
      </c>
      <c r="AD129" s="125">
        <v>0</v>
      </c>
      <c r="AE129" s="125">
        <v>4</v>
      </c>
      <c r="AF129" s="125">
        <v>0</v>
      </c>
      <c r="AG129" s="128">
        <v>28</v>
      </c>
      <c r="AH129" s="6" t="s">
        <v>133</v>
      </c>
      <c r="AI129" s="125">
        <v>0</v>
      </c>
      <c r="AJ129" s="125">
        <v>1362</v>
      </c>
      <c r="AK129" s="125">
        <v>729</v>
      </c>
      <c r="AL129" s="125">
        <v>94</v>
      </c>
      <c r="AM129" s="125">
        <v>53</v>
      </c>
      <c r="AN129" s="125">
        <v>129</v>
      </c>
      <c r="AO129" s="125">
        <v>28</v>
      </c>
      <c r="AP129" s="125">
        <v>128</v>
      </c>
      <c r="AQ129" s="6" t="s">
        <v>133</v>
      </c>
      <c r="AR129" s="125">
        <v>664</v>
      </c>
      <c r="AS129" s="125">
        <v>338</v>
      </c>
      <c r="AT129" s="125">
        <v>661</v>
      </c>
      <c r="AU129" s="125">
        <v>337</v>
      </c>
      <c r="AV129" s="125">
        <v>486</v>
      </c>
      <c r="AW129" s="125">
        <v>254</v>
      </c>
      <c r="AX129" s="125">
        <v>658</v>
      </c>
      <c r="AY129" s="125">
        <v>336</v>
      </c>
      <c r="AZ129" s="125">
        <v>655</v>
      </c>
      <c r="BA129" s="125">
        <v>335</v>
      </c>
      <c r="BB129" s="125">
        <v>347</v>
      </c>
      <c r="BC129" s="125">
        <v>183</v>
      </c>
      <c r="BD129" s="6" t="s">
        <v>133</v>
      </c>
      <c r="BE129" s="125">
        <v>207</v>
      </c>
      <c r="BF129" s="125">
        <v>14</v>
      </c>
      <c r="BG129" s="125">
        <v>221</v>
      </c>
      <c r="BH129" s="6" t="s">
        <v>133</v>
      </c>
      <c r="BI129" s="146">
        <v>1</v>
      </c>
      <c r="BJ129" s="146">
        <v>0</v>
      </c>
      <c r="BK129" s="146">
        <v>0</v>
      </c>
      <c r="BL129" s="146">
        <v>0</v>
      </c>
      <c r="BM129" s="146">
        <v>3</v>
      </c>
      <c r="BN129" s="146">
        <v>0</v>
      </c>
      <c r="BO129" s="146">
        <v>0</v>
      </c>
      <c r="BP129" s="146">
        <v>0</v>
      </c>
    </row>
    <row r="130" spans="1:68" s="20" customFormat="1" ht="14.25" customHeight="1">
      <c r="A130" s="6" t="s">
        <v>134</v>
      </c>
      <c r="B130" s="125">
        <v>62</v>
      </c>
      <c r="C130" s="125">
        <v>26</v>
      </c>
      <c r="D130" s="125">
        <v>70</v>
      </c>
      <c r="E130" s="125">
        <v>52</v>
      </c>
      <c r="F130" s="125">
        <v>40</v>
      </c>
      <c r="G130" s="125">
        <v>20</v>
      </c>
      <c r="H130" s="125">
        <v>50</v>
      </c>
      <c r="I130" s="125">
        <v>16</v>
      </c>
      <c r="J130" s="125">
        <v>222</v>
      </c>
      <c r="K130" s="125">
        <v>114</v>
      </c>
      <c r="L130" s="6" t="s">
        <v>134</v>
      </c>
      <c r="M130" s="125">
        <v>4</v>
      </c>
      <c r="N130" s="125">
        <v>2</v>
      </c>
      <c r="O130" s="125">
        <v>8</v>
      </c>
      <c r="P130" s="125">
        <v>8</v>
      </c>
      <c r="Q130" s="125">
        <v>6</v>
      </c>
      <c r="R130" s="125">
        <v>6</v>
      </c>
      <c r="S130" s="125">
        <v>4</v>
      </c>
      <c r="T130" s="125">
        <v>2</v>
      </c>
      <c r="U130" s="125">
        <v>22</v>
      </c>
      <c r="V130" s="125">
        <v>18</v>
      </c>
      <c r="W130" s="6" t="s">
        <v>134</v>
      </c>
      <c r="X130" s="125">
        <v>1</v>
      </c>
      <c r="Y130" s="125">
        <v>1</v>
      </c>
      <c r="Z130" s="125">
        <v>1</v>
      </c>
      <c r="AA130" s="125">
        <v>1</v>
      </c>
      <c r="AB130" s="125">
        <v>4</v>
      </c>
      <c r="AC130" s="125">
        <v>6</v>
      </c>
      <c r="AD130" s="125">
        <v>0</v>
      </c>
      <c r="AE130" s="125">
        <v>0</v>
      </c>
      <c r="AF130" s="125">
        <v>0</v>
      </c>
      <c r="AG130" s="128">
        <v>1</v>
      </c>
      <c r="AH130" s="6" t="s">
        <v>134</v>
      </c>
      <c r="AI130" s="125">
        <v>0</v>
      </c>
      <c r="AJ130" s="125">
        <v>0</v>
      </c>
      <c r="AK130" s="125">
        <v>78</v>
      </c>
      <c r="AL130" s="125">
        <v>0</v>
      </c>
      <c r="AM130" s="125">
        <v>0</v>
      </c>
      <c r="AN130" s="125">
        <v>3</v>
      </c>
      <c r="AO130" s="125">
        <v>4</v>
      </c>
      <c r="AP130" s="125">
        <v>4</v>
      </c>
      <c r="AQ130" s="6" t="s">
        <v>134</v>
      </c>
      <c r="AR130" s="125">
        <v>44</v>
      </c>
      <c r="AS130" s="125">
        <v>36</v>
      </c>
      <c r="AT130" s="125">
        <v>44</v>
      </c>
      <c r="AU130" s="125">
        <v>36</v>
      </c>
      <c r="AV130" s="125">
        <v>32</v>
      </c>
      <c r="AW130" s="125">
        <v>28</v>
      </c>
      <c r="AX130" s="125">
        <v>44</v>
      </c>
      <c r="AY130" s="125">
        <v>36</v>
      </c>
      <c r="AZ130" s="125">
        <v>44</v>
      </c>
      <c r="BA130" s="125">
        <v>36</v>
      </c>
      <c r="BB130" s="125">
        <v>32</v>
      </c>
      <c r="BC130" s="125">
        <v>28</v>
      </c>
      <c r="BD130" s="6" t="s">
        <v>134</v>
      </c>
      <c r="BE130" s="125">
        <v>9</v>
      </c>
      <c r="BF130" s="125">
        <v>0</v>
      </c>
      <c r="BG130" s="125">
        <v>9</v>
      </c>
      <c r="BH130" s="6" t="s">
        <v>134</v>
      </c>
      <c r="BI130" s="146">
        <v>0</v>
      </c>
      <c r="BJ130" s="146">
        <v>0</v>
      </c>
      <c r="BK130" s="146">
        <v>0</v>
      </c>
      <c r="BL130" s="146">
        <v>0</v>
      </c>
      <c r="BM130" s="146">
        <v>0</v>
      </c>
      <c r="BN130" s="146">
        <v>0</v>
      </c>
      <c r="BO130" s="146">
        <v>0</v>
      </c>
      <c r="BP130" s="146">
        <v>0</v>
      </c>
    </row>
    <row r="131" spans="1:68" s="20" customFormat="1" ht="14.25" customHeight="1">
      <c r="A131" s="36" t="s">
        <v>50</v>
      </c>
      <c r="B131" s="125"/>
      <c r="C131" s="125"/>
      <c r="D131" s="125"/>
      <c r="E131" s="125"/>
      <c r="F131" s="125"/>
      <c r="G131" s="125"/>
      <c r="H131" s="125"/>
      <c r="I131" s="125"/>
      <c r="J131" s="125"/>
      <c r="K131" s="125"/>
      <c r="L131" s="36" t="s">
        <v>50</v>
      </c>
      <c r="M131" s="125"/>
      <c r="N131" s="125"/>
      <c r="O131" s="125"/>
      <c r="P131" s="125"/>
      <c r="Q131" s="125"/>
      <c r="R131" s="125"/>
      <c r="S131" s="125"/>
      <c r="T131" s="125"/>
      <c r="U131" s="125"/>
      <c r="V131" s="125"/>
      <c r="W131" s="36" t="s">
        <v>50</v>
      </c>
      <c r="X131" s="125"/>
      <c r="Y131" s="125"/>
      <c r="Z131" s="125"/>
      <c r="AA131" s="125"/>
      <c r="AB131" s="125"/>
      <c r="AC131" s="125"/>
      <c r="AD131" s="125"/>
      <c r="AE131" s="125"/>
      <c r="AF131" s="125"/>
      <c r="AG131" s="13"/>
      <c r="AH131" s="36" t="s">
        <v>50</v>
      </c>
      <c r="AI131" s="125"/>
      <c r="AJ131" s="125"/>
      <c r="AK131" s="125"/>
      <c r="AL131" s="125"/>
      <c r="AM131" s="125"/>
      <c r="AN131" s="125"/>
      <c r="AO131" s="125"/>
      <c r="AP131" s="125"/>
      <c r="AQ131" s="36" t="s">
        <v>50</v>
      </c>
      <c r="AR131" s="125"/>
      <c r="AS131" s="125"/>
      <c r="AT131" s="125"/>
      <c r="AU131" s="125"/>
      <c r="AV131" s="125"/>
      <c r="AW131" s="125"/>
      <c r="AX131" s="125"/>
      <c r="AY131" s="125"/>
      <c r="AZ131" s="125"/>
      <c r="BA131" s="125"/>
      <c r="BB131" s="125"/>
      <c r="BC131" s="125"/>
      <c r="BD131" s="36" t="s">
        <v>50</v>
      </c>
      <c r="BE131" s="125"/>
      <c r="BF131" s="125"/>
      <c r="BG131" s="125"/>
      <c r="BH131" s="36" t="s">
        <v>50</v>
      </c>
      <c r="BI131" s="146"/>
      <c r="BJ131" s="146"/>
      <c r="BK131" s="146"/>
      <c r="BL131" s="146"/>
      <c r="BM131" s="146"/>
      <c r="BN131" s="146"/>
      <c r="BO131" s="146"/>
      <c r="BP131" s="146"/>
    </row>
    <row r="132" spans="1:68" s="20" customFormat="1" ht="14.25" customHeight="1">
      <c r="A132" s="6" t="s">
        <v>135</v>
      </c>
      <c r="B132" s="125">
        <v>1735</v>
      </c>
      <c r="C132" s="125">
        <v>922</v>
      </c>
      <c r="D132" s="125">
        <v>1487</v>
      </c>
      <c r="E132" s="125">
        <v>803</v>
      </c>
      <c r="F132" s="125">
        <v>1352</v>
      </c>
      <c r="G132" s="125">
        <v>769</v>
      </c>
      <c r="H132" s="125">
        <v>1506</v>
      </c>
      <c r="I132" s="125">
        <v>799</v>
      </c>
      <c r="J132" s="125">
        <v>6080</v>
      </c>
      <c r="K132" s="125">
        <v>3293</v>
      </c>
      <c r="L132" s="6" t="s">
        <v>135</v>
      </c>
      <c r="M132" s="125">
        <v>126</v>
      </c>
      <c r="N132" s="125">
        <v>64</v>
      </c>
      <c r="O132" s="125">
        <v>73</v>
      </c>
      <c r="P132" s="125">
        <v>40</v>
      </c>
      <c r="Q132" s="125">
        <v>114</v>
      </c>
      <c r="R132" s="125">
        <v>53</v>
      </c>
      <c r="S132" s="125">
        <v>244</v>
      </c>
      <c r="T132" s="125">
        <v>134</v>
      </c>
      <c r="U132" s="125">
        <v>557</v>
      </c>
      <c r="V132" s="125">
        <v>291</v>
      </c>
      <c r="W132" s="6" t="s">
        <v>135</v>
      </c>
      <c r="X132" s="125">
        <v>50</v>
      </c>
      <c r="Y132" s="125">
        <v>45</v>
      </c>
      <c r="Z132" s="125">
        <v>44</v>
      </c>
      <c r="AA132" s="125">
        <v>48</v>
      </c>
      <c r="AB132" s="125">
        <v>187</v>
      </c>
      <c r="AC132" s="125">
        <v>176</v>
      </c>
      <c r="AD132" s="125">
        <v>0</v>
      </c>
      <c r="AE132" s="125">
        <v>5</v>
      </c>
      <c r="AF132" s="125">
        <v>0</v>
      </c>
      <c r="AG132" s="128">
        <v>45</v>
      </c>
      <c r="AH132" s="6" t="s">
        <v>135</v>
      </c>
      <c r="AI132" s="125">
        <v>14</v>
      </c>
      <c r="AJ132" s="125">
        <v>1193</v>
      </c>
      <c r="AK132" s="125">
        <v>795</v>
      </c>
      <c r="AL132" s="125">
        <v>579</v>
      </c>
      <c r="AM132" s="125">
        <v>16</v>
      </c>
      <c r="AN132" s="125">
        <v>201</v>
      </c>
      <c r="AO132" s="125">
        <v>47</v>
      </c>
      <c r="AP132" s="125">
        <v>180</v>
      </c>
      <c r="AQ132" s="6" t="s">
        <v>135</v>
      </c>
      <c r="AR132" s="125">
        <v>1489</v>
      </c>
      <c r="AS132" s="125">
        <v>830</v>
      </c>
      <c r="AT132" s="125">
        <v>1475</v>
      </c>
      <c r="AU132" s="125">
        <v>825</v>
      </c>
      <c r="AV132" s="125">
        <v>876</v>
      </c>
      <c r="AW132" s="125">
        <v>483</v>
      </c>
      <c r="AX132" s="125">
        <v>1357</v>
      </c>
      <c r="AY132" s="125">
        <v>767</v>
      </c>
      <c r="AZ132" s="125">
        <v>1347</v>
      </c>
      <c r="BA132" s="125">
        <v>764</v>
      </c>
      <c r="BB132" s="125">
        <v>487</v>
      </c>
      <c r="BC132" s="125">
        <v>269</v>
      </c>
      <c r="BD132" s="6" t="s">
        <v>135</v>
      </c>
      <c r="BE132" s="125">
        <v>294</v>
      </c>
      <c r="BF132" s="125">
        <v>25</v>
      </c>
      <c r="BG132" s="125">
        <v>319</v>
      </c>
      <c r="BH132" s="6" t="s">
        <v>135</v>
      </c>
      <c r="BI132" s="146">
        <v>12</v>
      </c>
      <c r="BJ132" s="146">
        <v>0</v>
      </c>
      <c r="BK132" s="146">
        <v>6</v>
      </c>
      <c r="BL132" s="146">
        <v>8</v>
      </c>
      <c r="BM132" s="146">
        <v>37</v>
      </c>
      <c r="BN132" s="146">
        <v>0</v>
      </c>
      <c r="BO132" s="146">
        <v>8</v>
      </c>
      <c r="BP132" s="146">
        <v>12</v>
      </c>
    </row>
    <row r="133" spans="1:68" s="20" customFormat="1" ht="14.25" customHeight="1">
      <c r="A133" s="6" t="s">
        <v>136</v>
      </c>
      <c r="B133" s="125">
        <v>1696</v>
      </c>
      <c r="C133" s="125">
        <v>877</v>
      </c>
      <c r="D133" s="125">
        <v>1468</v>
      </c>
      <c r="E133" s="125">
        <v>759</v>
      </c>
      <c r="F133" s="125">
        <v>1284</v>
      </c>
      <c r="G133" s="125">
        <v>668</v>
      </c>
      <c r="H133" s="125">
        <v>1237</v>
      </c>
      <c r="I133" s="125">
        <v>635</v>
      </c>
      <c r="J133" s="125">
        <v>5685</v>
      </c>
      <c r="K133" s="125">
        <v>2939</v>
      </c>
      <c r="L133" s="6" t="s">
        <v>136</v>
      </c>
      <c r="M133" s="125">
        <v>111</v>
      </c>
      <c r="N133" s="125">
        <v>56</v>
      </c>
      <c r="O133" s="125">
        <v>43</v>
      </c>
      <c r="P133" s="125">
        <v>21</v>
      </c>
      <c r="Q133" s="125">
        <v>55</v>
      </c>
      <c r="R133" s="125">
        <v>31</v>
      </c>
      <c r="S133" s="125">
        <v>147</v>
      </c>
      <c r="T133" s="125">
        <v>79</v>
      </c>
      <c r="U133" s="125">
        <v>356</v>
      </c>
      <c r="V133" s="125">
        <v>187</v>
      </c>
      <c r="W133" s="6" t="s">
        <v>136</v>
      </c>
      <c r="X133" s="125">
        <v>55</v>
      </c>
      <c r="Y133" s="125">
        <v>51</v>
      </c>
      <c r="Z133" s="125">
        <v>52</v>
      </c>
      <c r="AA133" s="125">
        <v>47</v>
      </c>
      <c r="AB133" s="125">
        <v>205</v>
      </c>
      <c r="AC133" s="125">
        <v>193</v>
      </c>
      <c r="AD133" s="125">
        <v>0</v>
      </c>
      <c r="AE133" s="125">
        <v>8</v>
      </c>
      <c r="AF133" s="125">
        <v>1</v>
      </c>
      <c r="AG133" s="128">
        <v>48</v>
      </c>
      <c r="AH133" s="6" t="s">
        <v>136</v>
      </c>
      <c r="AI133" s="125">
        <v>52</v>
      </c>
      <c r="AJ133" s="125">
        <v>1227</v>
      </c>
      <c r="AK133" s="125">
        <v>757</v>
      </c>
      <c r="AL133" s="125">
        <v>504</v>
      </c>
      <c r="AM133" s="125">
        <v>33</v>
      </c>
      <c r="AN133" s="125">
        <v>191</v>
      </c>
      <c r="AO133" s="125">
        <v>41</v>
      </c>
      <c r="AP133" s="125">
        <v>209</v>
      </c>
      <c r="AQ133" s="6" t="s">
        <v>136</v>
      </c>
      <c r="AR133" s="125">
        <v>1349</v>
      </c>
      <c r="AS133" s="125">
        <v>731</v>
      </c>
      <c r="AT133" s="125">
        <v>1341</v>
      </c>
      <c r="AU133" s="125">
        <v>727</v>
      </c>
      <c r="AV133" s="125">
        <v>887</v>
      </c>
      <c r="AW133" s="125">
        <v>478</v>
      </c>
      <c r="AX133" s="125">
        <v>1266</v>
      </c>
      <c r="AY133" s="125">
        <v>675</v>
      </c>
      <c r="AZ133" s="125">
        <v>1260</v>
      </c>
      <c r="BA133" s="125">
        <v>673</v>
      </c>
      <c r="BB133" s="125">
        <v>334</v>
      </c>
      <c r="BC133" s="125">
        <v>160</v>
      </c>
      <c r="BD133" s="6" t="s">
        <v>136</v>
      </c>
      <c r="BE133" s="125">
        <v>283</v>
      </c>
      <c r="BF133" s="125">
        <v>15</v>
      </c>
      <c r="BG133" s="125">
        <v>298</v>
      </c>
      <c r="BH133" s="6" t="s">
        <v>136</v>
      </c>
      <c r="BI133" s="146">
        <v>38</v>
      </c>
      <c r="BJ133" s="146">
        <v>0</v>
      </c>
      <c r="BK133" s="146">
        <v>7</v>
      </c>
      <c r="BL133" s="146">
        <v>17</v>
      </c>
      <c r="BM133" s="146">
        <v>40</v>
      </c>
      <c r="BN133" s="146">
        <v>0</v>
      </c>
      <c r="BO133" s="146">
        <v>16</v>
      </c>
      <c r="BP133" s="146">
        <v>24</v>
      </c>
    </row>
    <row r="134" spans="1:68" s="20" customFormat="1" ht="14.25" customHeight="1">
      <c r="A134" s="6" t="s">
        <v>137</v>
      </c>
      <c r="B134" s="125">
        <v>1087</v>
      </c>
      <c r="C134" s="125">
        <v>554</v>
      </c>
      <c r="D134" s="125">
        <v>841</v>
      </c>
      <c r="E134" s="125">
        <v>454</v>
      </c>
      <c r="F134" s="125">
        <v>658</v>
      </c>
      <c r="G134" s="125">
        <v>371</v>
      </c>
      <c r="H134" s="125">
        <v>714</v>
      </c>
      <c r="I134" s="125">
        <v>378</v>
      </c>
      <c r="J134" s="125">
        <v>3300</v>
      </c>
      <c r="K134" s="125">
        <v>1757</v>
      </c>
      <c r="L134" s="6" t="s">
        <v>137</v>
      </c>
      <c r="M134" s="125">
        <v>78</v>
      </c>
      <c r="N134" s="125">
        <v>36</v>
      </c>
      <c r="O134" s="125">
        <v>41</v>
      </c>
      <c r="P134" s="125">
        <v>22</v>
      </c>
      <c r="Q134" s="125">
        <v>49</v>
      </c>
      <c r="R134" s="125">
        <v>30</v>
      </c>
      <c r="S134" s="125">
        <v>71</v>
      </c>
      <c r="T134" s="125">
        <v>44</v>
      </c>
      <c r="U134" s="125">
        <v>239</v>
      </c>
      <c r="V134" s="125">
        <v>132</v>
      </c>
      <c r="W134" s="6" t="s">
        <v>137</v>
      </c>
      <c r="X134" s="125">
        <v>34</v>
      </c>
      <c r="Y134" s="125">
        <v>32</v>
      </c>
      <c r="Z134" s="125">
        <v>29</v>
      </c>
      <c r="AA134" s="125">
        <v>28</v>
      </c>
      <c r="AB134" s="125">
        <v>123</v>
      </c>
      <c r="AC134" s="125">
        <v>117</v>
      </c>
      <c r="AD134" s="125">
        <v>0</v>
      </c>
      <c r="AE134" s="125">
        <v>4</v>
      </c>
      <c r="AF134" s="125">
        <v>1</v>
      </c>
      <c r="AG134" s="128">
        <v>30</v>
      </c>
      <c r="AH134" s="6" t="s">
        <v>137</v>
      </c>
      <c r="AI134" s="125">
        <v>79</v>
      </c>
      <c r="AJ134" s="125">
        <v>499</v>
      </c>
      <c r="AK134" s="125">
        <v>301</v>
      </c>
      <c r="AL134" s="125">
        <v>275</v>
      </c>
      <c r="AM134" s="125">
        <v>70</v>
      </c>
      <c r="AN134" s="125">
        <v>87</v>
      </c>
      <c r="AO134" s="125">
        <v>25</v>
      </c>
      <c r="AP134" s="125">
        <v>139</v>
      </c>
      <c r="AQ134" s="6" t="s">
        <v>137</v>
      </c>
      <c r="AR134" s="125">
        <v>698</v>
      </c>
      <c r="AS134" s="125">
        <v>375</v>
      </c>
      <c r="AT134" s="125">
        <v>688</v>
      </c>
      <c r="AU134" s="125">
        <v>369</v>
      </c>
      <c r="AV134" s="125">
        <v>371</v>
      </c>
      <c r="AW134" s="125">
        <v>177</v>
      </c>
      <c r="AX134" s="125">
        <v>691</v>
      </c>
      <c r="AY134" s="125">
        <v>372</v>
      </c>
      <c r="AZ134" s="125">
        <v>682</v>
      </c>
      <c r="BA134" s="125">
        <v>366</v>
      </c>
      <c r="BB134" s="125">
        <v>216</v>
      </c>
      <c r="BC134" s="125">
        <v>102</v>
      </c>
      <c r="BD134" s="6" t="s">
        <v>137</v>
      </c>
      <c r="BE134" s="125">
        <v>165</v>
      </c>
      <c r="BF134" s="125">
        <v>20</v>
      </c>
      <c r="BG134" s="125">
        <v>185</v>
      </c>
      <c r="BH134" s="6" t="s">
        <v>137</v>
      </c>
      <c r="BI134" s="146">
        <v>221</v>
      </c>
      <c r="BJ134" s="146">
        <v>0</v>
      </c>
      <c r="BK134" s="146">
        <v>313</v>
      </c>
      <c r="BL134" s="146">
        <v>43</v>
      </c>
      <c r="BM134" s="146">
        <v>303</v>
      </c>
      <c r="BN134" s="146">
        <v>0</v>
      </c>
      <c r="BO134" s="146">
        <v>71</v>
      </c>
      <c r="BP134" s="146">
        <v>8</v>
      </c>
    </row>
    <row r="135" spans="1:68" s="20" customFormat="1" ht="14.25" customHeight="1">
      <c r="A135" s="36" t="s">
        <v>51</v>
      </c>
      <c r="B135" s="125"/>
      <c r="C135" s="125"/>
      <c r="D135" s="125"/>
      <c r="E135" s="125"/>
      <c r="F135" s="125"/>
      <c r="G135" s="125"/>
      <c r="H135" s="125"/>
      <c r="I135" s="125"/>
      <c r="J135" s="125"/>
      <c r="K135" s="125"/>
      <c r="L135" s="36" t="s">
        <v>51</v>
      </c>
      <c r="M135" s="125"/>
      <c r="N135" s="125"/>
      <c r="O135" s="125"/>
      <c r="P135" s="125"/>
      <c r="Q135" s="125"/>
      <c r="R135" s="125"/>
      <c r="S135" s="125"/>
      <c r="T135" s="125"/>
      <c r="U135" s="125"/>
      <c r="V135" s="125"/>
      <c r="W135" s="36" t="s">
        <v>51</v>
      </c>
      <c r="X135" s="125"/>
      <c r="Y135" s="125"/>
      <c r="Z135" s="125"/>
      <c r="AA135" s="125"/>
      <c r="AB135" s="125"/>
      <c r="AC135" s="125"/>
      <c r="AD135" s="125"/>
      <c r="AE135" s="125"/>
      <c r="AF135" s="125"/>
      <c r="AG135" s="13"/>
      <c r="AH135" s="36" t="s">
        <v>51</v>
      </c>
      <c r="AI135" s="125"/>
      <c r="AJ135" s="125"/>
      <c r="AK135" s="125"/>
      <c r="AL135" s="125"/>
      <c r="AM135" s="125"/>
      <c r="AN135" s="125"/>
      <c r="AO135" s="125"/>
      <c r="AP135" s="125"/>
      <c r="AQ135" s="36" t="s">
        <v>51</v>
      </c>
      <c r="AR135" s="125"/>
      <c r="AS135" s="125"/>
      <c r="AT135" s="125"/>
      <c r="AU135" s="125"/>
      <c r="AV135" s="125"/>
      <c r="AW135" s="125"/>
      <c r="AX135" s="125"/>
      <c r="AY135" s="125"/>
      <c r="AZ135" s="125"/>
      <c r="BA135" s="125"/>
      <c r="BB135" s="125"/>
      <c r="BC135" s="125"/>
      <c r="BD135" s="36" t="s">
        <v>51</v>
      </c>
      <c r="BE135" s="125"/>
      <c r="BF135" s="125"/>
      <c r="BG135" s="125"/>
      <c r="BH135" s="36" t="s">
        <v>51</v>
      </c>
      <c r="BI135" s="146"/>
      <c r="BJ135" s="146"/>
      <c r="BK135" s="146"/>
      <c r="BL135" s="146"/>
      <c r="BM135" s="146"/>
      <c r="BN135" s="146"/>
      <c r="BO135" s="146"/>
      <c r="BP135" s="146"/>
    </row>
    <row r="136" spans="1:68" s="20" customFormat="1" ht="14.25" customHeight="1">
      <c r="A136" s="6" t="s">
        <v>138</v>
      </c>
      <c r="B136" s="125">
        <v>106</v>
      </c>
      <c r="C136" s="125">
        <v>62</v>
      </c>
      <c r="D136" s="125">
        <v>81</v>
      </c>
      <c r="E136" s="125">
        <v>43</v>
      </c>
      <c r="F136" s="125">
        <v>68</v>
      </c>
      <c r="G136" s="125">
        <v>45</v>
      </c>
      <c r="H136" s="125">
        <v>27</v>
      </c>
      <c r="I136" s="125">
        <v>19</v>
      </c>
      <c r="J136" s="125">
        <v>282</v>
      </c>
      <c r="K136" s="125">
        <v>169</v>
      </c>
      <c r="L136" s="6" t="s">
        <v>138</v>
      </c>
      <c r="M136" s="125">
        <v>0</v>
      </c>
      <c r="N136" s="125">
        <v>0</v>
      </c>
      <c r="O136" s="125">
        <v>0</v>
      </c>
      <c r="P136" s="125">
        <v>0</v>
      </c>
      <c r="Q136" s="125">
        <v>0</v>
      </c>
      <c r="R136" s="125">
        <v>0</v>
      </c>
      <c r="S136" s="125">
        <v>0</v>
      </c>
      <c r="T136" s="125">
        <v>0</v>
      </c>
      <c r="U136" s="125">
        <v>0</v>
      </c>
      <c r="V136" s="125">
        <v>0</v>
      </c>
      <c r="W136" s="6" t="s">
        <v>138</v>
      </c>
      <c r="X136" s="125">
        <v>3</v>
      </c>
      <c r="Y136" s="125">
        <v>3</v>
      </c>
      <c r="Z136" s="125">
        <v>3</v>
      </c>
      <c r="AA136" s="125">
        <v>3</v>
      </c>
      <c r="AB136" s="125">
        <v>12</v>
      </c>
      <c r="AC136" s="125">
        <v>8</v>
      </c>
      <c r="AD136" s="125">
        <v>4</v>
      </c>
      <c r="AE136" s="125">
        <v>0</v>
      </c>
      <c r="AF136" s="125">
        <v>0</v>
      </c>
      <c r="AG136" s="128">
        <v>2</v>
      </c>
      <c r="AH136" s="6" t="s">
        <v>138</v>
      </c>
      <c r="AI136" s="125">
        <v>0</v>
      </c>
      <c r="AJ136" s="125">
        <v>0</v>
      </c>
      <c r="AK136" s="125">
        <v>147</v>
      </c>
      <c r="AL136" s="125">
        <v>0</v>
      </c>
      <c r="AM136" s="125">
        <v>0</v>
      </c>
      <c r="AN136" s="125">
        <v>12</v>
      </c>
      <c r="AO136" s="125">
        <v>12</v>
      </c>
      <c r="AP136" s="125">
        <v>12</v>
      </c>
      <c r="AQ136" s="6" t="s">
        <v>138</v>
      </c>
      <c r="AR136" s="125">
        <v>45</v>
      </c>
      <c r="AS136" s="125">
        <v>24</v>
      </c>
      <c r="AT136" s="125">
        <v>45</v>
      </c>
      <c r="AU136" s="125">
        <v>24</v>
      </c>
      <c r="AV136" s="125">
        <v>63</v>
      </c>
      <c r="AW136" s="125">
        <v>42</v>
      </c>
      <c r="AX136" s="125">
        <v>45</v>
      </c>
      <c r="AY136" s="125">
        <v>24</v>
      </c>
      <c r="AZ136" s="125">
        <v>45</v>
      </c>
      <c r="BA136" s="125">
        <v>24</v>
      </c>
      <c r="BB136" s="125">
        <v>45</v>
      </c>
      <c r="BC136" s="125">
        <v>24</v>
      </c>
      <c r="BD136" s="6" t="s">
        <v>138</v>
      </c>
      <c r="BE136" s="125">
        <v>15</v>
      </c>
      <c r="BF136" s="125">
        <v>0</v>
      </c>
      <c r="BG136" s="125">
        <v>15</v>
      </c>
      <c r="BH136" s="6" t="s">
        <v>138</v>
      </c>
      <c r="BI136" s="146">
        <v>0</v>
      </c>
      <c r="BJ136" s="146">
        <v>0</v>
      </c>
      <c r="BK136" s="146">
        <v>0</v>
      </c>
      <c r="BL136" s="146">
        <v>0</v>
      </c>
      <c r="BM136" s="146">
        <v>0</v>
      </c>
      <c r="BN136" s="146">
        <v>0</v>
      </c>
      <c r="BO136" s="146">
        <v>0</v>
      </c>
      <c r="BP136" s="146">
        <v>2</v>
      </c>
    </row>
    <row r="137" spans="1:68" s="20" customFormat="1" ht="14.25" customHeight="1">
      <c r="A137" s="6" t="s">
        <v>139</v>
      </c>
      <c r="B137" s="125">
        <v>68</v>
      </c>
      <c r="C137" s="125">
        <v>33</v>
      </c>
      <c r="D137" s="125">
        <v>64</v>
      </c>
      <c r="E137" s="125">
        <v>35</v>
      </c>
      <c r="F137" s="125">
        <v>50</v>
      </c>
      <c r="G137" s="125">
        <v>26</v>
      </c>
      <c r="H137" s="125">
        <v>39</v>
      </c>
      <c r="I137" s="125">
        <v>20</v>
      </c>
      <c r="J137" s="125">
        <v>221</v>
      </c>
      <c r="K137" s="125">
        <v>114</v>
      </c>
      <c r="L137" s="6" t="s">
        <v>139</v>
      </c>
      <c r="M137" s="125">
        <v>7</v>
      </c>
      <c r="N137" s="125">
        <v>5</v>
      </c>
      <c r="O137" s="125">
        <v>2</v>
      </c>
      <c r="P137" s="125">
        <v>1</v>
      </c>
      <c r="Q137" s="125">
        <v>0</v>
      </c>
      <c r="R137" s="125">
        <v>0</v>
      </c>
      <c r="S137" s="125">
        <v>0</v>
      </c>
      <c r="T137" s="125">
        <v>0</v>
      </c>
      <c r="U137" s="125">
        <v>9</v>
      </c>
      <c r="V137" s="125">
        <v>6</v>
      </c>
      <c r="W137" s="6" t="s">
        <v>139</v>
      </c>
      <c r="X137" s="125">
        <v>2</v>
      </c>
      <c r="Y137" s="125">
        <v>2</v>
      </c>
      <c r="Z137" s="125">
        <v>1</v>
      </c>
      <c r="AA137" s="125">
        <v>1</v>
      </c>
      <c r="AB137" s="125">
        <v>6</v>
      </c>
      <c r="AC137" s="125">
        <v>6</v>
      </c>
      <c r="AD137" s="125">
        <v>0</v>
      </c>
      <c r="AE137" s="125">
        <v>0</v>
      </c>
      <c r="AF137" s="125">
        <v>0</v>
      </c>
      <c r="AG137" s="128">
        <v>1</v>
      </c>
      <c r="AH137" s="6" t="s">
        <v>139</v>
      </c>
      <c r="AI137" s="125">
        <v>0</v>
      </c>
      <c r="AJ137" s="125">
        <v>120</v>
      </c>
      <c r="AK137" s="125">
        <v>0</v>
      </c>
      <c r="AL137" s="125">
        <v>0</v>
      </c>
      <c r="AM137" s="125">
        <v>0</v>
      </c>
      <c r="AN137" s="125">
        <v>6</v>
      </c>
      <c r="AO137" s="125">
        <v>6</v>
      </c>
      <c r="AP137" s="125">
        <v>6</v>
      </c>
      <c r="AQ137" s="6" t="s">
        <v>139</v>
      </c>
      <c r="AR137" s="125">
        <v>41</v>
      </c>
      <c r="AS137" s="125">
        <v>28</v>
      </c>
      <c r="AT137" s="125">
        <v>41</v>
      </c>
      <c r="AU137" s="125">
        <v>28</v>
      </c>
      <c r="AV137" s="125">
        <v>39</v>
      </c>
      <c r="AW137" s="125">
        <v>27</v>
      </c>
      <c r="AX137" s="125">
        <v>41</v>
      </c>
      <c r="AY137" s="125">
        <v>28</v>
      </c>
      <c r="AZ137" s="125">
        <v>41</v>
      </c>
      <c r="BA137" s="125">
        <v>28</v>
      </c>
      <c r="BB137" s="125">
        <v>39</v>
      </c>
      <c r="BC137" s="125">
        <v>27</v>
      </c>
      <c r="BD137" s="6" t="s">
        <v>139</v>
      </c>
      <c r="BE137" s="125">
        <v>11</v>
      </c>
      <c r="BF137" s="125">
        <v>0</v>
      </c>
      <c r="BG137" s="125">
        <v>11</v>
      </c>
      <c r="BH137" s="6" t="s">
        <v>139</v>
      </c>
      <c r="BI137" s="146">
        <v>0</v>
      </c>
      <c r="BJ137" s="146">
        <v>0</v>
      </c>
      <c r="BK137" s="146">
        <v>0</v>
      </c>
      <c r="BL137" s="146">
        <v>0</v>
      </c>
      <c r="BM137" s="146">
        <v>0</v>
      </c>
      <c r="BN137" s="146">
        <v>0</v>
      </c>
      <c r="BO137" s="146">
        <v>0</v>
      </c>
      <c r="BP137" s="146">
        <v>0</v>
      </c>
    </row>
    <row r="138" spans="1:68" s="20" customFormat="1" ht="14.25" customHeight="1">
      <c r="A138" s="6" t="s">
        <v>140</v>
      </c>
      <c r="B138" s="125">
        <v>65</v>
      </c>
      <c r="C138" s="125">
        <v>36</v>
      </c>
      <c r="D138" s="125">
        <v>57</v>
      </c>
      <c r="E138" s="125">
        <v>20</v>
      </c>
      <c r="F138" s="125">
        <v>55</v>
      </c>
      <c r="G138" s="125">
        <v>29</v>
      </c>
      <c r="H138" s="125">
        <v>70</v>
      </c>
      <c r="I138" s="125">
        <v>32</v>
      </c>
      <c r="J138" s="125">
        <v>247</v>
      </c>
      <c r="K138" s="125">
        <v>117</v>
      </c>
      <c r="L138" s="6" t="s">
        <v>140</v>
      </c>
      <c r="M138" s="125">
        <v>1</v>
      </c>
      <c r="N138" s="125">
        <v>1</v>
      </c>
      <c r="O138" s="125">
        <v>0</v>
      </c>
      <c r="P138" s="125">
        <v>0</v>
      </c>
      <c r="Q138" s="125">
        <v>0</v>
      </c>
      <c r="R138" s="125">
        <v>0</v>
      </c>
      <c r="S138" s="125">
        <v>0</v>
      </c>
      <c r="T138" s="125">
        <v>0</v>
      </c>
      <c r="U138" s="125">
        <v>1</v>
      </c>
      <c r="V138" s="125">
        <v>1</v>
      </c>
      <c r="W138" s="6" t="s">
        <v>140</v>
      </c>
      <c r="X138" s="125">
        <v>3</v>
      </c>
      <c r="Y138" s="125">
        <v>3</v>
      </c>
      <c r="Z138" s="125">
        <v>3</v>
      </c>
      <c r="AA138" s="125">
        <v>2</v>
      </c>
      <c r="AB138" s="125">
        <v>11</v>
      </c>
      <c r="AC138" s="125">
        <v>10</v>
      </c>
      <c r="AD138" s="125">
        <v>0</v>
      </c>
      <c r="AE138" s="125">
        <v>0</v>
      </c>
      <c r="AF138" s="125">
        <v>0</v>
      </c>
      <c r="AG138" s="128">
        <v>2</v>
      </c>
      <c r="AH138" s="6" t="s">
        <v>140</v>
      </c>
      <c r="AI138" s="125">
        <v>0</v>
      </c>
      <c r="AJ138" s="125">
        <v>180</v>
      </c>
      <c r="AK138" s="125">
        <v>0</v>
      </c>
      <c r="AL138" s="125">
        <v>0</v>
      </c>
      <c r="AM138" s="125">
        <v>0</v>
      </c>
      <c r="AN138" s="125">
        <v>11</v>
      </c>
      <c r="AO138" s="125">
        <v>7</v>
      </c>
      <c r="AP138" s="125">
        <v>11</v>
      </c>
      <c r="AQ138" s="6" t="s">
        <v>140</v>
      </c>
      <c r="AR138" s="125">
        <v>43</v>
      </c>
      <c r="AS138" s="125">
        <v>21</v>
      </c>
      <c r="AT138" s="125">
        <v>43</v>
      </c>
      <c r="AU138" s="125">
        <v>21</v>
      </c>
      <c r="AV138" s="125">
        <v>30</v>
      </c>
      <c r="AW138" s="125">
        <v>12</v>
      </c>
      <c r="AX138" s="125">
        <v>43</v>
      </c>
      <c r="AY138" s="125">
        <v>21</v>
      </c>
      <c r="AZ138" s="125">
        <v>43</v>
      </c>
      <c r="BA138" s="125">
        <v>21</v>
      </c>
      <c r="BB138" s="125">
        <v>30</v>
      </c>
      <c r="BC138" s="125">
        <v>12</v>
      </c>
      <c r="BD138" s="6" t="s">
        <v>140</v>
      </c>
      <c r="BE138" s="125">
        <v>7</v>
      </c>
      <c r="BF138" s="125">
        <v>2</v>
      </c>
      <c r="BG138" s="125">
        <v>9</v>
      </c>
      <c r="BH138" s="6" t="s">
        <v>140</v>
      </c>
      <c r="BI138" s="146">
        <v>0</v>
      </c>
      <c r="BJ138" s="146">
        <v>0</v>
      </c>
      <c r="BK138" s="146">
        <v>0</v>
      </c>
      <c r="BL138" s="146">
        <v>0</v>
      </c>
      <c r="BM138" s="146">
        <v>0</v>
      </c>
      <c r="BN138" s="146">
        <v>0</v>
      </c>
      <c r="BO138" s="146">
        <v>0</v>
      </c>
      <c r="BP138" s="146">
        <v>0</v>
      </c>
    </row>
    <row r="139" spans="1:68" s="20" customFormat="1" ht="14.25" customHeight="1">
      <c r="A139" s="6" t="s">
        <v>141</v>
      </c>
      <c r="B139" s="125">
        <v>176</v>
      </c>
      <c r="C139" s="125">
        <v>91</v>
      </c>
      <c r="D139" s="125">
        <v>152</v>
      </c>
      <c r="E139" s="125">
        <v>78</v>
      </c>
      <c r="F139" s="125">
        <v>140</v>
      </c>
      <c r="G139" s="125">
        <v>69</v>
      </c>
      <c r="H139" s="125">
        <v>164</v>
      </c>
      <c r="I139" s="125">
        <v>95</v>
      </c>
      <c r="J139" s="125">
        <v>632</v>
      </c>
      <c r="K139" s="125">
        <v>333</v>
      </c>
      <c r="L139" s="6" t="s">
        <v>141</v>
      </c>
      <c r="M139" s="125">
        <v>5</v>
      </c>
      <c r="N139" s="125">
        <v>4</v>
      </c>
      <c r="O139" s="125">
        <v>0</v>
      </c>
      <c r="P139" s="125">
        <v>0</v>
      </c>
      <c r="Q139" s="125">
        <v>0</v>
      </c>
      <c r="R139" s="125">
        <v>0</v>
      </c>
      <c r="S139" s="125">
        <v>0</v>
      </c>
      <c r="T139" s="125">
        <v>0</v>
      </c>
      <c r="U139" s="125">
        <v>5</v>
      </c>
      <c r="V139" s="125">
        <v>4</v>
      </c>
      <c r="W139" s="6" t="s">
        <v>141</v>
      </c>
      <c r="X139" s="125">
        <v>6</v>
      </c>
      <c r="Y139" s="125">
        <v>6</v>
      </c>
      <c r="Z139" s="125">
        <v>4</v>
      </c>
      <c r="AA139" s="125">
        <v>4</v>
      </c>
      <c r="AB139" s="125">
        <v>20</v>
      </c>
      <c r="AC139" s="125">
        <v>19</v>
      </c>
      <c r="AD139" s="125">
        <v>0</v>
      </c>
      <c r="AE139" s="125">
        <v>1</v>
      </c>
      <c r="AF139" s="125">
        <v>0</v>
      </c>
      <c r="AG139" s="128">
        <v>5</v>
      </c>
      <c r="AH139" s="6" t="s">
        <v>141</v>
      </c>
      <c r="AI139" s="125">
        <v>20</v>
      </c>
      <c r="AJ139" s="125">
        <v>358</v>
      </c>
      <c r="AK139" s="125">
        <v>0</v>
      </c>
      <c r="AL139" s="125">
        <v>0</v>
      </c>
      <c r="AM139" s="125">
        <v>0</v>
      </c>
      <c r="AN139" s="125">
        <v>2</v>
      </c>
      <c r="AO139" s="125">
        <v>6</v>
      </c>
      <c r="AP139" s="125">
        <v>22</v>
      </c>
      <c r="AQ139" s="6" t="s">
        <v>141</v>
      </c>
      <c r="AR139" s="125">
        <v>138</v>
      </c>
      <c r="AS139" s="125">
        <v>74</v>
      </c>
      <c r="AT139" s="125">
        <v>136</v>
      </c>
      <c r="AU139" s="125">
        <v>73</v>
      </c>
      <c r="AV139" s="125">
        <v>102</v>
      </c>
      <c r="AW139" s="125">
        <v>52</v>
      </c>
      <c r="AX139" s="125">
        <v>108</v>
      </c>
      <c r="AY139" s="125">
        <v>56</v>
      </c>
      <c r="AZ139" s="125">
        <v>106</v>
      </c>
      <c r="BA139" s="125">
        <v>55</v>
      </c>
      <c r="BB139" s="125">
        <v>75</v>
      </c>
      <c r="BC139" s="125">
        <v>36</v>
      </c>
      <c r="BD139" s="6" t="s">
        <v>141</v>
      </c>
      <c r="BE139" s="125">
        <v>51</v>
      </c>
      <c r="BF139" s="125">
        <v>4</v>
      </c>
      <c r="BG139" s="125">
        <v>55</v>
      </c>
      <c r="BH139" s="6" t="s">
        <v>141</v>
      </c>
      <c r="BI139" s="146">
        <v>0</v>
      </c>
      <c r="BJ139" s="146">
        <v>0</v>
      </c>
      <c r="BK139" s="146">
        <v>0</v>
      </c>
      <c r="BL139" s="146">
        <v>0</v>
      </c>
      <c r="BM139" s="146">
        <v>0</v>
      </c>
      <c r="BN139" s="146">
        <v>0</v>
      </c>
      <c r="BO139" s="146">
        <v>0</v>
      </c>
      <c r="BP139" s="146">
        <v>0</v>
      </c>
    </row>
    <row r="140" spans="1:68" s="20" customFormat="1" ht="14.25" customHeight="1">
      <c r="A140" s="6" t="s">
        <v>142</v>
      </c>
      <c r="B140" s="125">
        <v>43</v>
      </c>
      <c r="C140" s="125">
        <v>25</v>
      </c>
      <c r="D140" s="125">
        <v>26</v>
      </c>
      <c r="E140" s="125">
        <v>12</v>
      </c>
      <c r="F140" s="125">
        <v>20</v>
      </c>
      <c r="G140" s="125">
        <v>10</v>
      </c>
      <c r="H140" s="125">
        <v>25</v>
      </c>
      <c r="I140" s="125">
        <v>14</v>
      </c>
      <c r="J140" s="125">
        <v>114</v>
      </c>
      <c r="K140" s="125">
        <v>61</v>
      </c>
      <c r="L140" s="6" t="s">
        <v>142</v>
      </c>
      <c r="M140" s="125">
        <v>0</v>
      </c>
      <c r="N140" s="125">
        <v>0</v>
      </c>
      <c r="O140" s="125">
        <v>0</v>
      </c>
      <c r="P140" s="125">
        <v>0</v>
      </c>
      <c r="Q140" s="125">
        <v>0</v>
      </c>
      <c r="R140" s="125">
        <v>0</v>
      </c>
      <c r="S140" s="125">
        <v>0</v>
      </c>
      <c r="T140" s="125">
        <v>0</v>
      </c>
      <c r="U140" s="125">
        <v>0</v>
      </c>
      <c r="V140" s="125">
        <v>0</v>
      </c>
      <c r="W140" s="6" t="s">
        <v>142</v>
      </c>
      <c r="X140" s="125">
        <v>1</v>
      </c>
      <c r="Y140" s="125">
        <v>1</v>
      </c>
      <c r="Z140" s="125">
        <v>1</v>
      </c>
      <c r="AA140" s="125">
        <v>1</v>
      </c>
      <c r="AB140" s="125">
        <v>4</v>
      </c>
      <c r="AC140" s="125">
        <v>4</v>
      </c>
      <c r="AD140" s="125">
        <v>4</v>
      </c>
      <c r="AE140" s="125">
        <v>0</v>
      </c>
      <c r="AF140" s="125">
        <v>0</v>
      </c>
      <c r="AG140" s="128">
        <v>1</v>
      </c>
      <c r="AH140" s="6" t="s">
        <v>142</v>
      </c>
      <c r="AI140" s="125">
        <v>100</v>
      </c>
      <c r="AJ140" s="125">
        <v>2</v>
      </c>
      <c r="AK140" s="125">
        <v>2</v>
      </c>
      <c r="AL140" s="125">
        <v>0</v>
      </c>
      <c r="AM140" s="125">
        <v>0</v>
      </c>
      <c r="AN140" s="125">
        <v>0</v>
      </c>
      <c r="AO140" s="125">
        <v>0</v>
      </c>
      <c r="AP140" s="125">
        <v>0</v>
      </c>
      <c r="AQ140" s="6" t="s">
        <v>142</v>
      </c>
      <c r="AR140" s="125">
        <v>18</v>
      </c>
      <c r="AS140" s="125">
        <v>9</v>
      </c>
      <c r="AT140" s="125">
        <v>18</v>
      </c>
      <c r="AU140" s="125">
        <v>9</v>
      </c>
      <c r="AV140" s="125">
        <v>18</v>
      </c>
      <c r="AW140" s="125">
        <v>9</v>
      </c>
      <c r="AX140" s="125">
        <v>18</v>
      </c>
      <c r="AY140" s="125">
        <v>9</v>
      </c>
      <c r="AZ140" s="125">
        <v>18</v>
      </c>
      <c r="BA140" s="125">
        <v>9</v>
      </c>
      <c r="BB140" s="125">
        <v>18</v>
      </c>
      <c r="BC140" s="125">
        <v>9</v>
      </c>
      <c r="BD140" s="6" t="s">
        <v>142</v>
      </c>
      <c r="BE140" s="125">
        <v>7</v>
      </c>
      <c r="BF140" s="125">
        <v>0</v>
      </c>
      <c r="BG140" s="125">
        <v>7</v>
      </c>
      <c r="BH140" s="6" t="s">
        <v>142</v>
      </c>
      <c r="BI140" s="146">
        <v>0</v>
      </c>
      <c r="BJ140" s="146">
        <v>0</v>
      </c>
      <c r="BK140" s="146">
        <v>0</v>
      </c>
      <c r="BL140" s="146">
        <v>0</v>
      </c>
      <c r="BM140" s="146">
        <v>0</v>
      </c>
      <c r="BN140" s="146">
        <v>0</v>
      </c>
      <c r="BO140" s="146">
        <v>0</v>
      </c>
      <c r="BP140" s="146">
        <v>0</v>
      </c>
    </row>
    <row r="141" spans="1:68" s="20" customFormat="1" ht="12">
      <c r="A141" s="270" t="s">
        <v>292</v>
      </c>
      <c r="B141" s="270"/>
      <c r="C141" s="270"/>
      <c r="D141" s="270"/>
      <c r="E141" s="270"/>
      <c r="F141" s="270"/>
      <c r="G141" s="270"/>
      <c r="H141" s="270"/>
      <c r="I141" s="270"/>
      <c r="J141" s="270"/>
      <c r="K141" s="270"/>
      <c r="L141" s="270" t="s">
        <v>534</v>
      </c>
      <c r="M141" s="270"/>
      <c r="N141" s="270"/>
      <c r="O141" s="270"/>
      <c r="P141" s="270"/>
      <c r="Q141" s="270"/>
      <c r="R141" s="270"/>
      <c r="S141" s="270"/>
      <c r="T141" s="270"/>
      <c r="U141" s="270"/>
      <c r="V141" s="270"/>
      <c r="W141" s="270" t="s">
        <v>293</v>
      </c>
      <c r="X141" s="270"/>
      <c r="Y141" s="270"/>
      <c r="Z141" s="270"/>
      <c r="AA141" s="270"/>
      <c r="AB141" s="270"/>
      <c r="AC141" s="270"/>
      <c r="AD141" s="270"/>
      <c r="AE141" s="270"/>
      <c r="AF141" s="270"/>
      <c r="AG141" s="270"/>
      <c r="AH141" s="270" t="s">
        <v>550</v>
      </c>
      <c r="AI141" s="270"/>
      <c r="AJ141" s="270"/>
      <c r="AK141" s="270"/>
      <c r="AL141" s="270"/>
      <c r="AM141" s="270"/>
      <c r="AN141" s="270"/>
      <c r="AO141" s="270"/>
      <c r="AP141" s="270"/>
      <c r="AQ141" s="270" t="s">
        <v>507</v>
      </c>
      <c r="AR141" s="270"/>
      <c r="AS141" s="270"/>
      <c r="AT141" s="270"/>
      <c r="AU141" s="270"/>
      <c r="AV141" s="270"/>
      <c r="AW141" s="270"/>
      <c r="AX141" s="270"/>
      <c r="AY141" s="270"/>
      <c r="AZ141" s="270"/>
      <c r="BA141" s="270"/>
      <c r="BB141" s="270"/>
      <c r="BC141" s="270"/>
      <c r="BD141" s="270" t="s">
        <v>543</v>
      </c>
      <c r="BE141" s="270"/>
      <c r="BF141" s="270"/>
      <c r="BG141" s="270"/>
      <c r="BH141" s="300" t="s">
        <v>545</v>
      </c>
      <c r="BI141" s="300"/>
      <c r="BJ141" s="300"/>
      <c r="BK141" s="300"/>
      <c r="BL141" s="300"/>
      <c r="BM141" s="300"/>
      <c r="BN141" s="300"/>
      <c r="BO141" s="300"/>
      <c r="BP141" s="300"/>
    </row>
    <row r="142" spans="1:68" s="20" customFormat="1" ht="12">
      <c r="A142" s="262" t="s">
        <v>0</v>
      </c>
      <c r="B142" s="262"/>
      <c r="C142" s="262"/>
      <c r="D142" s="262"/>
      <c r="E142" s="262"/>
      <c r="F142" s="262"/>
      <c r="G142" s="262"/>
      <c r="H142" s="262"/>
      <c r="I142" s="262"/>
      <c r="J142" s="262"/>
      <c r="K142" s="262"/>
      <c r="L142" s="262" t="s">
        <v>0</v>
      </c>
      <c r="M142" s="262"/>
      <c r="N142" s="262"/>
      <c r="O142" s="262"/>
      <c r="P142" s="262"/>
      <c r="Q142" s="262"/>
      <c r="R142" s="262"/>
      <c r="S142" s="262"/>
      <c r="T142" s="262"/>
      <c r="U142" s="262"/>
      <c r="V142" s="262"/>
      <c r="W142" s="262" t="s">
        <v>287</v>
      </c>
      <c r="X142" s="262"/>
      <c r="Y142" s="262"/>
      <c r="Z142" s="262"/>
      <c r="AA142" s="262"/>
      <c r="AB142" s="262"/>
      <c r="AC142" s="262"/>
      <c r="AD142" s="262"/>
      <c r="AE142" s="262"/>
      <c r="AF142" s="262"/>
      <c r="AG142" s="262"/>
      <c r="AH142" s="270" t="s">
        <v>0</v>
      </c>
      <c r="AI142" s="270"/>
      <c r="AJ142" s="270"/>
      <c r="AK142" s="270"/>
      <c r="AL142" s="270"/>
      <c r="AM142" s="270"/>
      <c r="AN142" s="270"/>
      <c r="AO142" s="270"/>
      <c r="AP142" s="270"/>
      <c r="AQ142" s="262" t="s">
        <v>0</v>
      </c>
      <c r="AR142" s="262"/>
      <c r="AS142" s="262"/>
      <c r="AT142" s="262"/>
      <c r="AU142" s="262"/>
      <c r="AV142" s="262"/>
      <c r="AW142" s="262"/>
      <c r="AX142" s="262"/>
      <c r="AY142" s="262"/>
      <c r="AZ142" s="262"/>
      <c r="BA142" s="262"/>
      <c r="BB142" s="262"/>
      <c r="BC142" s="262"/>
      <c r="BD142" s="270" t="s">
        <v>0</v>
      </c>
      <c r="BE142" s="270"/>
      <c r="BF142" s="270"/>
      <c r="BG142" s="270"/>
      <c r="BH142" s="272" t="s">
        <v>0</v>
      </c>
      <c r="BI142" s="272"/>
      <c r="BJ142" s="272"/>
      <c r="BK142" s="272"/>
      <c r="BL142" s="272"/>
      <c r="BM142" s="272"/>
      <c r="BN142" s="272"/>
      <c r="BO142" s="272"/>
      <c r="BP142" s="272"/>
    </row>
    <row r="143" spans="1:68" s="139" customFormat="1" ht="12">
      <c r="A143" s="261" t="s">
        <v>179</v>
      </c>
      <c r="B143" s="336" t="s">
        <v>259</v>
      </c>
      <c r="C143" s="336"/>
      <c r="D143" s="336" t="s">
        <v>260</v>
      </c>
      <c r="E143" s="336"/>
      <c r="F143" s="336" t="s">
        <v>261</v>
      </c>
      <c r="G143" s="336"/>
      <c r="H143" s="336" t="s">
        <v>262</v>
      </c>
      <c r="I143" s="336"/>
      <c r="J143" s="261" t="s">
        <v>6</v>
      </c>
      <c r="K143" s="261"/>
      <c r="L143" s="261" t="s">
        <v>179</v>
      </c>
      <c r="M143" s="336" t="s">
        <v>259</v>
      </c>
      <c r="N143" s="336"/>
      <c r="O143" s="336" t="s">
        <v>260</v>
      </c>
      <c r="P143" s="336"/>
      <c r="Q143" s="336" t="s">
        <v>261</v>
      </c>
      <c r="R143" s="336"/>
      <c r="S143" s="336" t="s">
        <v>262</v>
      </c>
      <c r="T143" s="336"/>
      <c r="U143" s="261" t="s">
        <v>6</v>
      </c>
      <c r="V143" s="261"/>
      <c r="W143" s="261" t="s">
        <v>179</v>
      </c>
      <c r="X143" s="261" t="s">
        <v>173</v>
      </c>
      <c r="Y143" s="261"/>
      <c r="Z143" s="261"/>
      <c r="AA143" s="261"/>
      <c r="AB143" s="261"/>
      <c r="AC143" s="261" t="s">
        <v>9</v>
      </c>
      <c r="AD143" s="261"/>
      <c r="AE143" s="261"/>
      <c r="AF143" s="261"/>
      <c r="AG143" s="337" t="s">
        <v>263</v>
      </c>
      <c r="AH143" s="261" t="s">
        <v>179</v>
      </c>
      <c r="AI143" s="261" t="s">
        <v>503</v>
      </c>
      <c r="AJ143" s="261"/>
      <c r="AK143" s="261"/>
      <c r="AL143" s="261"/>
      <c r="AM143" s="261"/>
      <c r="AN143" s="261"/>
      <c r="AO143" s="261"/>
      <c r="AP143" s="261"/>
      <c r="AQ143" s="261" t="s">
        <v>179</v>
      </c>
      <c r="AR143" s="279" t="s">
        <v>508</v>
      </c>
      <c r="AS143" s="279"/>
      <c r="AT143" s="279" t="s">
        <v>459</v>
      </c>
      <c r="AU143" s="279"/>
      <c r="AV143" s="279" t="s">
        <v>460</v>
      </c>
      <c r="AW143" s="279"/>
      <c r="AX143" s="279" t="s">
        <v>461</v>
      </c>
      <c r="AY143" s="279"/>
      <c r="AZ143" s="279" t="s">
        <v>462</v>
      </c>
      <c r="BA143" s="279"/>
      <c r="BB143" s="276" t="s">
        <v>463</v>
      </c>
      <c r="BC143" s="276"/>
      <c r="BD143" s="261" t="s">
        <v>179</v>
      </c>
      <c r="BE143" s="261" t="s">
        <v>428</v>
      </c>
      <c r="BF143" s="261"/>
      <c r="BG143" s="261"/>
      <c r="BH143" s="261" t="s">
        <v>179</v>
      </c>
      <c r="BI143" s="279" t="s">
        <v>235</v>
      </c>
      <c r="BJ143" s="279"/>
      <c r="BK143" s="279"/>
      <c r="BL143" s="279"/>
      <c r="BM143" s="279"/>
      <c r="BN143" s="279"/>
      <c r="BO143" s="279"/>
      <c r="BP143" s="279"/>
    </row>
    <row r="144" spans="1:68" s="138" customFormat="1" ht="27.75" customHeight="1">
      <c r="A144" s="261"/>
      <c r="B144" s="147" t="s">
        <v>10</v>
      </c>
      <c r="C144" s="147" t="s">
        <v>11</v>
      </c>
      <c r="D144" s="147" t="s">
        <v>10</v>
      </c>
      <c r="E144" s="147" t="s">
        <v>11</v>
      </c>
      <c r="F144" s="147" t="s">
        <v>10</v>
      </c>
      <c r="G144" s="147" t="s">
        <v>11</v>
      </c>
      <c r="H144" s="147" t="s">
        <v>10</v>
      </c>
      <c r="I144" s="147" t="s">
        <v>11</v>
      </c>
      <c r="J144" s="147" t="s">
        <v>10</v>
      </c>
      <c r="K144" s="147" t="s">
        <v>11</v>
      </c>
      <c r="L144" s="261"/>
      <c r="M144" s="147" t="s">
        <v>10</v>
      </c>
      <c r="N144" s="147" t="s">
        <v>11</v>
      </c>
      <c r="O144" s="147" t="s">
        <v>10</v>
      </c>
      <c r="P144" s="147" t="s">
        <v>11</v>
      </c>
      <c r="Q144" s="147" t="s">
        <v>10</v>
      </c>
      <c r="R144" s="147" t="s">
        <v>11</v>
      </c>
      <c r="S144" s="147" t="s">
        <v>10</v>
      </c>
      <c r="T144" s="147" t="s">
        <v>11</v>
      </c>
      <c r="U144" s="147" t="s">
        <v>10</v>
      </c>
      <c r="V144" s="147" t="s">
        <v>11</v>
      </c>
      <c r="W144" s="261"/>
      <c r="X144" s="147" t="s">
        <v>259</v>
      </c>
      <c r="Y144" s="147" t="s">
        <v>261</v>
      </c>
      <c r="Z144" s="147" t="s">
        <v>260</v>
      </c>
      <c r="AA144" s="147" t="s">
        <v>262</v>
      </c>
      <c r="AB144" s="147" t="s">
        <v>6</v>
      </c>
      <c r="AC144" s="147" t="s">
        <v>288</v>
      </c>
      <c r="AD144" s="147" t="s">
        <v>176</v>
      </c>
      <c r="AE144" s="147" t="s">
        <v>289</v>
      </c>
      <c r="AF144" s="147" t="s">
        <v>176</v>
      </c>
      <c r="AG144" s="337"/>
      <c r="AH144" s="261"/>
      <c r="AI144" s="147" t="s">
        <v>206</v>
      </c>
      <c r="AJ144" s="147" t="s">
        <v>207</v>
      </c>
      <c r="AK144" s="147" t="s">
        <v>208</v>
      </c>
      <c r="AL144" s="147" t="s">
        <v>209</v>
      </c>
      <c r="AM144" s="147" t="s">
        <v>210</v>
      </c>
      <c r="AN144" s="147" t="s">
        <v>177</v>
      </c>
      <c r="AO144" s="147" t="s">
        <v>32</v>
      </c>
      <c r="AP144" s="147" t="s">
        <v>34</v>
      </c>
      <c r="AQ144" s="261"/>
      <c r="AR144" s="147" t="s">
        <v>10</v>
      </c>
      <c r="AS144" s="147" t="s">
        <v>11</v>
      </c>
      <c r="AT144" s="147" t="s">
        <v>10</v>
      </c>
      <c r="AU144" s="147" t="s">
        <v>11</v>
      </c>
      <c r="AV144" s="147" t="s">
        <v>10</v>
      </c>
      <c r="AW144" s="147" t="s">
        <v>11</v>
      </c>
      <c r="AX144" s="147" t="s">
        <v>10</v>
      </c>
      <c r="AY144" s="147" t="s">
        <v>11</v>
      </c>
      <c r="AZ144" s="147" t="s">
        <v>10</v>
      </c>
      <c r="BA144" s="147" t="s">
        <v>11</v>
      </c>
      <c r="BB144" s="147" t="s">
        <v>10</v>
      </c>
      <c r="BC144" s="147" t="s">
        <v>11</v>
      </c>
      <c r="BD144" s="261"/>
      <c r="BE144" s="147" t="s">
        <v>290</v>
      </c>
      <c r="BF144" s="147" t="s">
        <v>291</v>
      </c>
      <c r="BG144" s="147" t="s">
        <v>238</v>
      </c>
      <c r="BH144" s="261"/>
      <c r="BI144" s="144" t="s">
        <v>273</v>
      </c>
      <c r="BJ144" s="144" t="s">
        <v>274</v>
      </c>
      <c r="BK144" s="144" t="s">
        <v>275</v>
      </c>
      <c r="BL144" s="144" t="s">
        <v>276</v>
      </c>
      <c r="BM144" s="144" t="s">
        <v>277</v>
      </c>
      <c r="BN144" s="144" t="s">
        <v>278</v>
      </c>
      <c r="BO144" s="144" t="s">
        <v>279</v>
      </c>
      <c r="BP144" s="144" t="s">
        <v>23</v>
      </c>
    </row>
    <row r="145" spans="1:68" s="20" customFormat="1" ht="14.25" customHeight="1">
      <c r="A145" s="36" t="s">
        <v>52</v>
      </c>
      <c r="B145" s="125"/>
      <c r="C145" s="125"/>
      <c r="D145" s="125"/>
      <c r="E145" s="125"/>
      <c r="F145" s="125"/>
      <c r="G145" s="125"/>
      <c r="H145" s="125"/>
      <c r="I145" s="125"/>
      <c r="J145" s="125"/>
      <c r="K145" s="125"/>
      <c r="L145" s="36" t="s">
        <v>52</v>
      </c>
      <c r="M145" s="125"/>
      <c r="N145" s="125"/>
      <c r="O145" s="125"/>
      <c r="P145" s="125"/>
      <c r="Q145" s="125"/>
      <c r="R145" s="125"/>
      <c r="S145" s="125"/>
      <c r="T145" s="125"/>
      <c r="U145" s="125"/>
      <c r="V145" s="125"/>
      <c r="W145" s="36" t="s">
        <v>52</v>
      </c>
      <c r="X145" s="125"/>
      <c r="Y145" s="125"/>
      <c r="Z145" s="125"/>
      <c r="AA145" s="125"/>
      <c r="AB145" s="125"/>
      <c r="AC145" s="125"/>
      <c r="AD145" s="125"/>
      <c r="AE145" s="125"/>
      <c r="AF145" s="125"/>
      <c r="AG145" s="13"/>
      <c r="AH145" s="36" t="s">
        <v>52</v>
      </c>
      <c r="AI145" s="125"/>
      <c r="AJ145" s="125"/>
      <c r="AK145" s="125"/>
      <c r="AL145" s="125"/>
      <c r="AM145" s="125"/>
      <c r="AN145" s="125"/>
      <c r="AO145" s="125"/>
      <c r="AP145" s="125"/>
      <c r="AQ145" s="36" t="s">
        <v>52</v>
      </c>
      <c r="AR145" s="125"/>
      <c r="AS145" s="125"/>
      <c r="AT145" s="125"/>
      <c r="AU145" s="125"/>
      <c r="AV145" s="125"/>
      <c r="AW145" s="125"/>
      <c r="AX145" s="125"/>
      <c r="AY145" s="125"/>
      <c r="AZ145" s="125"/>
      <c r="BA145" s="125"/>
      <c r="BB145" s="125"/>
      <c r="BC145" s="125"/>
      <c r="BD145" s="36" t="s">
        <v>52</v>
      </c>
      <c r="BE145" s="125"/>
      <c r="BF145" s="125"/>
      <c r="BG145" s="125"/>
      <c r="BH145" s="36" t="s">
        <v>52</v>
      </c>
      <c r="BI145" s="146"/>
      <c r="BJ145" s="146"/>
      <c r="BK145" s="146"/>
      <c r="BL145" s="146"/>
      <c r="BM145" s="146"/>
      <c r="BN145" s="146"/>
      <c r="BO145" s="146"/>
      <c r="BP145" s="146"/>
    </row>
    <row r="146" spans="1:68" s="20" customFormat="1" ht="14.25" customHeight="1">
      <c r="A146" s="6" t="s">
        <v>143</v>
      </c>
      <c r="B146" s="125">
        <v>398</v>
      </c>
      <c r="C146" s="125">
        <v>197</v>
      </c>
      <c r="D146" s="125">
        <v>364</v>
      </c>
      <c r="E146" s="125">
        <v>178</v>
      </c>
      <c r="F146" s="125">
        <v>388</v>
      </c>
      <c r="G146" s="125">
        <v>184</v>
      </c>
      <c r="H146" s="125">
        <v>350</v>
      </c>
      <c r="I146" s="125">
        <v>176</v>
      </c>
      <c r="J146" s="125">
        <v>1500</v>
      </c>
      <c r="K146" s="125">
        <v>735</v>
      </c>
      <c r="L146" s="6" t="s">
        <v>143</v>
      </c>
      <c r="M146" s="125">
        <v>12</v>
      </c>
      <c r="N146" s="125">
        <v>8</v>
      </c>
      <c r="O146" s="125">
        <v>26</v>
      </c>
      <c r="P146" s="125">
        <v>11</v>
      </c>
      <c r="Q146" s="125">
        <v>19</v>
      </c>
      <c r="R146" s="125">
        <v>8</v>
      </c>
      <c r="S146" s="125">
        <v>39</v>
      </c>
      <c r="T146" s="125">
        <v>22</v>
      </c>
      <c r="U146" s="125">
        <v>96</v>
      </c>
      <c r="V146" s="125">
        <v>49</v>
      </c>
      <c r="W146" s="6" t="s">
        <v>143</v>
      </c>
      <c r="X146" s="125">
        <v>11</v>
      </c>
      <c r="Y146" s="125">
        <v>11</v>
      </c>
      <c r="Z146" s="125">
        <v>11</v>
      </c>
      <c r="AA146" s="125">
        <v>11</v>
      </c>
      <c r="AB146" s="125">
        <v>44</v>
      </c>
      <c r="AC146" s="125">
        <v>38</v>
      </c>
      <c r="AD146" s="125">
        <v>3</v>
      </c>
      <c r="AE146" s="125">
        <v>1</v>
      </c>
      <c r="AF146" s="125">
        <v>0</v>
      </c>
      <c r="AG146" s="128">
        <v>9</v>
      </c>
      <c r="AH146" s="6" t="s">
        <v>143</v>
      </c>
      <c r="AI146" s="125">
        <v>0</v>
      </c>
      <c r="AJ146" s="125">
        <v>366</v>
      </c>
      <c r="AK146" s="125">
        <v>67</v>
      </c>
      <c r="AL146" s="125">
        <v>87</v>
      </c>
      <c r="AM146" s="125">
        <v>0</v>
      </c>
      <c r="AN146" s="125">
        <v>23</v>
      </c>
      <c r="AO146" s="125">
        <v>1</v>
      </c>
      <c r="AP146" s="125">
        <v>51</v>
      </c>
      <c r="AQ146" s="6" t="s">
        <v>143</v>
      </c>
      <c r="AR146" s="125">
        <v>210</v>
      </c>
      <c r="AS146" s="125">
        <v>96</v>
      </c>
      <c r="AT146" s="125">
        <v>209</v>
      </c>
      <c r="AU146" s="125">
        <v>95</v>
      </c>
      <c r="AV146" s="125">
        <v>174</v>
      </c>
      <c r="AW146" s="125">
        <v>79</v>
      </c>
      <c r="AX146" s="125">
        <v>210</v>
      </c>
      <c r="AY146" s="125">
        <v>96</v>
      </c>
      <c r="AZ146" s="125">
        <v>209</v>
      </c>
      <c r="BA146" s="125">
        <v>95</v>
      </c>
      <c r="BB146" s="125">
        <v>174</v>
      </c>
      <c r="BC146" s="125">
        <v>79</v>
      </c>
      <c r="BD146" s="6" t="s">
        <v>143</v>
      </c>
      <c r="BE146" s="125">
        <v>44</v>
      </c>
      <c r="BF146" s="125">
        <v>5</v>
      </c>
      <c r="BG146" s="125">
        <v>49</v>
      </c>
      <c r="BH146" s="6" t="s">
        <v>143</v>
      </c>
      <c r="BI146" s="146">
        <v>0</v>
      </c>
      <c r="BJ146" s="146">
        <v>0</v>
      </c>
      <c r="BK146" s="146">
        <v>0</v>
      </c>
      <c r="BL146" s="146">
        <v>0</v>
      </c>
      <c r="BM146" s="146">
        <v>0</v>
      </c>
      <c r="BN146" s="146">
        <v>0</v>
      </c>
      <c r="BO146" s="146">
        <v>0</v>
      </c>
      <c r="BP146" s="146">
        <v>0</v>
      </c>
    </row>
    <row r="147" spans="1:68" s="20" customFormat="1" ht="14.25" customHeight="1">
      <c r="A147" s="6" t="s">
        <v>144</v>
      </c>
      <c r="B147" s="125">
        <v>469</v>
      </c>
      <c r="C147" s="125">
        <v>253</v>
      </c>
      <c r="D147" s="125">
        <v>384</v>
      </c>
      <c r="E147" s="125">
        <v>210</v>
      </c>
      <c r="F147" s="125">
        <v>370</v>
      </c>
      <c r="G147" s="125">
        <v>180</v>
      </c>
      <c r="H147" s="125">
        <v>314</v>
      </c>
      <c r="I147" s="125">
        <v>172</v>
      </c>
      <c r="J147" s="125">
        <v>1537</v>
      </c>
      <c r="K147" s="125">
        <v>815</v>
      </c>
      <c r="L147" s="6" t="s">
        <v>144</v>
      </c>
      <c r="M147" s="125">
        <v>10</v>
      </c>
      <c r="N147" s="125">
        <v>7</v>
      </c>
      <c r="O147" s="125">
        <v>10</v>
      </c>
      <c r="P147" s="125">
        <v>8</v>
      </c>
      <c r="Q147" s="125">
        <v>17</v>
      </c>
      <c r="R147" s="125">
        <v>11</v>
      </c>
      <c r="S147" s="125">
        <v>12</v>
      </c>
      <c r="T147" s="125">
        <v>4</v>
      </c>
      <c r="U147" s="125">
        <v>49</v>
      </c>
      <c r="V147" s="125">
        <v>30</v>
      </c>
      <c r="W147" s="6" t="s">
        <v>144</v>
      </c>
      <c r="X147" s="125">
        <v>11</v>
      </c>
      <c r="Y147" s="125">
        <v>11</v>
      </c>
      <c r="Z147" s="125">
        <v>11</v>
      </c>
      <c r="AA147" s="125">
        <v>11</v>
      </c>
      <c r="AB147" s="125">
        <v>44</v>
      </c>
      <c r="AC147" s="125">
        <v>41</v>
      </c>
      <c r="AD147" s="125">
        <v>0</v>
      </c>
      <c r="AE147" s="125">
        <v>3</v>
      </c>
      <c r="AF147" s="125">
        <v>1</v>
      </c>
      <c r="AG147" s="128">
        <v>9</v>
      </c>
      <c r="AH147" s="6" t="s">
        <v>144</v>
      </c>
      <c r="AI147" s="125">
        <v>0</v>
      </c>
      <c r="AJ147" s="125">
        <v>489</v>
      </c>
      <c r="AK147" s="125">
        <v>51</v>
      </c>
      <c r="AL147" s="125">
        <v>52</v>
      </c>
      <c r="AM147" s="125">
        <v>37</v>
      </c>
      <c r="AN147" s="125">
        <v>51</v>
      </c>
      <c r="AO147" s="125">
        <v>12</v>
      </c>
      <c r="AP147" s="125">
        <v>55</v>
      </c>
      <c r="AQ147" s="6" t="s">
        <v>144</v>
      </c>
      <c r="AR147" s="125">
        <v>361</v>
      </c>
      <c r="AS147" s="125">
        <v>173</v>
      </c>
      <c r="AT147" s="125">
        <v>351</v>
      </c>
      <c r="AU147" s="125">
        <v>167</v>
      </c>
      <c r="AV147" s="125">
        <v>334</v>
      </c>
      <c r="AW147" s="125">
        <v>159</v>
      </c>
      <c r="AX147" s="125">
        <v>353</v>
      </c>
      <c r="AY147" s="125">
        <v>171</v>
      </c>
      <c r="AZ147" s="125">
        <v>343</v>
      </c>
      <c r="BA147" s="125">
        <v>165</v>
      </c>
      <c r="BB147" s="125">
        <v>312</v>
      </c>
      <c r="BC147" s="125">
        <v>146</v>
      </c>
      <c r="BD147" s="6" t="s">
        <v>144</v>
      </c>
      <c r="BE147" s="125">
        <v>60</v>
      </c>
      <c r="BF147" s="125">
        <v>3</v>
      </c>
      <c r="BG147" s="125">
        <v>63</v>
      </c>
      <c r="BH147" s="6" t="s">
        <v>144</v>
      </c>
      <c r="BI147" s="146">
        <v>0</v>
      </c>
      <c r="BJ147" s="146">
        <v>0</v>
      </c>
      <c r="BK147" s="146">
        <v>0</v>
      </c>
      <c r="BL147" s="146">
        <v>0</v>
      </c>
      <c r="BM147" s="146">
        <v>0</v>
      </c>
      <c r="BN147" s="146">
        <v>0</v>
      </c>
      <c r="BO147" s="146">
        <v>0</v>
      </c>
      <c r="BP147" s="146">
        <v>0</v>
      </c>
    </row>
    <row r="148" spans="1:68" s="20" customFormat="1" ht="14.25" customHeight="1">
      <c r="A148" s="6" t="s">
        <v>145</v>
      </c>
      <c r="B148" s="125">
        <v>91</v>
      </c>
      <c r="C148" s="125">
        <v>58</v>
      </c>
      <c r="D148" s="125">
        <v>91</v>
      </c>
      <c r="E148" s="125">
        <v>51</v>
      </c>
      <c r="F148" s="125">
        <v>64</v>
      </c>
      <c r="G148" s="125">
        <v>35</v>
      </c>
      <c r="H148" s="125">
        <v>70</v>
      </c>
      <c r="I148" s="125">
        <v>39</v>
      </c>
      <c r="J148" s="125">
        <v>316</v>
      </c>
      <c r="K148" s="125">
        <v>183</v>
      </c>
      <c r="L148" s="6" t="s">
        <v>145</v>
      </c>
      <c r="M148" s="125">
        <v>0</v>
      </c>
      <c r="N148" s="125">
        <v>0</v>
      </c>
      <c r="O148" s="125">
        <v>2</v>
      </c>
      <c r="P148" s="125">
        <v>0</v>
      </c>
      <c r="Q148" s="125">
        <v>1</v>
      </c>
      <c r="R148" s="125">
        <v>1</v>
      </c>
      <c r="S148" s="125">
        <v>6</v>
      </c>
      <c r="T148" s="125">
        <v>0</v>
      </c>
      <c r="U148" s="125">
        <v>9</v>
      </c>
      <c r="V148" s="125">
        <v>1</v>
      </c>
      <c r="W148" s="6" t="s">
        <v>145</v>
      </c>
      <c r="X148" s="125">
        <v>3</v>
      </c>
      <c r="Y148" s="125">
        <v>3</v>
      </c>
      <c r="Z148" s="125">
        <v>3</v>
      </c>
      <c r="AA148" s="125">
        <v>3</v>
      </c>
      <c r="AB148" s="125">
        <v>12</v>
      </c>
      <c r="AC148" s="125">
        <v>9</v>
      </c>
      <c r="AD148" s="125">
        <v>0</v>
      </c>
      <c r="AE148" s="125">
        <v>0</v>
      </c>
      <c r="AF148" s="125">
        <v>0</v>
      </c>
      <c r="AG148" s="128">
        <v>2</v>
      </c>
      <c r="AH148" s="6" t="s">
        <v>145</v>
      </c>
      <c r="AI148" s="125">
        <v>1</v>
      </c>
      <c r="AJ148" s="125">
        <v>119</v>
      </c>
      <c r="AK148" s="125">
        <v>23</v>
      </c>
      <c r="AL148" s="125">
        <v>13</v>
      </c>
      <c r="AM148" s="125">
        <v>0</v>
      </c>
      <c r="AN148" s="125">
        <v>11</v>
      </c>
      <c r="AO148" s="125">
        <v>2</v>
      </c>
      <c r="AP148" s="125">
        <v>24</v>
      </c>
      <c r="AQ148" s="6" t="s">
        <v>145</v>
      </c>
      <c r="AR148" s="125">
        <v>66</v>
      </c>
      <c r="AS148" s="125">
        <v>32</v>
      </c>
      <c r="AT148" s="125">
        <v>66</v>
      </c>
      <c r="AU148" s="125">
        <v>32</v>
      </c>
      <c r="AV148" s="125">
        <v>52</v>
      </c>
      <c r="AW148" s="125">
        <v>28</v>
      </c>
      <c r="AX148" s="125">
        <v>66</v>
      </c>
      <c r="AY148" s="125">
        <v>32</v>
      </c>
      <c r="AZ148" s="125">
        <v>66</v>
      </c>
      <c r="BA148" s="125">
        <v>32</v>
      </c>
      <c r="BB148" s="125">
        <v>52</v>
      </c>
      <c r="BC148" s="125">
        <v>28</v>
      </c>
      <c r="BD148" s="6" t="s">
        <v>145</v>
      </c>
      <c r="BE148" s="125">
        <v>13</v>
      </c>
      <c r="BF148" s="125">
        <v>3</v>
      </c>
      <c r="BG148" s="125">
        <v>16</v>
      </c>
      <c r="BH148" s="6" t="s">
        <v>145</v>
      </c>
      <c r="BI148" s="146">
        <v>0</v>
      </c>
      <c r="BJ148" s="146">
        <v>0</v>
      </c>
      <c r="BK148" s="146">
        <v>0</v>
      </c>
      <c r="BL148" s="146">
        <v>0</v>
      </c>
      <c r="BM148" s="146">
        <v>0</v>
      </c>
      <c r="BN148" s="146">
        <v>0</v>
      </c>
      <c r="BO148" s="146">
        <v>0</v>
      </c>
      <c r="BP148" s="146">
        <v>0</v>
      </c>
    </row>
    <row r="149" spans="1:68" s="20" customFormat="1" ht="14.25" customHeight="1">
      <c r="A149" s="6" t="s">
        <v>146</v>
      </c>
      <c r="B149" s="125">
        <v>288</v>
      </c>
      <c r="C149" s="125">
        <v>142</v>
      </c>
      <c r="D149" s="125">
        <v>297</v>
      </c>
      <c r="E149" s="125">
        <v>137</v>
      </c>
      <c r="F149" s="125">
        <v>263</v>
      </c>
      <c r="G149" s="125">
        <v>129</v>
      </c>
      <c r="H149" s="125">
        <v>262</v>
      </c>
      <c r="I149" s="125">
        <v>129</v>
      </c>
      <c r="J149" s="125">
        <v>1110</v>
      </c>
      <c r="K149" s="125">
        <v>537</v>
      </c>
      <c r="L149" s="6" t="s">
        <v>146</v>
      </c>
      <c r="M149" s="125">
        <v>23</v>
      </c>
      <c r="N149" s="125">
        <v>11</v>
      </c>
      <c r="O149" s="125">
        <v>11</v>
      </c>
      <c r="P149" s="125">
        <v>3</v>
      </c>
      <c r="Q149" s="125">
        <v>7</v>
      </c>
      <c r="R149" s="125">
        <v>4</v>
      </c>
      <c r="S149" s="125">
        <v>28</v>
      </c>
      <c r="T149" s="125">
        <v>12</v>
      </c>
      <c r="U149" s="125">
        <v>69</v>
      </c>
      <c r="V149" s="125">
        <v>30</v>
      </c>
      <c r="W149" s="6" t="s">
        <v>146</v>
      </c>
      <c r="X149" s="125">
        <v>11</v>
      </c>
      <c r="Y149" s="125">
        <v>11</v>
      </c>
      <c r="Z149" s="125">
        <v>11</v>
      </c>
      <c r="AA149" s="125">
        <v>11</v>
      </c>
      <c r="AB149" s="125">
        <v>44</v>
      </c>
      <c r="AC149" s="125">
        <v>39</v>
      </c>
      <c r="AD149" s="125">
        <v>25</v>
      </c>
      <c r="AE149" s="125">
        <v>0</v>
      </c>
      <c r="AF149" s="125">
        <v>0</v>
      </c>
      <c r="AG149" s="128">
        <v>8</v>
      </c>
      <c r="AH149" s="6" t="s">
        <v>146</v>
      </c>
      <c r="AI149" s="125">
        <v>83</v>
      </c>
      <c r="AJ149" s="125">
        <v>357</v>
      </c>
      <c r="AK149" s="125">
        <v>71</v>
      </c>
      <c r="AL149" s="125">
        <v>4</v>
      </c>
      <c r="AM149" s="125">
        <v>2</v>
      </c>
      <c r="AN149" s="125">
        <v>33</v>
      </c>
      <c r="AO149" s="125">
        <v>19</v>
      </c>
      <c r="AP149" s="125">
        <v>52</v>
      </c>
      <c r="AQ149" s="6" t="s">
        <v>146</v>
      </c>
      <c r="AR149" s="125">
        <v>265</v>
      </c>
      <c r="AS149" s="125">
        <v>128</v>
      </c>
      <c r="AT149" s="125">
        <v>264</v>
      </c>
      <c r="AU149" s="125">
        <v>128</v>
      </c>
      <c r="AV149" s="125">
        <v>177</v>
      </c>
      <c r="AW149" s="125">
        <v>89</v>
      </c>
      <c r="AX149" s="125">
        <v>260</v>
      </c>
      <c r="AY149" s="125">
        <v>126</v>
      </c>
      <c r="AZ149" s="125">
        <v>259</v>
      </c>
      <c r="BA149" s="125">
        <v>126</v>
      </c>
      <c r="BB149" s="125">
        <v>176</v>
      </c>
      <c r="BC149" s="125">
        <v>88</v>
      </c>
      <c r="BD149" s="6" t="s">
        <v>146</v>
      </c>
      <c r="BE149" s="125">
        <v>49</v>
      </c>
      <c r="BF149" s="125">
        <v>7</v>
      </c>
      <c r="BG149" s="125">
        <v>56</v>
      </c>
      <c r="BH149" s="6" t="s">
        <v>146</v>
      </c>
      <c r="BI149" s="146">
        <v>0</v>
      </c>
      <c r="BJ149" s="146">
        <v>0</v>
      </c>
      <c r="BK149" s="146">
        <v>0</v>
      </c>
      <c r="BL149" s="146">
        <v>0</v>
      </c>
      <c r="BM149" s="146">
        <v>0</v>
      </c>
      <c r="BN149" s="146">
        <v>0</v>
      </c>
      <c r="BO149" s="146">
        <v>0</v>
      </c>
      <c r="BP149" s="146">
        <v>0</v>
      </c>
    </row>
    <row r="150" spans="1:68" s="20" customFormat="1" ht="14.25" customHeight="1">
      <c r="A150" s="6" t="s">
        <v>147</v>
      </c>
      <c r="B150" s="125">
        <v>849</v>
      </c>
      <c r="C150" s="125">
        <v>432</v>
      </c>
      <c r="D150" s="125">
        <v>769</v>
      </c>
      <c r="E150" s="125">
        <v>394</v>
      </c>
      <c r="F150" s="125">
        <v>628</v>
      </c>
      <c r="G150" s="125">
        <v>347</v>
      </c>
      <c r="H150" s="125">
        <v>777</v>
      </c>
      <c r="I150" s="125">
        <v>405</v>
      </c>
      <c r="J150" s="125">
        <v>3023</v>
      </c>
      <c r="K150" s="125">
        <v>1578</v>
      </c>
      <c r="L150" s="6" t="s">
        <v>147</v>
      </c>
      <c r="M150" s="125">
        <v>25</v>
      </c>
      <c r="N150" s="125">
        <v>8</v>
      </c>
      <c r="O150" s="125">
        <v>54</v>
      </c>
      <c r="P150" s="125">
        <v>12</v>
      </c>
      <c r="Q150" s="125">
        <v>22</v>
      </c>
      <c r="R150" s="125">
        <v>12</v>
      </c>
      <c r="S150" s="125">
        <v>104</v>
      </c>
      <c r="T150" s="125">
        <v>48</v>
      </c>
      <c r="U150" s="125">
        <v>205</v>
      </c>
      <c r="V150" s="125">
        <v>80</v>
      </c>
      <c r="W150" s="6" t="s">
        <v>147</v>
      </c>
      <c r="X150" s="125">
        <v>24</v>
      </c>
      <c r="Y150" s="125">
        <v>24</v>
      </c>
      <c r="Z150" s="125">
        <v>24</v>
      </c>
      <c r="AA150" s="125">
        <v>24</v>
      </c>
      <c r="AB150" s="125">
        <v>96</v>
      </c>
      <c r="AC150" s="125">
        <v>106</v>
      </c>
      <c r="AD150" s="125">
        <v>48</v>
      </c>
      <c r="AE150" s="125">
        <v>0</v>
      </c>
      <c r="AF150" s="125">
        <v>0</v>
      </c>
      <c r="AG150" s="128">
        <v>20</v>
      </c>
      <c r="AH150" s="6" t="s">
        <v>147</v>
      </c>
      <c r="AI150" s="125">
        <v>10</v>
      </c>
      <c r="AJ150" s="125">
        <v>1496</v>
      </c>
      <c r="AK150" s="125">
        <v>239</v>
      </c>
      <c r="AL150" s="125">
        <v>88</v>
      </c>
      <c r="AM150" s="125">
        <v>0</v>
      </c>
      <c r="AN150" s="125">
        <v>86</v>
      </c>
      <c r="AO150" s="125">
        <v>22</v>
      </c>
      <c r="AP150" s="125">
        <v>105</v>
      </c>
      <c r="AQ150" s="6" t="s">
        <v>147</v>
      </c>
      <c r="AR150" s="125">
        <v>736</v>
      </c>
      <c r="AS150" s="125">
        <v>393</v>
      </c>
      <c r="AT150" s="125">
        <v>727</v>
      </c>
      <c r="AU150" s="125">
        <v>387</v>
      </c>
      <c r="AV150" s="125">
        <v>456</v>
      </c>
      <c r="AW150" s="125">
        <v>229</v>
      </c>
      <c r="AX150" s="125">
        <v>694</v>
      </c>
      <c r="AY150" s="125">
        <v>375</v>
      </c>
      <c r="AZ150" s="125">
        <v>690</v>
      </c>
      <c r="BA150" s="125">
        <v>372</v>
      </c>
      <c r="BB150" s="125">
        <v>382</v>
      </c>
      <c r="BC150" s="125">
        <v>202</v>
      </c>
      <c r="BD150" s="6" t="s">
        <v>147</v>
      </c>
      <c r="BE150" s="125">
        <v>112</v>
      </c>
      <c r="BF150" s="125">
        <v>4</v>
      </c>
      <c r="BG150" s="125">
        <v>116</v>
      </c>
      <c r="BH150" s="6" t="s">
        <v>147</v>
      </c>
      <c r="BI150" s="146">
        <v>0</v>
      </c>
      <c r="BJ150" s="146">
        <v>0</v>
      </c>
      <c r="BK150" s="146">
        <v>0</v>
      </c>
      <c r="BL150" s="146">
        <v>0</v>
      </c>
      <c r="BM150" s="146">
        <v>0</v>
      </c>
      <c r="BN150" s="146">
        <v>0</v>
      </c>
      <c r="BO150" s="146">
        <v>0</v>
      </c>
      <c r="BP150" s="146">
        <v>0</v>
      </c>
    </row>
    <row r="151" spans="1:68" s="20" customFormat="1" ht="14.25" customHeight="1">
      <c r="A151" s="36" t="s">
        <v>53</v>
      </c>
      <c r="B151" s="125"/>
      <c r="C151" s="125"/>
      <c r="D151" s="125"/>
      <c r="E151" s="125"/>
      <c r="F151" s="125"/>
      <c r="G151" s="125"/>
      <c r="H151" s="125"/>
      <c r="I151" s="125"/>
      <c r="J151" s="125"/>
      <c r="K151" s="125"/>
      <c r="L151" s="36" t="s">
        <v>53</v>
      </c>
      <c r="M151" s="125"/>
      <c r="N151" s="125"/>
      <c r="O151" s="125"/>
      <c r="P151" s="125"/>
      <c r="Q151" s="125"/>
      <c r="R151" s="125"/>
      <c r="S151" s="125"/>
      <c r="T151" s="125"/>
      <c r="U151" s="125"/>
      <c r="V151" s="125"/>
      <c r="W151" s="36" t="s">
        <v>53</v>
      </c>
      <c r="X151" s="125"/>
      <c r="Y151" s="125"/>
      <c r="Z151" s="125"/>
      <c r="AA151" s="125"/>
      <c r="AB151" s="125"/>
      <c r="AC151" s="125"/>
      <c r="AD151" s="125"/>
      <c r="AE151" s="125"/>
      <c r="AF151" s="125"/>
      <c r="AG151" s="13"/>
      <c r="AH151" s="36" t="s">
        <v>53</v>
      </c>
      <c r="AI151" s="125"/>
      <c r="AJ151" s="125"/>
      <c r="AK151" s="125"/>
      <c r="AL151" s="125"/>
      <c r="AM151" s="125"/>
      <c r="AN151" s="125"/>
      <c r="AO151" s="125"/>
      <c r="AP151" s="125"/>
      <c r="AQ151" s="36" t="s">
        <v>53</v>
      </c>
      <c r="AR151" s="125"/>
      <c r="AS151" s="125"/>
      <c r="AT151" s="125"/>
      <c r="AU151" s="125"/>
      <c r="AV151" s="125"/>
      <c r="AW151" s="125"/>
      <c r="AX151" s="125"/>
      <c r="AY151" s="125"/>
      <c r="AZ151" s="125"/>
      <c r="BA151" s="125"/>
      <c r="BB151" s="125"/>
      <c r="BC151" s="125"/>
      <c r="BD151" s="36" t="s">
        <v>53</v>
      </c>
      <c r="BE151" s="125"/>
      <c r="BF151" s="125"/>
      <c r="BG151" s="125"/>
      <c r="BH151" s="36" t="s">
        <v>53</v>
      </c>
      <c r="BI151" s="146"/>
      <c r="BJ151" s="146"/>
      <c r="BK151" s="146"/>
      <c r="BL151" s="146"/>
      <c r="BM151" s="146"/>
      <c r="BN151" s="146"/>
      <c r="BO151" s="146"/>
      <c r="BP151" s="146"/>
    </row>
    <row r="152" spans="1:68" s="20" customFormat="1" ht="14.25" customHeight="1">
      <c r="A152" s="6" t="s">
        <v>148</v>
      </c>
      <c r="B152" s="125">
        <v>1982</v>
      </c>
      <c r="C152" s="125">
        <v>1030</v>
      </c>
      <c r="D152" s="125">
        <v>1749</v>
      </c>
      <c r="E152" s="125">
        <v>881</v>
      </c>
      <c r="F152" s="125">
        <v>2058</v>
      </c>
      <c r="G152" s="125">
        <v>1000</v>
      </c>
      <c r="H152" s="125">
        <v>3088</v>
      </c>
      <c r="I152" s="125">
        <v>1414</v>
      </c>
      <c r="J152" s="125">
        <v>8877</v>
      </c>
      <c r="K152" s="125">
        <v>4325</v>
      </c>
      <c r="L152" s="6" t="s">
        <v>148</v>
      </c>
      <c r="M152" s="125">
        <v>106</v>
      </c>
      <c r="N152" s="125">
        <v>50</v>
      </c>
      <c r="O152" s="125">
        <v>98</v>
      </c>
      <c r="P152" s="125">
        <v>50</v>
      </c>
      <c r="Q152" s="125">
        <v>118</v>
      </c>
      <c r="R152" s="125">
        <v>44</v>
      </c>
      <c r="S152" s="125">
        <v>875</v>
      </c>
      <c r="T152" s="125">
        <v>397</v>
      </c>
      <c r="U152" s="125">
        <v>1197</v>
      </c>
      <c r="V152" s="125">
        <v>541</v>
      </c>
      <c r="W152" s="6" t="s">
        <v>148</v>
      </c>
      <c r="X152" s="125">
        <v>62</v>
      </c>
      <c r="Y152" s="125">
        <v>58</v>
      </c>
      <c r="Z152" s="125">
        <v>58</v>
      </c>
      <c r="AA152" s="125">
        <v>64</v>
      </c>
      <c r="AB152" s="125">
        <v>242</v>
      </c>
      <c r="AC152" s="125">
        <v>223</v>
      </c>
      <c r="AD152" s="125">
        <v>0</v>
      </c>
      <c r="AE152" s="125">
        <v>33</v>
      </c>
      <c r="AF152" s="125">
        <v>2</v>
      </c>
      <c r="AG152" s="128">
        <v>61</v>
      </c>
      <c r="AH152" s="6" t="s">
        <v>148</v>
      </c>
      <c r="AI152" s="125">
        <v>1</v>
      </c>
      <c r="AJ152" s="125">
        <v>3886</v>
      </c>
      <c r="AK152" s="125">
        <v>386</v>
      </c>
      <c r="AL152" s="125">
        <v>175</v>
      </c>
      <c r="AM152" s="125">
        <v>232</v>
      </c>
      <c r="AN152" s="125">
        <v>112</v>
      </c>
      <c r="AO152" s="125">
        <v>20</v>
      </c>
      <c r="AP152" s="125">
        <v>267</v>
      </c>
      <c r="AQ152" s="6" t="s">
        <v>148</v>
      </c>
      <c r="AR152" s="125">
        <v>2533</v>
      </c>
      <c r="AS152" s="125">
        <v>1152</v>
      </c>
      <c r="AT152" s="125">
        <v>2402</v>
      </c>
      <c r="AU152" s="125">
        <v>1092</v>
      </c>
      <c r="AV152" s="125">
        <v>881</v>
      </c>
      <c r="AW152" s="125">
        <v>347</v>
      </c>
      <c r="AX152" s="125">
        <v>2290</v>
      </c>
      <c r="AY152" s="125">
        <v>1061</v>
      </c>
      <c r="AZ152" s="125">
        <v>2176</v>
      </c>
      <c r="BA152" s="125">
        <v>1009</v>
      </c>
      <c r="BB152" s="125">
        <v>425</v>
      </c>
      <c r="BC152" s="125">
        <v>160</v>
      </c>
      <c r="BD152" s="6" t="s">
        <v>148</v>
      </c>
      <c r="BE152" s="125">
        <v>389</v>
      </c>
      <c r="BF152" s="125">
        <v>18</v>
      </c>
      <c r="BG152" s="125">
        <v>407</v>
      </c>
      <c r="BH152" s="6" t="s">
        <v>148</v>
      </c>
      <c r="BI152" s="146">
        <v>11</v>
      </c>
      <c r="BJ152" s="146">
        <v>0</v>
      </c>
      <c r="BK152" s="146">
        <v>7</v>
      </c>
      <c r="BL152" s="146">
        <v>8</v>
      </c>
      <c r="BM152" s="146">
        <v>130</v>
      </c>
      <c r="BN152" s="146">
        <v>0</v>
      </c>
      <c r="BO152" s="146">
        <v>4</v>
      </c>
      <c r="BP152" s="146">
        <v>13</v>
      </c>
    </row>
    <row r="153" spans="1:68" s="20" customFormat="1" ht="14.25" customHeight="1">
      <c r="A153" s="6" t="s">
        <v>184</v>
      </c>
      <c r="B153" s="125">
        <v>553</v>
      </c>
      <c r="C153" s="125">
        <v>263</v>
      </c>
      <c r="D153" s="125">
        <v>686</v>
      </c>
      <c r="E153" s="125">
        <v>359</v>
      </c>
      <c r="F153" s="125">
        <v>712</v>
      </c>
      <c r="G153" s="125">
        <v>319</v>
      </c>
      <c r="H153" s="125">
        <v>1391</v>
      </c>
      <c r="I153" s="125">
        <v>611</v>
      </c>
      <c r="J153" s="125">
        <v>3342</v>
      </c>
      <c r="K153" s="125">
        <v>1552</v>
      </c>
      <c r="L153" s="6" t="s">
        <v>184</v>
      </c>
      <c r="M153" s="125">
        <v>62</v>
      </c>
      <c r="N153" s="125">
        <v>28</v>
      </c>
      <c r="O153" s="125">
        <v>23</v>
      </c>
      <c r="P153" s="125">
        <v>11</v>
      </c>
      <c r="Q153" s="125">
        <v>11</v>
      </c>
      <c r="R153" s="125">
        <v>6</v>
      </c>
      <c r="S153" s="125">
        <v>170</v>
      </c>
      <c r="T153" s="125">
        <v>82</v>
      </c>
      <c r="U153" s="125">
        <v>266</v>
      </c>
      <c r="V153" s="125">
        <v>127</v>
      </c>
      <c r="W153" s="6" t="s">
        <v>184</v>
      </c>
      <c r="X153" s="125">
        <v>20</v>
      </c>
      <c r="Y153" s="125">
        <v>22</v>
      </c>
      <c r="Z153" s="125">
        <v>22</v>
      </c>
      <c r="AA153" s="125">
        <v>26</v>
      </c>
      <c r="AB153" s="125">
        <v>90</v>
      </c>
      <c r="AC153" s="125">
        <v>71</v>
      </c>
      <c r="AD153" s="125">
        <v>0</v>
      </c>
      <c r="AE153" s="125">
        <v>18</v>
      </c>
      <c r="AF153" s="125">
        <v>0</v>
      </c>
      <c r="AG153" s="128">
        <v>23</v>
      </c>
      <c r="AH153" s="6" t="s">
        <v>184</v>
      </c>
      <c r="AI153" s="125">
        <v>0</v>
      </c>
      <c r="AJ153" s="125">
        <v>701</v>
      </c>
      <c r="AK153" s="125">
        <v>314</v>
      </c>
      <c r="AL153" s="125">
        <v>322</v>
      </c>
      <c r="AM153" s="125">
        <v>74</v>
      </c>
      <c r="AN153" s="125">
        <v>63</v>
      </c>
      <c r="AO153" s="125">
        <v>8</v>
      </c>
      <c r="AP153" s="125">
        <v>122</v>
      </c>
      <c r="AQ153" s="6" t="s">
        <v>184</v>
      </c>
      <c r="AR153" s="125">
        <v>1313</v>
      </c>
      <c r="AS153" s="125">
        <v>619</v>
      </c>
      <c r="AT153" s="125">
        <v>1281</v>
      </c>
      <c r="AU153" s="125">
        <v>606</v>
      </c>
      <c r="AV153" s="125">
        <v>362</v>
      </c>
      <c r="AW153" s="125">
        <v>192</v>
      </c>
      <c r="AX153" s="125">
        <v>1109</v>
      </c>
      <c r="AY153" s="125">
        <v>536</v>
      </c>
      <c r="AZ153" s="125">
        <v>1088</v>
      </c>
      <c r="BA153" s="125">
        <v>527</v>
      </c>
      <c r="BB153" s="125">
        <v>204</v>
      </c>
      <c r="BC153" s="125">
        <v>119</v>
      </c>
      <c r="BD153" s="6" t="s">
        <v>184</v>
      </c>
      <c r="BE153" s="125">
        <v>155</v>
      </c>
      <c r="BF153" s="125">
        <v>5</v>
      </c>
      <c r="BG153" s="125">
        <v>160</v>
      </c>
      <c r="BH153" s="6" t="s">
        <v>184</v>
      </c>
      <c r="BI153" s="146">
        <v>0</v>
      </c>
      <c r="BJ153" s="146">
        <v>0</v>
      </c>
      <c r="BK153" s="146">
        <v>0</v>
      </c>
      <c r="BL153" s="146">
        <v>0</v>
      </c>
      <c r="BM153" s="146">
        <v>0</v>
      </c>
      <c r="BN153" s="146">
        <v>0</v>
      </c>
      <c r="BO153" s="146">
        <v>0</v>
      </c>
      <c r="BP153" s="146">
        <v>0</v>
      </c>
    </row>
    <row r="154" spans="1:68" s="20" customFormat="1" ht="14.25" customHeight="1">
      <c r="A154" s="6" t="s">
        <v>149</v>
      </c>
      <c r="B154" s="125">
        <v>3046</v>
      </c>
      <c r="C154" s="125">
        <v>1533</v>
      </c>
      <c r="D154" s="125">
        <v>2781</v>
      </c>
      <c r="E154" s="125">
        <v>1381</v>
      </c>
      <c r="F154" s="125">
        <v>2882</v>
      </c>
      <c r="G154" s="125">
        <v>1484</v>
      </c>
      <c r="H154" s="125">
        <v>5134</v>
      </c>
      <c r="I154" s="125">
        <v>2366</v>
      </c>
      <c r="J154" s="125">
        <v>13843</v>
      </c>
      <c r="K154" s="125">
        <v>6764</v>
      </c>
      <c r="L154" s="6" t="s">
        <v>149</v>
      </c>
      <c r="M154" s="125">
        <v>237</v>
      </c>
      <c r="N154" s="125">
        <v>100</v>
      </c>
      <c r="O154" s="125">
        <v>149</v>
      </c>
      <c r="P154" s="125">
        <v>70</v>
      </c>
      <c r="Q154" s="125">
        <v>153</v>
      </c>
      <c r="R154" s="125">
        <v>65</v>
      </c>
      <c r="S154" s="125">
        <v>1297</v>
      </c>
      <c r="T154" s="125">
        <v>608</v>
      </c>
      <c r="U154" s="125">
        <v>1836</v>
      </c>
      <c r="V154" s="125">
        <v>843</v>
      </c>
      <c r="W154" s="6" t="s">
        <v>149</v>
      </c>
      <c r="X154" s="125">
        <v>87</v>
      </c>
      <c r="Y154" s="125">
        <v>83</v>
      </c>
      <c r="Z154" s="125">
        <v>85</v>
      </c>
      <c r="AA154" s="125">
        <v>101</v>
      </c>
      <c r="AB154" s="125">
        <v>356</v>
      </c>
      <c r="AC154" s="125">
        <v>304</v>
      </c>
      <c r="AD154" s="125">
        <v>0</v>
      </c>
      <c r="AE154" s="125">
        <v>37</v>
      </c>
      <c r="AF154" s="125">
        <v>2</v>
      </c>
      <c r="AG154" s="128">
        <v>81</v>
      </c>
      <c r="AH154" s="6" t="s">
        <v>149</v>
      </c>
      <c r="AI154" s="125">
        <v>4</v>
      </c>
      <c r="AJ154" s="125">
        <v>4428</v>
      </c>
      <c r="AK154" s="125">
        <v>1118</v>
      </c>
      <c r="AL154" s="125">
        <v>453</v>
      </c>
      <c r="AM154" s="125">
        <v>145</v>
      </c>
      <c r="AN154" s="125">
        <v>178</v>
      </c>
      <c r="AO154" s="125">
        <v>29</v>
      </c>
      <c r="AP154" s="125">
        <v>357</v>
      </c>
      <c r="AQ154" s="6" t="s">
        <v>149</v>
      </c>
      <c r="AR154" s="125">
        <v>4086</v>
      </c>
      <c r="AS154" s="125">
        <v>1893</v>
      </c>
      <c r="AT154" s="125">
        <v>3890</v>
      </c>
      <c r="AU154" s="125">
        <v>1813</v>
      </c>
      <c r="AV154" s="125">
        <v>1018</v>
      </c>
      <c r="AW154" s="125">
        <v>490</v>
      </c>
      <c r="AX154" s="125">
        <v>3812</v>
      </c>
      <c r="AY154" s="125">
        <v>1786</v>
      </c>
      <c r="AZ154" s="125">
        <v>3631</v>
      </c>
      <c r="BA154" s="125">
        <v>1711</v>
      </c>
      <c r="BB154" s="125">
        <v>768</v>
      </c>
      <c r="BC154" s="125">
        <v>362</v>
      </c>
      <c r="BD154" s="6" t="s">
        <v>149</v>
      </c>
      <c r="BE154" s="125">
        <v>468</v>
      </c>
      <c r="BF154" s="125">
        <v>25</v>
      </c>
      <c r="BG154" s="125">
        <v>493</v>
      </c>
      <c r="BH154" s="6" t="s">
        <v>149</v>
      </c>
      <c r="BI154" s="146">
        <v>262</v>
      </c>
      <c r="BJ154" s="146">
        <v>0</v>
      </c>
      <c r="BK154" s="146">
        <v>225</v>
      </c>
      <c r="BL154" s="146">
        <v>56</v>
      </c>
      <c r="BM154" s="146">
        <v>51</v>
      </c>
      <c r="BN154" s="146">
        <v>0</v>
      </c>
      <c r="BO154" s="146">
        <v>51</v>
      </c>
      <c r="BP154" s="146">
        <v>92</v>
      </c>
    </row>
    <row r="155" spans="1:68" s="20" customFormat="1" ht="14.25" customHeight="1">
      <c r="A155" s="6" t="s">
        <v>150</v>
      </c>
      <c r="B155" s="125">
        <v>1540</v>
      </c>
      <c r="C155" s="125">
        <v>782</v>
      </c>
      <c r="D155" s="125">
        <v>1410</v>
      </c>
      <c r="E155" s="125">
        <v>692</v>
      </c>
      <c r="F155" s="125">
        <v>1339</v>
      </c>
      <c r="G155" s="125">
        <v>633</v>
      </c>
      <c r="H155" s="125">
        <v>2164</v>
      </c>
      <c r="I155" s="125">
        <v>935</v>
      </c>
      <c r="J155" s="125">
        <v>6453</v>
      </c>
      <c r="K155" s="125">
        <v>3042</v>
      </c>
      <c r="L155" s="6" t="s">
        <v>150</v>
      </c>
      <c r="M155" s="125">
        <v>120</v>
      </c>
      <c r="N155" s="125">
        <v>53</v>
      </c>
      <c r="O155" s="125">
        <v>72</v>
      </c>
      <c r="P155" s="125">
        <v>37</v>
      </c>
      <c r="Q155" s="125">
        <v>97</v>
      </c>
      <c r="R155" s="125">
        <v>45</v>
      </c>
      <c r="S155" s="125">
        <v>419</v>
      </c>
      <c r="T155" s="125">
        <v>198</v>
      </c>
      <c r="U155" s="125">
        <v>708</v>
      </c>
      <c r="V155" s="125">
        <v>333</v>
      </c>
      <c r="W155" s="6" t="s">
        <v>150</v>
      </c>
      <c r="X155" s="125">
        <v>35</v>
      </c>
      <c r="Y155" s="125">
        <v>34</v>
      </c>
      <c r="Z155" s="125">
        <v>33</v>
      </c>
      <c r="AA155" s="125">
        <v>39</v>
      </c>
      <c r="AB155" s="125">
        <v>141</v>
      </c>
      <c r="AC155" s="125">
        <v>129</v>
      </c>
      <c r="AD155" s="125">
        <v>0</v>
      </c>
      <c r="AE155" s="125">
        <v>40</v>
      </c>
      <c r="AF155" s="125">
        <v>21</v>
      </c>
      <c r="AG155" s="128">
        <v>27</v>
      </c>
      <c r="AH155" s="6" t="s">
        <v>150</v>
      </c>
      <c r="AI155" s="125">
        <v>101</v>
      </c>
      <c r="AJ155" s="125">
        <v>4650</v>
      </c>
      <c r="AK155" s="125">
        <v>3785</v>
      </c>
      <c r="AL155" s="125">
        <v>912</v>
      </c>
      <c r="AM155" s="125">
        <v>143</v>
      </c>
      <c r="AN155" s="125">
        <v>358</v>
      </c>
      <c r="AO155" s="125">
        <v>66</v>
      </c>
      <c r="AP155" s="125">
        <v>557</v>
      </c>
      <c r="AQ155" s="6" t="s">
        <v>150</v>
      </c>
      <c r="AR155" s="125">
        <v>2106</v>
      </c>
      <c r="AS155" s="125">
        <v>986</v>
      </c>
      <c r="AT155" s="125">
        <v>1962</v>
      </c>
      <c r="AU155" s="125">
        <v>928</v>
      </c>
      <c r="AV155" s="125">
        <v>1089</v>
      </c>
      <c r="AW155" s="125">
        <v>489</v>
      </c>
      <c r="AX155" s="125">
        <v>1630</v>
      </c>
      <c r="AY155" s="125">
        <v>771</v>
      </c>
      <c r="AZ155" s="125">
        <v>1542</v>
      </c>
      <c r="BA155" s="125">
        <v>736</v>
      </c>
      <c r="BB155" s="125">
        <v>626</v>
      </c>
      <c r="BC155" s="125">
        <v>278</v>
      </c>
      <c r="BD155" s="6" t="s">
        <v>150</v>
      </c>
      <c r="BE155" s="125">
        <v>168</v>
      </c>
      <c r="BF155" s="125">
        <v>16</v>
      </c>
      <c r="BG155" s="125">
        <v>184</v>
      </c>
      <c r="BH155" s="6" t="s">
        <v>150</v>
      </c>
      <c r="BI155" s="146">
        <v>0</v>
      </c>
      <c r="BJ155" s="146">
        <v>0</v>
      </c>
      <c r="BK155" s="146">
        <v>0</v>
      </c>
      <c r="BL155" s="146">
        <v>0</v>
      </c>
      <c r="BM155" s="146">
        <v>21</v>
      </c>
      <c r="BN155" s="146">
        <v>0</v>
      </c>
      <c r="BO155" s="146">
        <v>0</v>
      </c>
      <c r="BP155" s="146">
        <v>0</v>
      </c>
    </row>
    <row r="156" spans="1:68" s="20" customFormat="1" ht="14.25" customHeight="1">
      <c r="A156" s="36" t="s">
        <v>54</v>
      </c>
      <c r="B156" s="125"/>
      <c r="C156" s="125"/>
      <c r="D156" s="125"/>
      <c r="E156" s="125"/>
      <c r="F156" s="125"/>
      <c r="G156" s="125"/>
      <c r="H156" s="125"/>
      <c r="I156" s="125"/>
      <c r="J156" s="125"/>
      <c r="K156" s="125"/>
      <c r="L156" s="36" t="s">
        <v>54</v>
      </c>
      <c r="M156" s="125"/>
      <c r="N156" s="125"/>
      <c r="O156" s="125"/>
      <c r="P156" s="125"/>
      <c r="Q156" s="125"/>
      <c r="R156" s="125"/>
      <c r="S156" s="125"/>
      <c r="T156" s="125"/>
      <c r="U156" s="125"/>
      <c r="V156" s="125"/>
      <c r="W156" s="36" t="s">
        <v>54</v>
      </c>
      <c r="X156" s="125"/>
      <c r="Y156" s="125"/>
      <c r="Z156" s="125"/>
      <c r="AA156" s="125"/>
      <c r="AB156" s="125"/>
      <c r="AC156" s="125"/>
      <c r="AD156" s="125"/>
      <c r="AE156" s="125"/>
      <c r="AF156" s="125"/>
      <c r="AG156" s="13"/>
      <c r="AH156" s="36" t="s">
        <v>54</v>
      </c>
      <c r="AI156" s="125"/>
      <c r="AJ156" s="125"/>
      <c r="AK156" s="125"/>
      <c r="AL156" s="125"/>
      <c r="AM156" s="125"/>
      <c r="AN156" s="125"/>
      <c r="AO156" s="125"/>
      <c r="AP156" s="125"/>
      <c r="AQ156" s="36" t="s">
        <v>54</v>
      </c>
      <c r="AR156" s="125"/>
      <c r="AS156" s="125"/>
      <c r="AT156" s="125"/>
      <c r="AU156" s="125"/>
      <c r="AV156" s="125"/>
      <c r="AW156" s="125"/>
      <c r="AX156" s="125"/>
      <c r="AY156" s="125"/>
      <c r="AZ156" s="125"/>
      <c r="BA156" s="125"/>
      <c r="BB156" s="125"/>
      <c r="BC156" s="125"/>
      <c r="BD156" s="36" t="s">
        <v>54</v>
      </c>
      <c r="BE156" s="125"/>
      <c r="BF156" s="125"/>
      <c r="BG156" s="125"/>
      <c r="BH156" s="36" t="s">
        <v>54</v>
      </c>
      <c r="BI156" s="146"/>
      <c r="BJ156" s="146"/>
      <c r="BK156" s="146"/>
      <c r="BL156" s="146"/>
      <c r="BM156" s="146"/>
      <c r="BN156" s="146"/>
      <c r="BO156" s="146"/>
      <c r="BP156" s="146"/>
    </row>
    <row r="157" spans="1:68" s="20" customFormat="1" ht="14.25" customHeight="1">
      <c r="A157" s="6" t="s">
        <v>151</v>
      </c>
      <c r="B157" s="128">
        <v>874</v>
      </c>
      <c r="C157" s="128">
        <v>411</v>
      </c>
      <c r="D157" s="128">
        <v>750</v>
      </c>
      <c r="E157" s="128">
        <v>371</v>
      </c>
      <c r="F157" s="128">
        <v>595</v>
      </c>
      <c r="G157" s="128">
        <v>284</v>
      </c>
      <c r="H157" s="128">
        <v>572</v>
      </c>
      <c r="I157" s="128">
        <v>244</v>
      </c>
      <c r="J157" s="128">
        <v>2791</v>
      </c>
      <c r="K157" s="128">
        <v>1310</v>
      </c>
      <c r="L157" s="6" t="s">
        <v>151</v>
      </c>
      <c r="M157" s="125">
        <v>76</v>
      </c>
      <c r="N157" s="125">
        <v>32</v>
      </c>
      <c r="O157" s="125">
        <v>27</v>
      </c>
      <c r="P157" s="125">
        <v>13</v>
      </c>
      <c r="Q157" s="125">
        <v>27</v>
      </c>
      <c r="R157" s="125">
        <v>10</v>
      </c>
      <c r="S157" s="125">
        <v>28</v>
      </c>
      <c r="T157" s="125">
        <v>13</v>
      </c>
      <c r="U157" s="125">
        <v>158</v>
      </c>
      <c r="V157" s="125">
        <v>68</v>
      </c>
      <c r="W157" s="6" t="s">
        <v>151</v>
      </c>
      <c r="X157" s="125">
        <v>21</v>
      </c>
      <c r="Y157" s="125">
        <v>20</v>
      </c>
      <c r="Z157" s="125">
        <v>16</v>
      </c>
      <c r="AA157" s="125">
        <v>15</v>
      </c>
      <c r="AB157" s="125">
        <v>72</v>
      </c>
      <c r="AC157" s="125">
        <v>57</v>
      </c>
      <c r="AD157" s="125">
        <v>0</v>
      </c>
      <c r="AE157" s="125">
        <v>8</v>
      </c>
      <c r="AF157" s="128">
        <v>0</v>
      </c>
      <c r="AG157" s="128">
        <v>18</v>
      </c>
      <c r="AH157" s="6" t="s">
        <v>151</v>
      </c>
      <c r="AI157" s="125">
        <v>2</v>
      </c>
      <c r="AJ157" s="125">
        <v>817</v>
      </c>
      <c r="AK157" s="125">
        <v>331</v>
      </c>
      <c r="AL157" s="125">
        <v>27</v>
      </c>
      <c r="AM157" s="125">
        <v>6</v>
      </c>
      <c r="AN157" s="125">
        <v>63</v>
      </c>
      <c r="AO157" s="125">
        <v>7</v>
      </c>
      <c r="AP157" s="125">
        <v>87</v>
      </c>
      <c r="AQ157" s="6" t="s">
        <v>151</v>
      </c>
      <c r="AR157" s="125">
        <v>335</v>
      </c>
      <c r="AS157" s="125">
        <v>146</v>
      </c>
      <c r="AT157" s="125">
        <v>332</v>
      </c>
      <c r="AU157" s="125">
        <v>144</v>
      </c>
      <c r="AV157" s="125">
        <v>297</v>
      </c>
      <c r="AW157" s="125">
        <v>127</v>
      </c>
      <c r="AX157" s="125">
        <v>325</v>
      </c>
      <c r="AY157" s="125">
        <v>146</v>
      </c>
      <c r="AZ157" s="125">
        <v>322</v>
      </c>
      <c r="BA157" s="125">
        <v>144</v>
      </c>
      <c r="BB157" s="125">
        <v>291</v>
      </c>
      <c r="BC157" s="125">
        <v>127</v>
      </c>
      <c r="BD157" s="6" t="s">
        <v>151</v>
      </c>
      <c r="BE157" s="128">
        <v>102</v>
      </c>
      <c r="BF157" s="128">
        <v>4</v>
      </c>
      <c r="BG157" s="128">
        <v>106</v>
      </c>
      <c r="BH157" s="6" t="s">
        <v>151</v>
      </c>
      <c r="BI157" s="146">
        <v>0</v>
      </c>
      <c r="BJ157" s="146">
        <v>0</v>
      </c>
      <c r="BK157" s="146">
        <v>0</v>
      </c>
      <c r="BL157" s="146">
        <v>0</v>
      </c>
      <c r="BM157" s="146">
        <v>0</v>
      </c>
      <c r="BN157" s="146">
        <v>0</v>
      </c>
      <c r="BO157" s="146">
        <v>0</v>
      </c>
      <c r="BP157" s="146">
        <v>0</v>
      </c>
    </row>
    <row r="158" spans="1:68" s="20" customFormat="1" ht="14.25" customHeight="1">
      <c r="A158" s="6" t="s">
        <v>152</v>
      </c>
      <c r="B158" s="128">
        <v>685</v>
      </c>
      <c r="C158" s="128">
        <v>344</v>
      </c>
      <c r="D158" s="128">
        <v>589</v>
      </c>
      <c r="E158" s="128">
        <v>315</v>
      </c>
      <c r="F158" s="128">
        <v>653</v>
      </c>
      <c r="G158" s="128">
        <v>358</v>
      </c>
      <c r="H158" s="128">
        <v>697</v>
      </c>
      <c r="I158" s="128">
        <v>371</v>
      </c>
      <c r="J158" s="128">
        <v>2624</v>
      </c>
      <c r="K158" s="128">
        <v>1388</v>
      </c>
      <c r="L158" s="6" t="s">
        <v>152</v>
      </c>
      <c r="M158" s="125">
        <v>23</v>
      </c>
      <c r="N158" s="125">
        <v>11</v>
      </c>
      <c r="O158" s="125">
        <v>24</v>
      </c>
      <c r="P158" s="125">
        <v>10</v>
      </c>
      <c r="Q158" s="125">
        <v>46</v>
      </c>
      <c r="R158" s="125">
        <v>24</v>
      </c>
      <c r="S158" s="125">
        <v>77</v>
      </c>
      <c r="T158" s="125">
        <v>37</v>
      </c>
      <c r="U158" s="125">
        <v>170</v>
      </c>
      <c r="V158" s="125">
        <v>82</v>
      </c>
      <c r="W158" s="6" t="s">
        <v>152</v>
      </c>
      <c r="X158" s="125">
        <v>21</v>
      </c>
      <c r="Y158" s="125">
        <v>21</v>
      </c>
      <c r="Z158" s="125">
        <v>21</v>
      </c>
      <c r="AA158" s="125">
        <v>22</v>
      </c>
      <c r="AB158" s="125">
        <v>85</v>
      </c>
      <c r="AC158" s="125">
        <v>81</v>
      </c>
      <c r="AD158" s="125">
        <v>0</v>
      </c>
      <c r="AE158" s="125">
        <v>7</v>
      </c>
      <c r="AF158" s="128">
        <v>3</v>
      </c>
      <c r="AG158" s="128">
        <v>19</v>
      </c>
      <c r="AH158" s="6" t="s">
        <v>152</v>
      </c>
      <c r="AI158" s="125">
        <v>1</v>
      </c>
      <c r="AJ158" s="125">
        <v>806</v>
      </c>
      <c r="AK158" s="125">
        <v>307</v>
      </c>
      <c r="AL158" s="125">
        <v>48</v>
      </c>
      <c r="AM158" s="125">
        <v>4</v>
      </c>
      <c r="AN158" s="125">
        <v>83</v>
      </c>
      <c r="AO158" s="125">
        <v>16</v>
      </c>
      <c r="AP158" s="125">
        <v>84</v>
      </c>
      <c r="AQ158" s="6" t="s">
        <v>152</v>
      </c>
      <c r="AR158" s="125">
        <v>814</v>
      </c>
      <c r="AS158" s="125">
        <v>408</v>
      </c>
      <c r="AT158" s="125">
        <v>783</v>
      </c>
      <c r="AU158" s="125">
        <v>398</v>
      </c>
      <c r="AV158" s="125">
        <v>533</v>
      </c>
      <c r="AW158" s="125">
        <v>293</v>
      </c>
      <c r="AX158" s="125">
        <v>677</v>
      </c>
      <c r="AY158" s="125">
        <v>352</v>
      </c>
      <c r="AZ158" s="125">
        <v>650</v>
      </c>
      <c r="BA158" s="125">
        <v>343</v>
      </c>
      <c r="BB158" s="125">
        <v>400</v>
      </c>
      <c r="BC158" s="125">
        <v>237</v>
      </c>
      <c r="BD158" s="6" t="s">
        <v>152</v>
      </c>
      <c r="BE158" s="128">
        <v>108</v>
      </c>
      <c r="BF158" s="128">
        <v>21</v>
      </c>
      <c r="BG158" s="128">
        <v>129</v>
      </c>
      <c r="BH158" s="6" t="s">
        <v>152</v>
      </c>
      <c r="BI158" s="146">
        <v>0</v>
      </c>
      <c r="BJ158" s="146">
        <v>0</v>
      </c>
      <c r="BK158" s="146">
        <v>0</v>
      </c>
      <c r="BL158" s="146">
        <v>5</v>
      </c>
      <c r="BM158" s="146">
        <v>3</v>
      </c>
      <c r="BN158" s="146">
        <v>0</v>
      </c>
      <c r="BO158" s="146">
        <v>0</v>
      </c>
      <c r="BP158" s="146">
        <v>0</v>
      </c>
    </row>
    <row r="159" spans="1:68" s="20" customFormat="1" ht="14.25" customHeight="1">
      <c r="A159" s="6" t="s">
        <v>153</v>
      </c>
      <c r="B159" s="128">
        <v>1742</v>
      </c>
      <c r="C159" s="128">
        <v>827</v>
      </c>
      <c r="D159" s="128">
        <v>1674</v>
      </c>
      <c r="E159" s="128">
        <v>821</v>
      </c>
      <c r="F159" s="128">
        <v>1493</v>
      </c>
      <c r="G159" s="128">
        <v>702</v>
      </c>
      <c r="H159" s="128">
        <v>1799</v>
      </c>
      <c r="I159" s="128">
        <v>812</v>
      </c>
      <c r="J159" s="128">
        <v>6708</v>
      </c>
      <c r="K159" s="128">
        <v>3162</v>
      </c>
      <c r="L159" s="6" t="s">
        <v>153</v>
      </c>
      <c r="M159" s="125">
        <v>94</v>
      </c>
      <c r="N159" s="125">
        <v>43</v>
      </c>
      <c r="O159" s="125">
        <v>28</v>
      </c>
      <c r="P159" s="125">
        <v>19</v>
      </c>
      <c r="Q159" s="125">
        <v>49</v>
      </c>
      <c r="R159" s="125">
        <v>21</v>
      </c>
      <c r="S159" s="125">
        <v>335</v>
      </c>
      <c r="T159" s="125">
        <v>130</v>
      </c>
      <c r="U159" s="125">
        <v>506</v>
      </c>
      <c r="V159" s="125">
        <v>213</v>
      </c>
      <c r="W159" s="6" t="s">
        <v>153</v>
      </c>
      <c r="X159" s="125">
        <v>57</v>
      </c>
      <c r="Y159" s="125">
        <v>59</v>
      </c>
      <c r="Z159" s="125">
        <v>51</v>
      </c>
      <c r="AA159" s="125">
        <v>52</v>
      </c>
      <c r="AB159" s="125">
        <v>219</v>
      </c>
      <c r="AC159" s="125">
        <v>203</v>
      </c>
      <c r="AD159" s="125">
        <v>0</v>
      </c>
      <c r="AE159" s="125">
        <v>6</v>
      </c>
      <c r="AF159" s="128">
        <v>0</v>
      </c>
      <c r="AG159" s="128">
        <v>54</v>
      </c>
      <c r="AH159" s="6" t="s">
        <v>153</v>
      </c>
      <c r="AI159" s="125">
        <v>10</v>
      </c>
      <c r="AJ159" s="125">
        <v>1776</v>
      </c>
      <c r="AK159" s="125">
        <v>1433</v>
      </c>
      <c r="AL159" s="125">
        <v>203</v>
      </c>
      <c r="AM159" s="125">
        <v>11</v>
      </c>
      <c r="AN159" s="125">
        <v>145</v>
      </c>
      <c r="AO159" s="125">
        <v>23</v>
      </c>
      <c r="AP159" s="125">
        <v>221</v>
      </c>
      <c r="AQ159" s="6" t="s">
        <v>153</v>
      </c>
      <c r="AR159" s="125">
        <v>1458</v>
      </c>
      <c r="AS159" s="125">
        <v>631</v>
      </c>
      <c r="AT159" s="125">
        <v>1421</v>
      </c>
      <c r="AU159" s="125">
        <v>614</v>
      </c>
      <c r="AV159" s="125">
        <v>558</v>
      </c>
      <c r="AW159" s="125">
        <v>228</v>
      </c>
      <c r="AX159" s="125">
        <v>1434</v>
      </c>
      <c r="AY159" s="125">
        <v>626</v>
      </c>
      <c r="AZ159" s="125">
        <v>1398</v>
      </c>
      <c r="BA159" s="125">
        <v>609</v>
      </c>
      <c r="BB159" s="125">
        <v>506</v>
      </c>
      <c r="BC159" s="125">
        <v>203</v>
      </c>
      <c r="BD159" s="6" t="s">
        <v>153</v>
      </c>
      <c r="BE159" s="128">
        <v>243</v>
      </c>
      <c r="BF159" s="128">
        <v>13</v>
      </c>
      <c r="BG159" s="128">
        <v>256</v>
      </c>
      <c r="BH159" s="6" t="s">
        <v>153</v>
      </c>
      <c r="BI159" s="146">
        <v>0</v>
      </c>
      <c r="BJ159" s="146">
        <v>0</v>
      </c>
      <c r="BK159" s="146">
        <v>0</v>
      </c>
      <c r="BL159" s="146">
        <v>0</v>
      </c>
      <c r="BM159" s="146">
        <v>10</v>
      </c>
      <c r="BN159" s="146">
        <v>0</v>
      </c>
      <c r="BO159" s="146">
        <v>0</v>
      </c>
      <c r="BP159" s="146">
        <v>0</v>
      </c>
    </row>
    <row r="160" spans="1:68" s="20" customFormat="1" ht="14.25" customHeight="1">
      <c r="A160" s="6" t="s">
        <v>154</v>
      </c>
      <c r="B160" s="128">
        <v>1356</v>
      </c>
      <c r="C160" s="128">
        <v>662</v>
      </c>
      <c r="D160" s="128">
        <v>1364</v>
      </c>
      <c r="E160" s="128">
        <v>690</v>
      </c>
      <c r="F160" s="128">
        <v>1274</v>
      </c>
      <c r="G160" s="128">
        <v>613</v>
      </c>
      <c r="H160" s="128">
        <v>2177</v>
      </c>
      <c r="I160" s="128">
        <v>951</v>
      </c>
      <c r="J160" s="128">
        <v>6171</v>
      </c>
      <c r="K160" s="128">
        <v>2916</v>
      </c>
      <c r="L160" s="6" t="s">
        <v>154</v>
      </c>
      <c r="M160" s="125">
        <v>42</v>
      </c>
      <c r="N160" s="125">
        <v>27</v>
      </c>
      <c r="O160" s="125">
        <v>33</v>
      </c>
      <c r="P160" s="125">
        <v>13</v>
      </c>
      <c r="Q160" s="125">
        <v>85</v>
      </c>
      <c r="R160" s="125">
        <v>57</v>
      </c>
      <c r="S160" s="125">
        <v>404</v>
      </c>
      <c r="T160" s="125">
        <v>160</v>
      </c>
      <c r="U160" s="125">
        <v>564</v>
      </c>
      <c r="V160" s="125">
        <v>257</v>
      </c>
      <c r="W160" s="6" t="s">
        <v>154</v>
      </c>
      <c r="X160" s="125">
        <v>43</v>
      </c>
      <c r="Y160" s="125">
        <v>45</v>
      </c>
      <c r="Z160" s="125">
        <v>45</v>
      </c>
      <c r="AA160" s="125">
        <v>52</v>
      </c>
      <c r="AB160" s="125">
        <v>185</v>
      </c>
      <c r="AC160" s="125">
        <v>165</v>
      </c>
      <c r="AD160" s="125">
        <v>0</v>
      </c>
      <c r="AE160" s="125">
        <v>18</v>
      </c>
      <c r="AF160" s="128">
        <v>0</v>
      </c>
      <c r="AG160" s="128">
        <v>42</v>
      </c>
      <c r="AH160" s="6" t="s">
        <v>154</v>
      </c>
      <c r="AI160" s="125">
        <v>2</v>
      </c>
      <c r="AJ160" s="125">
        <v>599</v>
      </c>
      <c r="AK160" s="125">
        <v>1458</v>
      </c>
      <c r="AL160" s="125">
        <v>274</v>
      </c>
      <c r="AM160" s="125">
        <v>49</v>
      </c>
      <c r="AN160" s="125">
        <v>129</v>
      </c>
      <c r="AO160" s="125">
        <v>23</v>
      </c>
      <c r="AP160" s="125">
        <v>176</v>
      </c>
      <c r="AQ160" s="6" t="s">
        <v>154</v>
      </c>
      <c r="AR160" s="125">
        <v>1767</v>
      </c>
      <c r="AS160" s="125">
        <v>814</v>
      </c>
      <c r="AT160" s="125">
        <v>1709</v>
      </c>
      <c r="AU160" s="125">
        <v>787</v>
      </c>
      <c r="AV160" s="125">
        <v>458</v>
      </c>
      <c r="AW160" s="125">
        <v>207</v>
      </c>
      <c r="AX160" s="125">
        <v>1668</v>
      </c>
      <c r="AY160" s="125">
        <v>770</v>
      </c>
      <c r="AZ160" s="125">
        <v>1617</v>
      </c>
      <c r="BA160" s="125">
        <v>746</v>
      </c>
      <c r="BB160" s="125">
        <v>274</v>
      </c>
      <c r="BC160" s="125">
        <v>112</v>
      </c>
      <c r="BD160" s="6" t="s">
        <v>154</v>
      </c>
      <c r="BE160" s="128">
        <v>228</v>
      </c>
      <c r="BF160" s="128">
        <v>11</v>
      </c>
      <c r="BG160" s="128">
        <v>239</v>
      </c>
      <c r="BH160" s="6" t="s">
        <v>154</v>
      </c>
      <c r="BI160" s="146">
        <v>5</v>
      </c>
      <c r="BJ160" s="146">
        <v>0</v>
      </c>
      <c r="BK160" s="146">
        <v>4</v>
      </c>
      <c r="BL160" s="146">
        <v>4</v>
      </c>
      <c r="BM160" s="146">
        <v>43</v>
      </c>
      <c r="BN160" s="146">
        <v>0</v>
      </c>
      <c r="BO160" s="146">
        <v>5</v>
      </c>
      <c r="BP160" s="146">
        <v>3</v>
      </c>
    </row>
    <row r="161" spans="1:68" s="20" customFormat="1" ht="14.25" customHeight="1">
      <c r="A161" s="6" t="s">
        <v>155</v>
      </c>
      <c r="B161" s="128">
        <v>527</v>
      </c>
      <c r="C161" s="128">
        <v>241</v>
      </c>
      <c r="D161" s="128">
        <v>407</v>
      </c>
      <c r="E161" s="128">
        <v>204</v>
      </c>
      <c r="F161" s="128">
        <v>451</v>
      </c>
      <c r="G161" s="128">
        <v>229</v>
      </c>
      <c r="H161" s="128">
        <v>486</v>
      </c>
      <c r="I161" s="128">
        <v>244</v>
      </c>
      <c r="J161" s="128">
        <v>1871</v>
      </c>
      <c r="K161" s="128">
        <v>918</v>
      </c>
      <c r="L161" s="6" t="s">
        <v>155</v>
      </c>
      <c r="M161" s="125">
        <v>39</v>
      </c>
      <c r="N161" s="125">
        <v>13</v>
      </c>
      <c r="O161" s="125">
        <v>39</v>
      </c>
      <c r="P161" s="125">
        <v>24</v>
      </c>
      <c r="Q161" s="125">
        <v>44</v>
      </c>
      <c r="R161" s="125">
        <v>17</v>
      </c>
      <c r="S161" s="125">
        <v>73</v>
      </c>
      <c r="T161" s="125">
        <v>35</v>
      </c>
      <c r="U161" s="125">
        <v>195</v>
      </c>
      <c r="V161" s="125">
        <v>89</v>
      </c>
      <c r="W161" s="6" t="s">
        <v>155</v>
      </c>
      <c r="X161" s="125">
        <v>15</v>
      </c>
      <c r="Y161" s="125">
        <v>13</v>
      </c>
      <c r="Z161" s="125">
        <v>12</v>
      </c>
      <c r="AA161" s="125">
        <v>13</v>
      </c>
      <c r="AB161" s="125">
        <v>53</v>
      </c>
      <c r="AC161" s="125">
        <v>51</v>
      </c>
      <c r="AD161" s="125">
        <v>0</v>
      </c>
      <c r="AE161" s="125">
        <v>0</v>
      </c>
      <c r="AF161" s="128">
        <v>0</v>
      </c>
      <c r="AG161" s="128">
        <v>11</v>
      </c>
      <c r="AH161" s="6" t="s">
        <v>155</v>
      </c>
      <c r="AI161" s="125">
        <v>0</v>
      </c>
      <c r="AJ161" s="125">
        <v>314</v>
      </c>
      <c r="AK161" s="125">
        <v>266</v>
      </c>
      <c r="AL161" s="125">
        <v>108</v>
      </c>
      <c r="AM161" s="125">
        <v>17</v>
      </c>
      <c r="AN161" s="125">
        <v>37</v>
      </c>
      <c r="AO161" s="125">
        <v>15</v>
      </c>
      <c r="AP161" s="125">
        <v>55</v>
      </c>
      <c r="AQ161" s="6" t="s">
        <v>155</v>
      </c>
      <c r="AR161" s="125">
        <v>372</v>
      </c>
      <c r="AS161" s="125">
        <v>187</v>
      </c>
      <c r="AT161" s="125">
        <v>356</v>
      </c>
      <c r="AU161" s="125">
        <v>180</v>
      </c>
      <c r="AV161" s="125">
        <v>216</v>
      </c>
      <c r="AW161" s="125">
        <v>110</v>
      </c>
      <c r="AX161" s="125">
        <v>365</v>
      </c>
      <c r="AY161" s="125">
        <v>184</v>
      </c>
      <c r="AZ161" s="125">
        <v>349</v>
      </c>
      <c r="BA161" s="125">
        <v>177</v>
      </c>
      <c r="BB161" s="125">
        <v>159</v>
      </c>
      <c r="BC161" s="125">
        <v>78</v>
      </c>
      <c r="BD161" s="6" t="s">
        <v>155</v>
      </c>
      <c r="BE161" s="128">
        <v>75</v>
      </c>
      <c r="BF161" s="128">
        <v>10</v>
      </c>
      <c r="BG161" s="128">
        <v>85</v>
      </c>
      <c r="BH161" s="6" t="s">
        <v>155</v>
      </c>
      <c r="BI161" s="146">
        <v>0</v>
      </c>
      <c r="BJ161" s="146">
        <v>0</v>
      </c>
      <c r="BK161" s="146">
        <v>0</v>
      </c>
      <c r="BL161" s="146">
        <v>0</v>
      </c>
      <c r="BM161" s="146">
        <v>0</v>
      </c>
      <c r="BN161" s="146">
        <v>0</v>
      </c>
      <c r="BO161" s="146">
        <v>0</v>
      </c>
      <c r="BP161" s="146">
        <v>0</v>
      </c>
    </row>
    <row r="162" spans="1:68" s="20" customFormat="1" ht="14.25" customHeight="1">
      <c r="A162" s="6" t="s">
        <v>156</v>
      </c>
      <c r="B162" s="128">
        <v>1276</v>
      </c>
      <c r="C162" s="128">
        <v>637</v>
      </c>
      <c r="D162" s="128">
        <v>1358</v>
      </c>
      <c r="E162" s="128">
        <v>715</v>
      </c>
      <c r="F162" s="128">
        <v>1147</v>
      </c>
      <c r="G162" s="128">
        <v>552</v>
      </c>
      <c r="H162" s="128">
        <v>2308</v>
      </c>
      <c r="I162" s="128">
        <v>1071</v>
      </c>
      <c r="J162" s="128">
        <v>6089</v>
      </c>
      <c r="K162" s="128">
        <v>2975</v>
      </c>
      <c r="L162" s="6" t="s">
        <v>156</v>
      </c>
      <c r="M162" s="125">
        <v>57</v>
      </c>
      <c r="N162" s="125">
        <v>17</v>
      </c>
      <c r="O162" s="125">
        <v>21</v>
      </c>
      <c r="P162" s="125">
        <v>8</v>
      </c>
      <c r="Q162" s="125">
        <v>32</v>
      </c>
      <c r="R162" s="125">
        <v>14</v>
      </c>
      <c r="S162" s="125">
        <v>237</v>
      </c>
      <c r="T162" s="125">
        <v>115</v>
      </c>
      <c r="U162" s="125">
        <v>347</v>
      </c>
      <c r="V162" s="125">
        <v>154</v>
      </c>
      <c r="W162" s="6" t="s">
        <v>156</v>
      </c>
      <c r="X162" s="125">
        <v>30</v>
      </c>
      <c r="Y162" s="125">
        <v>31</v>
      </c>
      <c r="Z162" s="125">
        <v>28</v>
      </c>
      <c r="AA162" s="125">
        <v>41</v>
      </c>
      <c r="AB162" s="125">
        <v>130</v>
      </c>
      <c r="AC162" s="125">
        <v>110</v>
      </c>
      <c r="AD162" s="125">
        <v>0</v>
      </c>
      <c r="AE162" s="125">
        <v>7</v>
      </c>
      <c r="AF162" s="128">
        <v>0</v>
      </c>
      <c r="AG162" s="128">
        <v>23</v>
      </c>
      <c r="AH162" s="6" t="s">
        <v>156</v>
      </c>
      <c r="AI162" s="125">
        <v>11</v>
      </c>
      <c r="AJ162" s="125">
        <v>803</v>
      </c>
      <c r="AK162" s="125">
        <v>988</v>
      </c>
      <c r="AL162" s="125">
        <v>306</v>
      </c>
      <c r="AM162" s="125">
        <v>208</v>
      </c>
      <c r="AN162" s="125">
        <v>92</v>
      </c>
      <c r="AO162" s="125">
        <v>32</v>
      </c>
      <c r="AP162" s="125">
        <v>145</v>
      </c>
      <c r="AQ162" s="6" t="s">
        <v>156</v>
      </c>
      <c r="AR162" s="125">
        <v>1976</v>
      </c>
      <c r="AS162" s="125">
        <v>874</v>
      </c>
      <c r="AT162" s="125">
        <v>1855</v>
      </c>
      <c r="AU162" s="125">
        <v>814</v>
      </c>
      <c r="AV162" s="125">
        <v>628</v>
      </c>
      <c r="AW162" s="125">
        <v>278</v>
      </c>
      <c r="AX162" s="125">
        <v>1755</v>
      </c>
      <c r="AY162" s="125">
        <v>798</v>
      </c>
      <c r="AZ162" s="125">
        <v>1651</v>
      </c>
      <c r="BA162" s="125">
        <v>744</v>
      </c>
      <c r="BB162" s="125">
        <v>488</v>
      </c>
      <c r="BC162" s="125">
        <v>208</v>
      </c>
      <c r="BD162" s="6" t="s">
        <v>156</v>
      </c>
      <c r="BE162" s="128">
        <v>189</v>
      </c>
      <c r="BF162" s="128">
        <v>24</v>
      </c>
      <c r="BG162" s="128">
        <v>213</v>
      </c>
      <c r="BH162" s="6" t="s">
        <v>156</v>
      </c>
      <c r="BI162" s="146">
        <v>10</v>
      </c>
      <c r="BJ162" s="146">
        <v>0</v>
      </c>
      <c r="BK162" s="146">
        <v>8</v>
      </c>
      <c r="BL162" s="146">
        <v>5</v>
      </c>
      <c r="BM162" s="146">
        <v>50</v>
      </c>
      <c r="BN162" s="146">
        <v>0</v>
      </c>
      <c r="BO162" s="146">
        <v>7</v>
      </c>
      <c r="BP162" s="146">
        <v>10</v>
      </c>
    </row>
    <row r="163" spans="1:68" s="20" customFormat="1" ht="14.25" customHeight="1">
      <c r="A163" s="6" t="s">
        <v>157</v>
      </c>
      <c r="B163" s="128">
        <v>881</v>
      </c>
      <c r="C163" s="128">
        <v>419</v>
      </c>
      <c r="D163" s="128">
        <v>771</v>
      </c>
      <c r="E163" s="128">
        <v>373</v>
      </c>
      <c r="F163" s="128">
        <v>772</v>
      </c>
      <c r="G163" s="128">
        <v>352</v>
      </c>
      <c r="H163" s="128">
        <v>1299</v>
      </c>
      <c r="I163" s="128">
        <v>539</v>
      </c>
      <c r="J163" s="128">
        <v>3723</v>
      </c>
      <c r="K163" s="128">
        <v>1683</v>
      </c>
      <c r="L163" s="6" t="s">
        <v>157</v>
      </c>
      <c r="M163" s="125">
        <v>75</v>
      </c>
      <c r="N163" s="125">
        <v>36</v>
      </c>
      <c r="O163" s="125">
        <v>35</v>
      </c>
      <c r="P163" s="125">
        <v>17</v>
      </c>
      <c r="Q163" s="125">
        <v>30</v>
      </c>
      <c r="R163" s="125">
        <v>14</v>
      </c>
      <c r="S163" s="125">
        <v>148</v>
      </c>
      <c r="T163" s="125">
        <v>58</v>
      </c>
      <c r="U163" s="125">
        <v>288</v>
      </c>
      <c r="V163" s="125">
        <v>125</v>
      </c>
      <c r="W163" s="6" t="s">
        <v>157</v>
      </c>
      <c r="X163" s="125">
        <v>21</v>
      </c>
      <c r="Y163" s="125">
        <v>21</v>
      </c>
      <c r="Z163" s="125">
        <v>20</v>
      </c>
      <c r="AA163" s="125">
        <v>25</v>
      </c>
      <c r="AB163" s="125">
        <v>87</v>
      </c>
      <c r="AC163" s="125">
        <v>70</v>
      </c>
      <c r="AD163" s="125">
        <v>0</v>
      </c>
      <c r="AE163" s="125">
        <v>5</v>
      </c>
      <c r="AF163" s="128">
        <v>0</v>
      </c>
      <c r="AG163" s="128">
        <v>16</v>
      </c>
      <c r="AH163" s="6" t="s">
        <v>157</v>
      </c>
      <c r="AI163" s="125">
        <v>1</v>
      </c>
      <c r="AJ163" s="125">
        <v>400</v>
      </c>
      <c r="AK163" s="125">
        <v>253</v>
      </c>
      <c r="AL163" s="125">
        <v>445</v>
      </c>
      <c r="AM163" s="125">
        <v>80</v>
      </c>
      <c r="AN163" s="125">
        <v>73</v>
      </c>
      <c r="AO163" s="125">
        <v>14</v>
      </c>
      <c r="AP163" s="125">
        <v>75</v>
      </c>
      <c r="AQ163" s="6" t="s">
        <v>157</v>
      </c>
      <c r="AR163" s="125">
        <v>974</v>
      </c>
      <c r="AS163" s="125">
        <v>425</v>
      </c>
      <c r="AT163" s="125">
        <v>880</v>
      </c>
      <c r="AU163" s="125">
        <v>385</v>
      </c>
      <c r="AV163" s="125">
        <v>345</v>
      </c>
      <c r="AW163" s="125">
        <v>159</v>
      </c>
      <c r="AX163" s="125">
        <v>832</v>
      </c>
      <c r="AY163" s="125">
        <v>392</v>
      </c>
      <c r="AZ163" s="125">
        <v>775</v>
      </c>
      <c r="BA163" s="125">
        <v>361</v>
      </c>
      <c r="BB163" s="125">
        <v>310</v>
      </c>
      <c r="BC163" s="125">
        <v>150</v>
      </c>
      <c r="BD163" s="6" t="s">
        <v>157</v>
      </c>
      <c r="BE163" s="128">
        <v>90</v>
      </c>
      <c r="BF163" s="128">
        <v>20</v>
      </c>
      <c r="BG163" s="128">
        <v>110</v>
      </c>
      <c r="BH163" s="6" t="s">
        <v>157</v>
      </c>
      <c r="BI163" s="146">
        <v>0</v>
      </c>
      <c r="BJ163" s="146">
        <v>0</v>
      </c>
      <c r="BK163" s="146">
        <v>0</v>
      </c>
      <c r="BL163" s="146">
        <v>0</v>
      </c>
      <c r="BM163" s="146">
        <v>0</v>
      </c>
      <c r="BN163" s="146">
        <v>0</v>
      </c>
      <c r="BO163" s="146">
        <v>0</v>
      </c>
      <c r="BP163" s="146">
        <v>0</v>
      </c>
    </row>
    <row r="164" spans="1:68" s="20" customFormat="1" ht="14.25" customHeight="1">
      <c r="A164" s="36" t="s">
        <v>55</v>
      </c>
      <c r="B164" s="125"/>
      <c r="C164" s="125"/>
      <c r="D164" s="125"/>
      <c r="E164" s="125"/>
      <c r="F164" s="125"/>
      <c r="G164" s="125"/>
      <c r="H164" s="125"/>
      <c r="I164" s="125"/>
      <c r="J164" s="125"/>
      <c r="K164" s="125"/>
      <c r="L164" s="36" t="s">
        <v>55</v>
      </c>
      <c r="M164" s="125"/>
      <c r="N164" s="125"/>
      <c r="O164" s="125"/>
      <c r="P164" s="125"/>
      <c r="Q164" s="125"/>
      <c r="R164" s="125"/>
      <c r="S164" s="125"/>
      <c r="T164" s="125"/>
      <c r="U164" s="125"/>
      <c r="V164" s="125"/>
      <c r="W164" s="36" t="s">
        <v>55</v>
      </c>
      <c r="X164" s="125"/>
      <c r="Y164" s="125"/>
      <c r="Z164" s="125"/>
      <c r="AA164" s="125"/>
      <c r="AB164" s="125"/>
      <c r="AC164" s="125"/>
      <c r="AD164" s="125"/>
      <c r="AE164" s="125"/>
      <c r="AF164" s="125"/>
      <c r="AG164" s="13"/>
      <c r="AH164" s="36" t="s">
        <v>55</v>
      </c>
      <c r="AI164" s="125"/>
      <c r="AJ164" s="125"/>
      <c r="AK164" s="125"/>
      <c r="AL164" s="125"/>
      <c r="AM164" s="125"/>
      <c r="AN164" s="125"/>
      <c r="AO164" s="125"/>
      <c r="AP164" s="125"/>
      <c r="AQ164" s="36" t="s">
        <v>55</v>
      </c>
      <c r="AR164" s="125"/>
      <c r="AS164" s="125"/>
      <c r="AT164" s="125"/>
      <c r="AU164" s="125"/>
      <c r="AV164" s="125"/>
      <c r="AW164" s="125"/>
      <c r="AX164" s="125"/>
      <c r="AY164" s="125"/>
      <c r="AZ164" s="125"/>
      <c r="BA164" s="125"/>
      <c r="BB164" s="125"/>
      <c r="BC164" s="125"/>
      <c r="BD164" s="36" t="s">
        <v>55</v>
      </c>
      <c r="BE164" s="125"/>
      <c r="BF164" s="125"/>
      <c r="BG164" s="125"/>
      <c r="BH164" s="36" t="s">
        <v>55</v>
      </c>
      <c r="BI164" s="146"/>
      <c r="BJ164" s="146"/>
      <c r="BK164" s="146"/>
      <c r="BL164" s="146"/>
      <c r="BM164" s="146"/>
      <c r="BN164" s="146"/>
      <c r="BO164" s="146"/>
      <c r="BP164" s="146"/>
    </row>
    <row r="165" spans="1:68" s="20" customFormat="1" ht="14.25" customHeight="1">
      <c r="A165" s="6" t="s">
        <v>158</v>
      </c>
      <c r="B165" s="125">
        <v>968</v>
      </c>
      <c r="C165" s="125">
        <v>484</v>
      </c>
      <c r="D165" s="125">
        <v>766</v>
      </c>
      <c r="E165" s="125">
        <v>414</v>
      </c>
      <c r="F165" s="125">
        <v>637</v>
      </c>
      <c r="G165" s="125">
        <v>344</v>
      </c>
      <c r="H165" s="125">
        <v>725</v>
      </c>
      <c r="I165" s="125">
        <v>404</v>
      </c>
      <c r="J165" s="125">
        <v>3096</v>
      </c>
      <c r="K165" s="125">
        <v>1646</v>
      </c>
      <c r="L165" s="6" t="s">
        <v>158</v>
      </c>
      <c r="M165" s="125">
        <v>68</v>
      </c>
      <c r="N165" s="125">
        <v>30</v>
      </c>
      <c r="O165" s="125">
        <v>42</v>
      </c>
      <c r="P165" s="125">
        <v>23</v>
      </c>
      <c r="Q165" s="125">
        <v>41</v>
      </c>
      <c r="R165" s="125">
        <v>14</v>
      </c>
      <c r="S165" s="125">
        <v>107</v>
      </c>
      <c r="T165" s="125">
        <v>64</v>
      </c>
      <c r="U165" s="125">
        <v>258</v>
      </c>
      <c r="V165" s="125">
        <v>131</v>
      </c>
      <c r="W165" s="6" t="s">
        <v>158</v>
      </c>
      <c r="X165" s="125">
        <v>32</v>
      </c>
      <c r="Y165" s="125">
        <v>32</v>
      </c>
      <c r="Z165" s="125">
        <v>29</v>
      </c>
      <c r="AA165" s="125">
        <v>29</v>
      </c>
      <c r="AB165" s="125">
        <v>122</v>
      </c>
      <c r="AC165" s="125">
        <v>118</v>
      </c>
      <c r="AD165" s="125">
        <v>0</v>
      </c>
      <c r="AE165" s="125">
        <v>18</v>
      </c>
      <c r="AF165" s="125">
        <v>3</v>
      </c>
      <c r="AG165" s="128">
        <v>29</v>
      </c>
      <c r="AH165" s="6" t="s">
        <v>158</v>
      </c>
      <c r="AI165" s="125">
        <v>1</v>
      </c>
      <c r="AJ165" s="125">
        <v>638</v>
      </c>
      <c r="AK165" s="125">
        <v>349</v>
      </c>
      <c r="AL165" s="125">
        <v>247</v>
      </c>
      <c r="AM165" s="125">
        <v>19</v>
      </c>
      <c r="AN165" s="125">
        <v>109</v>
      </c>
      <c r="AO165" s="125">
        <v>40</v>
      </c>
      <c r="AP165" s="125">
        <v>130</v>
      </c>
      <c r="AQ165" s="6" t="s">
        <v>158</v>
      </c>
      <c r="AR165" s="125">
        <v>877</v>
      </c>
      <c r="AS165" s="125">
        <v>473</v>
      </c>
      <c r="AT165" s="125">
        <v>848</v>
      </c>
      <c r="AU165" s="125">
        <v>457</v>
      </c>
      <c r="AV165" s="125">
        <v>459</v>
      </c>
      <c r="AW165" s="125">
        <v>238</v>
      </c>
      <c r="AX165" s="125">
        <v>864</v>
      </c>
      <c r="AY165" s="125">
        <v>466</v>
      </c>
      <c r="AZ165" s="125">
        <v>836</v>
      </c>
      <c r="BA165" s="125">
        <v>451</v>
      </c>
      <c r="BB165" s="125">
        <v>305</v>
      </c>
      <c r="BC165" s="125">
        <v>151</v>
      </c>
      <c r="BD165" s="6" t="s">
        <v>158</v>
      </c>
      <c r="BE165" s="125">
        <v>162</v>
      </c>
      <c r="BF165" s="125">
        <v>26</v>
      </c>
      <c r="BG165" s="125">
        <v>188</v>
      </c>
      <c r="BH165" s="6" t="s">
        <v>158</v>
      </c>
      <c r="BI165" s="146">
        <v>39</v>
      </c>
      <c r="BJ165" s="146">
        <v>0</v>
      </c>
      <c r="BK165" s="146">
        <v>26</v>
      </c>
      <c r="BL165" s="146">
        <v>5</v>
      </c>
      <c r="BM165" s="146">
        <v>64</v>
      </c>
      <c r="BN165" s="146">
        <v>0</v>
      </c>
      <c r="BO165" s="146">
        <v>1</v>
      </c>
      <c r="BP165" s="146">
        <v>2</v>
      </c>
    </row>
    <row r="166" spans="1:68" s="20" customFormat="1" ht="14.25" customHeight="1">
      <c r="A166" s="6" t="s">
        <v>159</v>
      </c>
      <c r="B166" s="125">
        <v>1132</v>
      </c>
      <c r="C166" s="125">
        <v>595</v>
      </c>
      <c r="D166" s="125">
        <v>884</v>
      </c>
      <c r="E166" s="125">
        <v>453</v>
      </c>
      <c r="F166" s="125">
        <v>806</v>
      </c>
      <c r="G166" s="125">
        <v>392</v>
      </c>
      <c r="H166" s="125">
        <v>1027</v>
      </c>
      <c r="I166" s="125">
        <v>539</v>
      </c>
      <c r="J166" s="125">
        <v>3849</v>
      </c>
      <c r="K166" s="125">
        <v>1979</v>
      </c>
      <c r="L166" s="6" t="s">
        <v>159</v>
      </c>
      <c r="M166" s="125">
        <v>95</v>
      </c>
      <c r="N166" s="125">
        <v>33</v>
      </c>
      <c r="O166" s="125">
        <v>48</v>
      </c>
      <c r="P166" s="125">
        <v>24</v>
      </c>
      <c r="Q166" s="125">
        <v>24</v>
      </c>
      <c r="R166" s="125">
        <v>10</v>
      </c>
      <c r="S166" s="125">
        <v>186</v>
      </c>
      <c r="T166" s="125">
        <v>96</v>
      </c>
      <c r="U166" s="125">
        <v>353</v>
      </c>
      <c r="V166" s="125">
        <v>163</v>
      </c>
      <c r="W166" s="6" t="s">
        <v>159</v>
      </c>
      <c r="X166" s="125">
        <v>33</v>
      </c>
      <c r="Y166" s="125">
        <v>33</v>
      </c>
      <c r="Z166" s="125">
        <v>32</v>
      </c>
      <c r="AA166" s="125">
        <v>32</v>
      </c>
      <c r="AB166" s="125">
        <v>130</v>
      </c>
      <c r="AC166" s="125">
        <v>124</v>
      </c>
      <c r="AD166" s="125">
        <v>0</v>
      </c>
      <c r="AE166" s="125">
        <v>10</v>
      </c>
      <c r="AF166" s="125">
        <v>2</v>
      </c>
      <c r="AG166" s="128">
        <v>30</v>
      </c>
      <c r="AH166" s="6" t="s">
        <v>159</v>
      </c>
      <c r="AI166" s="125">
        <v>11</v>
      </c>
      <c r="AJ166" s="125">
        <v>784</v>
      </c>
      <c r="AK166" s="125">
        <v>345</v>
      </c>
      <c r="AL166" s="125">
        <v>355</v>
      </c>
      <c r="AM166" s="125">
        <v>4</v>
      </c>
      <c r="AN166" s="125">
        <v>115</v>
      </c>
      <c r="AO166" s="125">
        <v>25</v>
      </c>
      <c r="AP166" s="125">
        <v>144</v>
      </c>
      <c r="AQ166" s="6" t="s">
        <v>159</v>
      </c>
      <c r="AR166" s="125">
        <v>1027</v>
      </c>
      <c r="AS166" s="125">
        <v>522</v>
      </c>
      <c r="AT166" s="125">
        <v>969</v>
      </c>
      <c r="AU166" s="125">
        <v>496</v>
      </c>
      <c r="AV166" s="125">
        <v>656</v>
      </c>
      <c r="AW166" s="125">
        <v>347</v>
      </c>
      <c r="AX166" s="125">
        <v>893</v>
      </c>
      <c r="AY166" s="125">
        <v>456</v>
      </c>
      <c r="AZ166" s="125">
        <v>878</v>
      </c>
      <c r="BA166" s="125">
        <v>450</v>
      </c>
      <c r="BB166" s="125">
        <v>416</v>
      </c>
      <c r="BC166" s="125">
        <v>215</v>
      </c>
      <c r="BD166" s="6" t="s">
        <v>159</v>
      </c>
      <c r="BE166" s="125">
        <v>195</v>
      </c>
      <c r="BF166" s="125">
        <v>19</v>
      </c>
      <c r="BG166" s="125">
        <v>214</v>
      </c>
      <c r="BH166" s="6" t="s">
        <v>159</v>
      </c>
      <c r="BI166" s="146">
        <v>249</v>
      </c>
      <c r="BJ166" s="146">
        <v>0</v>
      </c>
      <c r="BK166" s="146">
        <v>243</v>
      </c>
      <c r="BL166" s="146">
        <v>94</v>
      </c>
      <c r="BM166" s="146">
        <v>204</v>
      </c>
      <c r="BN166" s="146">
        <v>0</v>
      </c>
      <c r="BO166" s="146">
        <v>174</v>
      </c>
      <c r="BP166" s="146">
        <v>5</v>
      </c>
    </row>
    <row r="167" spans="1:68" s="20" customFormat="1" ht="14.25" customHeight="1">
      <c r="A167" s="6" t="s">
        <v>160</v>
      </c>
      <c r="B167" s="125">
        <v>3606</v>
      </c>
      <c r="C167" s="125">
        <v>1862</v>
      </c>
      <c r="D167" s="125">
        <v>3119</v>
      </c>
      <c r="E167" s="125">
        <v>1565</v>
      </c>
      <c r="F167" s="125">
        <v>2814</v>
      </c>
      <c r="G167" s="125">
        <v>1477</v>
      </c>
      <c r="H167" s="125">
        <v>3158</v>
      </c>
      <c r="I167" s="125">
        <v>1666</v>
      </c>
      <c r="J167" s="125">
        <v>12697</v>
      </c>
      <c r="K167" s="125">
        <v>6570</v>
      </c>
      <c r="L167" s="6" t="s">
        <v>160</v>
      </c>
      <c r="M167" s="125">
        <v>180</v>
      </c>
      <c r="N167" s="125">
        <v>80</v>
      </c>
      <c r="O167" s="125">
        <v>110</v>
      </c>
      <c r="P167" s="125">
        <v>49</v>
      </c>
      <c r="Q167" s="125">
        <v>102</v>
      </c>
      <c r="R167" s="125">
        <v>43</v>
      </c>
      <c r="S167" s="125">
        <v>432</v>
      </c>
      <c r="T167" s="125">
        <v>233</v>
      </c>
      <c r="U167" s="125">
        <v>824</v>
      </c>
      <c r="V167" s="125">
        <v>405</v>
      </c>
      <c r="W167" s="6" t="s">
        <v>160</v>
      </c>
      <c r="X167" s="125">
        <v>112</v>
      </c>
      <c r="Y167" s="125">
        <v>107</v>
      </c>
      <c r="Z167" s="125">
        <v>102</v>
      </c>
      <c r="AA167" s="125">
        <v>104</v>
      </c>
      <c r="AB167" s="125">
        <v>425</v>
      </c>
      <c r="AC167" s="125">
        <v>405</v>
      </c>
      <c r="AD167" s="125">
        <v>0</v>
      </c>
      <c r="AE167" s="125">
        <v>2</v>
      </c>
      <c r="AF167" s="125">
        <v>1</v>
      </c>
      <c r="AG167" s="128">
        <v>86</v>
      </c>
      <c r="AH167" s="6" t="s">
        <v>160</v>
      </c>
      <c r="AI167" s="125">
        <v>156</v>
      </c>
      <c r="AJ167" s="125">
        <v>3437</v>
      </c>
      <c r="AK167" s="125">
        <v>1586</v>
      </c>
      <c r="AL167" s="125">
        <v>413</v>
      </c>
      <c r="AM167" s="125">
        <v>92</v>
      </c>
      <c r="AN167" s="125">
        <v>402</v>
      </c>
      <c r="AO167" s="125">
        <v>126</v>
      </c>
      <c r="AP167" s="125">
        <v>428</v>
      </c>
      <c r="AQ167" s="6" t="s">
        <v>160</v>
      </c>
      <c r="AR167" s="125">
        <v>2858</v>
      </c>
      <c r="AS167" s="125">
        <v>1510</v>
      </c>
      <c r="AT167" s="125">
        <v>2809</v>
      </c>
      <c r="AU167" s="125">
        <v>1488</v>
      </c>
      <c r="AV167" s="125">
        <v>1899</v>
      </c>
      <c r="AW167" s="125">
        <v>991</v>
      </c>
      <c r="AX167" s="125">
        <v>2176</v>
      </c>
      <c r="AY167" s="125">
        <v>1142</v>
      </c>
      <c r="AZ167" s="125">
        <v>2139</v>
      </c>
      <c r="BA167" s="125">
        <v>1123</v>
      </c>
      <c r="BB167" s="125">
        <v>715</v>
      </c>
      <c r="BC167" s="125">
        <v>365</v>
      </c>
      <c r="BD167" s="6" t="s">
        <v>160</v>
      </c>
      <c r="BE167" s="125">
        <v>729</v>
      </c>
      <c r="BF167" s="125">
        <v>74</v>
      </c>
      <c r="BG167" s="125">
        <v>803</v>
      </c>
      <c r="BH167" s="6" t="s">
        <v>160</v>
      </c>
      <c r="BI167" s="146">
        <v>39</v>
      </c>
      <c r="BJ167" s="146">
        <v>0</v>
      </c>
      <c r="BK167" s="146">
        <v>20</v>
      </c>
      <c r="BL167" s="146">
        <v>28</v>
      </c>
      <c r="BM167" s="146">
        <v>147</v>
      </c>
      <c r="BN167" s="146">
        <v>0</v>
      </c>
      <c r="BO167" s="146">
        <v>17</v>
      </c>
      <c r="BP167" s="146">
        <v>39</v>
      </c>
    </row>
    <row r="168" spans="1:68" s="20" customFormat="1" ht="14.25" customHeight="1">
      <c r="A168" s="6" t="s">
        <v>161</v>
      </c>
      <c r="B168" s="125">
        <v>2524</v>
      </c>
      <c r="C168" s="125">
        <v>1260</v>
      </c>
      <c r="D168" s="125">
        <v>2021</v>
      </c>
      <c r="E168" s="125">
        <v>1027</v>
      </c>
      <c r="F168" s="125">
        <v>1658</v>
      </c>
      <c r="G168" s="125">
        <v>873</v>
      </c>
      <c r="H168" s="125">
        <v>1978</v>
      </c>
      <c r="I168" s="125">
        <v>1064</v>
      </c>
      <c r="J168" s="125">
        <v>8181</v>
      </c>
      <c r="K168" s="125">
        <v>4224</v>
      </c>
      <c r="L168" s="6" t="s">
        <v>161</v>
      </c>
      <c r="M168" s="125">
        <v>155</v>
      </c>
      <c r="N168" s="125">
        <v>67</v>
      </c>
      <c r="O168" s="125">
        <v>84</v>
      </c>
      <c r="P168" s="125">
        <v>47</v>
      </c>
      <c r="Q168" s="125">
        <v>96</v>
      </c>
      <c r="R168" s="125">
        <v>58</v>
      </c>
      <c r="S168" s="125">
        <v>402</v>
      </c>
      <c r="T168" s="125">
        <v>220</v>
      </c>
      <c r="U168" s="125">
        <v>737</v>
      </c>
      <c r="V168" s="125">
        <v>392</v>
      </c>
      <c r="W168" s="6" t="s">
        <v>161</v>
      </c>
      <c r="X168" s="125">
        <v>69</v>
      </c>
      <c r="Y168" s="125">
        <v>59</v>
      </c>
      <c r="Z168" s="125">
        <v>58</v>
      </c>
      <c r="AA168" s="125">
        <v>59</v>
      </c>
      <c r="AB168" s="125">
        <v>245</v>
      </c>
      <c r="AC168" s="125">
        <v>244</v>
      </c>
      <c r="AD168" s="125">
        <v>0</v>
      </c>
      <c r="AE168" s="125">
        <v>15</v>
      </c>
      <c r="AF168" s="125">
        <v>3</v>
      </c>
      <c r="AG168" s="128">
        <v>59</v>
      </c>
      <c r="AH168" s="6" t="s">
        <v>161</v>
      </c>
      <c r="AI168" s="125">
        <v>65</v>
      </c>
      <c r="AJ168" s="125">
        <v>1647</v>
      </c>
      <c r="AK168" s="125">
        <v>748</v>
      </c>
      <c r="AL168" s="125">
        <v>810</v>
      </c>
      <c r="AM168" s="125">
        <v>130</v>
      </c>
      <c r="AN168" s="125">
        <v>228</v>
      </c>
      <c r="AO168" s="125">
        <v>51</v>
      </c>
      <c r="AP168" s="125">
        <v>247</v>
      </c>
      <c r="AQ168" s="6" t="s">
        <v>161</v>
      </c>
      <c r="AR168" s="125">
        <v>1929</v>
      </c>
      <c r="AS168" s="125">
        <v>995</v>
      </c>
      <c r="AT168" s="125">
        <v>1896</v>
      </c>
      <c r="AU168" s="125">
        <v>981</v>
      </c>
      <c r="AV168" s="125">
        <v>799</v>
      </c>
      <c r="AW168" s="125">
        <v>402</v>
      </c>
      <c r="AX168" s="125">
        <v>1749</v>
      </c>
      <c r="AY168" s="125">
        <v>910</v>
      </c>
      <c r="AZ168" s="125">
        <v>1735</v>
      </c>
      <c r="BA168" s="125">
        <v>900</v>
      </c>
      <c r="BB168" s="125">
        <v>345</v>
      </c>
      <c r="BC168" s="125">
        <v>174</v>
      </c>
      <c r="BD168" s="6" t="s">
        <v>161</v>
      </c>
      <c r="BE168" s="125">
        <v>354</v>
      </c>
      <c r="BF168" s="125">
        <v>21</v>
      </c>
      <c r="BG168" s="125">
        <v>375</v>
      </c>
      <c r="BH168" s="6" t="s">
        <v>161</v>
      </c>
      <c r="BI168" s="146">
        <v>24</v>
      </c>
      <c r="BJ168" s="146">
        <v>0</v>
      </c>
      <c r="BK168" s="146">
        <v>9</v>
      </c>
      <c r="BL168" s="146">
        <v>8</v>
      </c>
      <c r="BM168" s="146">
        <v>46</v>
      </c>
      <c r="BN168" s="146">
        <v>0</v>
      </c>
      <c r="BO168" s="146">
        <v>10</v>
      </c>
      <c r="BP168" s="146">
        <v>79</v>
      </c>
    </row>
    <row r="169" spans="1:68" s="20" customFormat="1" ht="14.25" customHeight="1">
      <c r="A169" s="6" t="s">
        <v>162</v>
      </c>
      <c r="B169" s="125">
        <v>1052</v>
      </c>
      <c r="C169" s="125">
        <v>514</v>
      </c>
      <c r="D169" s="125">
        <v>896</v>
      </c>
      <c r="E169" s="125">
        <v>456</v>
      </c>
      <c r="F169" s="125">
        <v>824</v>
      </c>
      <c r="G169" s="125">
        <v>399</v>
      </c>
      <c r="H169" s="125">
        <v>809</v>
      </c>
      <c r="I169" s="125">
        <v>417</v>
      </c>
      <c r="J169" s="125">
        <v>3581</v>
      </c>
      <c r="K169" s="125">
        <v>1786</v>
      </c>
      <c r="L169" s="6" t="s">
        <v>162</v>
      </c>
      <c r="M169" s="125">
        <v>105</v>
      </c>
      <c r="N169" s="125">
        <v>45</v>
      </c>
      <c r="O169" s="125">
        <v>63</v>
      </c>
      <c r="P169" s="125">
        <v>31</v>
      </c>
      <c r="Q169" s="125">
        <v>74</v>
      </c>
      <c r="R169" s="125">
        <v>34</v>
      </c>
      <c r="S169" s="125">
        <v>106</v>
      </c>
      <c r="T169" s="125">
        <v>56</v>
      </c>
      <c r="U169" s="125">
        <v>348</v>
      </c>
      <c r="V169" s="125">
        <v>166</v>
      </c>
      <c r="W169" s="6" t="s">
        <v>162</v>
      </c>
      <c r="X169" s="125">
        <v>30</v>
      </c>
      <c r="Y169" s="125">
        <v>26</v>
      </c>
      <c r="Z169" s="125">
        <v>27</v>
      </c>
      <c r="AA169" s="125">
        <v>26</v>
      </c>
      <c r="AB169" s="125">
        <v>109</v>
      </c>
      <c r="AC169" s="125">
        <v>104</v>
      </c>
      <c r="AD169" s="125">
        <v>0</v>
      </c>
      <c r="AE169" s="125">
        <v>7</v>
      </c>
      <c r="AF169" s="125">
        <v>0</v>
      </c>
      <c r="AG169" s="128">
        <v>25</v>
      </c>
      <c r="AH169" s="6" t="s">
        <v>162</v>
      </c>
      <c r="AI169" s="125">
        <v>1</v>
      </c>
      <c r="AJ169" s="125">
        <v>411</v>
      </c>
      <c r="AK169" s="125">
        <v>650</v>
      </c>
      <c r="AL169" s="125">
        <v>268</v>
      </c>
      <c r="AM169" s="125">
        <v>91</v>
      </c>
      <c r="AN169" s="125">
        <v>111</v>
      </c>
      <c r="AO169" s="125">
        <v>45</v>
      </c>
      <c r="AP169" s="125">
        <v>109</v>
      </c>
      <c r="AQ169" s="6" t="s">
        <v>162</v>
      </c>
      <c r="AR169" s="125">
        <v>925</v>
      </c>
      <c r="AS169" s="125">
        <v>479</v>
      </c>
      <c r="AT169" s="125">
        <v>920</v>
      </c>
      <c r="AU169" s="125">
        <v>476</v>
      </c>
      <c r="AV169" s="125">
        <v>689</v>
      </c>
      <c r="AW169" s="125">
        <v>369</v>
      </c>
      <c r="AX169" s="125">
        <v>910</v>
      </c>
      <c r="AY169" s="125">
        <v>472</v>
      </c>
      <c r="AZ169" s="125">
        <v>906</v>
      </c>
      <c r="BA169" s="125">
        <v>470</v>
      </c>
      <c r="BB169" s="125">
        <v>263</v>
      </c>
      <c r="BC169" s="125">
        <v>148</v>
      </c>
      <c r="BD169" s="6" t="s">
        <v>162</v>
      </c>
      <c r="BE169" s="125">
        <v>175</v>
      </c>
      <c r="BF169" s="125">
        <v>17</v>
      </c>
      <c r="BG169" s="125">
        <v>192</v>
      </c>
      <c r="BH169" s="6" t="s">
        <v>162</v>
      </c>
      <c r="BI169" s="146">
        <v>11</v>
      </c>
      <c r="BJ169" s="146">
        <v>0</v>
      </c>
      <c r="BK169" s="146">
        <v>0</v>
      </c>
      <c r="BL169" s="146">
        <v>2</v>
      </c>
      <c r="BM169" s="146">
        <v>40</v>
      </c>
      <c r="BN169" s="146">
        <v>0</v>
      </c>
      <c r="BO169" s="146">
        <v>3</v>
      </c>
      <c r="BP169" s="146">
        <v>1</v>
      </c>
    </row>
    <row r="170" spans="1:68" s="20" customFormat="1" ht="14.25" customHeight="1">
      <c r="A170" s="6" t="s">
        <v>163</v>
      </c>
      <c r="B170" s="125">
        <v>1555</v>
      </c>
      <c r="C170" s="125">
        <v>787</v>
      </c>
      <c r="D170" s="125">
        <v>1269</v>
      </c>
      <c r="E170" s="125">
        <v>688</v>
      </c>
      <c r="F170" s="125">
        <v>1002</v>
      </c>
      <c r="G170" s="125">
        <v>564</v>
      </c>
      <c r="H170" s="125">
        <v>1088</v>
      </c>
      <c r="I170" s="125">
        <v>589</v>
      </c>
      <c r="J170" s="125">
        <v>4914</v>
      </c>
      <c r="K170" s="125">
        <v>2628</v>
      </c>
      <c r="L170" s="6" t="s">
        <v>163</v>
      </c>
      <c r="M170" s="125">
        <v>120</v>
      </c>
      <c r="N170" s="125">
        <v>54</v>
      </c>
      <c r="O170" s="125">
        <v>54</v>
      </c>
      <c r="P170" s="125">
        <v>23</v>
      </c>
      <c r="Q170" s="125">
        <v>70</v>
      </c>
      <c r="R170" s="125">
        <v>41</v>
      </c>
      <c r="S170" s="125">
        <v>158</v>
      </c>
      <c r="T170" s="125">
        <v>91</v>
      </c>
      <c r="U170" s="125">
        <v>402</v>
      </c>
      <c r="V170" s="125">
        <v>209</v>
      </c>
      <c r="W170" s="6" t="s">
        <v>163</v>
      </c>
      <c r="X170" s="125">
        <v>43</v>
      </c>
      <c r="Y170" s="125">
        <v>39</v>
      </c>
      <c r="Z170" s="125">
        <v>35</v>
      </c>
      <c r="AA170" s="125">
        <v>34</v>
      </c>
      <c r="AB170" s="125">
        <v>151</v>
      </c>
      <c r="AC170" s="125">
        <v>144</v>
      </c>
      <c r="AD170" s="125">
        <v>0</v>
      </c>
      <c r="AE170" s="125">
        <v>13</v>
      </c>
      <c r="AF170" s="125">
        <v>4</v>
      </c>
      <c r="AG170" s="128">
        <v>36</v>
      </c>
      <c r="AH170" s="6" t="s">
        <v>163</v>
      </c>
      <c r="AI170" s="125">
        <v>24</v>
      </c>
      <c r="AJ170" s="125">
        <v>805</v>
      </c>
      <c r="AK170" s="125">
        <v>1066</v>
      </c>
      <c r="AL170" s="125">
        <v>362</v>
      </c>
      <c r="AM170" s="125">
        <v>2</v>
      </c>
      <c r="AN170" s="125">
        <v>148</v>
      </c>
      <c r="AO170" s="125">
        <v>42</v>
      </c>
      <c r="AP170" s="125">
        <v>151</v>
      </c>
      <c r="AQ170" s="6" t="s">
        <v>163</v>
      </c>
      <c r="AR170" s="125">
        <v>1147</v>
      </c>
      <c r="AS170" s="125">
        <v>674</v>
      </c>
      <c r="AT170" s="125">
        <v>1122</v>
      </c>
      <c r="AU170" s="125">
        <v>664</v>
      </c>
      <c r="AV170" s="125">
        <v>690</v>
      </c>
      <c r="AW170" s="125">
        <v>394</v>
      </c>
      <c r="AX170" s="125">
        <v>1139</v>
      </c>
      <c r="AY170" s="125">
        <v>671</v>
      </c>
      <c r="AZ170" s="125">
        <v>1114</v>
      </c>
      <c r="BA170" s="125">
        <v>661</v>
      </c>
      <c r="BB170" s="125">
        <v>463</v>
      </c>
      <c r="BC170" s="125">
        <v>261</v>
      </c>
      <c r="BD170" s="6" t="s">
        <v>163</v>
      </c>
      <c r="BE170" s="125">
        <v>208</v>
      </c>
      <c r="BF170" s="125">
        <v>16</v>
      </c>
      <c r="BG170" s="125">
        <v>224</v>
      </c>
      <c r="BH170" s="6" t="s">
        <v>163</v>
      </c>
      <c r="BI170" s="146">
        <v>42</v>
      </c>
      <c r="BJ170" s="146">
        <v>0</v>
      </c>
      <c r="BK170" s="146">
        <v>1</v>
      </c>
      <c r="BL170" s="146">
        <v>52</v>
      </c>
      <c r="BM170" s="146">
        <v>184</v>
      </c>
      <c r="BN170" s="146">
        <v>0</v>
      </c>
      <c r="BO170" s="146">
        <v>11</v>
      </c>
      <c r="BP170" s="146">
        <v>99</v>
      </c>
    </row>
    <row r="171" spans="1:68" s="20" customFormat="1" ht="14.25" customHeight="1">
      <c r="A171" s="6" t="s">
        <v>164</v>
      </c>
      <c r="B171" s="125">
        <v>542</v>
      </c>
      <c r="C171" s="125">
        <v>272</v>
      </c>
      <c r="D171" s="125">
        <v>465</v>
      </c>
      <c r="E171" s="125">
        <v>221</v>
      </c>
      <c r="F171" s="125">
        <v>412</v>
      </c>
      <c r="G171" s="125">
        <v>194</v>
      </c>
      <c r="H171" s="125">
        <v>477</v>
      </c>
      <c r="I171" s="125">
        <v>240</v>
      </c>
      <c r="J171" s="125">
        <v>1896</v>
      </c>
      <c r="K171" s="125">
        <v>927</v>
      </c>
      <c r="L171" s="6" t="s">
        <v>164</v>
      </c>
      <c r="M171" s="125">
        <v>27</v>
      </c>
      <c r="N171" s="125">
        <v>12</v>
      </c>
      <c r="O171" s="125">
        <v>28</v>
      </c>
      <c r="P171" s="125">
        <v>17</v>
      </c>
      <c r="Q171" s="125">
        <v>33</v>
      </c>
      <c r="R171" s="125">
        <v>18</v>
      </c>
      <c r="S171" s="125">
        <v>51</v>
      </c>
      <c r="T171" s="125">
        <v>33</v>
      </c>
      <c r="U171" s="125">
        <v>139</v>
      </c>
      <c r="V171" s="125">
        <v>80</v>
      </c>
      <c r="W171" s="6" t="s">
        <v>164</v>
      </c>
      <c r="X171" s="125">
        <v>16</v>
      </c>
      <c r="Y171" s="125">
        <v>15</v>
      </c>
      <c r="Z171" s="125">
        <v>15</v>
      </c>
      <c r="AA171" s="125">
        <v>15</v>
      </c>
      <c r="AB171" s="125">
        <v>61</v>
      </c>
      <c r="AC171" s="125">
        <v>59</v>
      </c>
      <c r="AD171" s="125">
        <v>0</v>
      </c>
      <c r="AE171" s="125">
        <v>0</v>
      </c>
      <c r="AF171" s="125">
        <v>0</v>
      </c>
      <c r="AG171" s="128">
        <v>14</v>
      </c>
      <c r="AH171" s="6" t="s">
        <v>164</v>
      </c>
      <c r="AI171" s="125">
        <v>0</v>
      </c>
      <c r="AJ171" s="125">
        <v>267</v>
      </c>
      <c r="AK171" s="125">
        <v>182</v>
      </c>
      <c r="AL171" s="125">
        <v>218</v>
      </c>
      <c r="AM171" s="125">
        <v>42</v>
      </c>
      <c r="AN171" s="125">
        <v>37</v>
      </c>
      <c r="AO171" s="125">
        <v>8</v>
      </c>
      <c r="AP171" s="125">
        <v>64</v>
      </c>
      <c r="AQ171" s="6" t="s">
        <v>164</v>
      </c>
      <c r="AR171" s="125">
        <v>518</v>
      </c>
      <c r="AS171" s="125">
        <v>278</v>
      </c>
      <c r="AT171" s="125">
        <v>513</v>
      </c>
      <c r="AU171" s="125">
        <v>275</v>
      </c>
      <c r="AV171" s="125">
        <v>371</v>
      </c>
      <c r="AW171" s="125">
        <v>188</v>
      </c>
      <c r="AX171" s="125">
        <v>515</v>
      </c>
      <c r="AY171" s="125">
        <v>277</v>
      </c>
      <c r="AZ171" s="125">
        <v>510</v>
      </c>
      <c r="BA171" s="125">
        <v>274</v>
      </c>
      <c r="BB171" s="125">
        <v>312</v>
      </c>
      <c r="BC171" s="125">
        <v>152</v>
      </c>
      <c r="BD171" s="6" t="s">
        <v>164</v>
      </c>
      <c r="BE171" s="125">
        <v>81</v>
      </c>
      <c r="BF171" s="125">
        <v>1</v>
      </c>
      <c r="BG171" s="125">
        <v>82</v>
      </c>
      <c r="BH171" s="6" t="s">
        <v>164</v>
      </c>
      <c r="BI171" s="146">
        <v>13</v>
      </c>
      <c r="BJ171" s="146">
        <v>0</v>
      </c>
      <c r="BK171" s="146">
        <v>1</v>
      </c>
      <c r="BL171" s="146">
        <v>2</v>
      </c>
      <c r="BM171" s="146">
        <v>18</v>
      </c>
      <c r="BN171" s="146">
        <v>0</v>
      </c>
      <c r="BO171" s="146">
        <v>2</v>
      </c>
      <c r="BP171" s="146">
        <v>0</v>
      </c>
    </row>
    <row r="172" spans="1:68" s="20" customFormat="1" ht="14.25" customHeight="1">
      <c r="A172" s="36" t="s">
        <v>56</v>
      </c>
      <c r="B172" s="125"/>
      <c r="C172" s="125"/>
      <c r="D172" s="125"/>
      <c r="E172" s="125"/>
      <c r="F172" s="125"/>
      <c r="G172" s="125"/>
      <c r="H172" s="125"/>
      <c r="I172" s="125"/>
      <c r="J172" s="125"/>
      <c r="K172" s="125"/>
      <c r="L172" s="36" t="s">
        <v>56</v>
      </c>
      <c r="M172" s="125"/>
      <c r="N172" s="125"/>
      <c r="O172" s="125"/>
      <c r="P172" s="125"/>
      <c r="Q172" s="125"/>
      <c r="R172" s="125"/>
      <c r="S172" s="125"/>
      <c r="T172" s="125"/>
      <c r="U172" s="125"/>
      <c r="V172" s="125"/>
      <c r="W172" s="36" t="s">
        <v>56</v>
      </c>
      <c r="X172" s="125"/>
      <c r="Y172" s="125"/>
      <c r="Z172" s="125"/>
      <c r="AA172" s="125"/>
      <c r="AB172" s="125"/>
      <c r="AC172" s="125"/>
      <c r="AD172" s="125"/>
      <c r="AE172" s="125"/>
      <c r="AF172" s="125"/>
      <c r="AG172" s="13"/>
      <c r="AH172" s="36" t="s">
        <v>56</v>
      </c>
      <c r="AI172" s="125"/>
      <c r="AJ172" s="125"/>
      <c r="AK172" s="125"/>
      <c r="AL172" s="125"/>
      <c r="AM172" s="125"/>
      <c r="AN172" s="125"/>
      <c r="AO172" s="125"/>
      <c r="AP172" s="125"/>
      <c r="AQ172" s="36" t="s">
        <v>56</v>
      </c>
      <c r="AR172" s="125"/>
      <c r="AS172" s="125"/>
      <c r="AT172" s="125"/>
      <c r="AU172" s="125"/>
      <c r="AV172" s="125"/>
      <c r="AW172" s="125"/>
      <c r="AX172" s="125"/>
      <c r="AY172" s="125"/>
      <c r="AZ172" s="125"/>
      <c r="BA172" s="125"/>
      <c r="BB172" s="125"/>
      <c r="BC172" s="125"/>
      <c r="BD172" s="36" t="s">
        <v>56</v>
      </c>
      <c r="BE172" s="125"/>
      <c r="BF172" s="125"/>
      <c r="BG172" s="125"/>
      <c r="BH172" s="36" t="s">
        <v>56</v>
      </c>
      <c r="BI172" s="146"/>
      <c r="BJ172" s="146"/>
      <c r="BK172" s="146"/>
      <c r="BL172" s="146"/>
      <c r="BM172" s="146"/>
      <c r="BN172" s="146"/>
      <c r="BO172" s="146"/>
      <c r="BP172" s="146"/>
    </row>
    <row r="173" spans="1:68" s="20" customFormat="1" ht="14.25" customHeight="1">
      <c r="A173" s="6" t="s">
        <v>165</v>
      </c>
      <c r="B173" s="125">
        <v>117</v>
      </c>
      <c r="C173" s="125">
        <v>65</v>
      </c>
      <c r="D173" s="125">
        <v>107</v>
      </c>
      <c r="E173" s="125">
        <v>55</v>
      </c>
      <c r="F173" s="125">
        <v>98</v>
      </c>
      <c r="G173" s="125">
        <v>40</v>
      </c>
      <c r="H173" s="125">
        <v>139</v>
      </c>
      <c r="I173" s="125">
        <v>67</v>
      </c>
      <c r="J173" s="125">
        <v>461</v>
      </c>
      <c r="K173" s="125">
        <v>227</v>
      </c>
      <c r="L173" s="6" t="s">
        <v>165</v>
      </c>
      <c r="M173" s="125">
        <v>13</v>
      </c>
      <c r="N173" s="125">
        <v>5</v>
      </c>
      <c r="O173" s="125">
        <v>4</v>
      </c>
      <c r="P173" s="125">
        <v>1</v>
      </c>
      <c r="Q173" s="125">
        <v>1</v>
      </c>
      <c r="R173" s="125">
        <v>0</v>
      </c>
      <c r="S173" s="125">
        <v>1</v>
      </c>
      <c r="T173" s="125">
        <v>0</v>
      </c>
      <c r="U173" s="125">
        <v>19</v>
      </c>
      <c r="V173" s="125">
        <v>6</v>
      </c>
      <c r="W173" s="6" t="s">
        <v>165</v>
      </c>
      <c r="X173" s="125">
        <v>3</v>
      </c>
      <c r="Y173" s="125">
        <v>3</v>
      </c>
      <c r="Z173" s="125">
        <v>3</v>
      </c>
      <c r="AA173" s="125">
        <v>3</v>
      </c>
      <c r="AB173" s="125">
        <v>12</v>
      </c>
      <c r="AC173" s="125">
        <v>12</v>
      </c>
      <c r="AD173" s="125">
        <v>0</v>
      </c>
      <c r="AE173" s="125">
        <v>1</v>
      </c>
      <c r="AF173" s="125">
        <v>0</v>
      </c>
      <c r="AG173" s="128">
        <v>3</v>
      </c>
      <c r="AH173" s="6" t="s">
        <v>165</v>
      </c>
      <c r="AI173" s="125">
        <v>0</v>
      </c>
      <c r="AJ173" s="125">
        <v>57</v>
      </c>
      <c r="AK173" s="125">
        <v>146</v>
      </c>
      <c r="AL173" s="125">
        <v>0</v>
      </c>
      <c r="AM173" s="125">
        <v>0</v>
      </c>
      <c r="AN173" s="125">
        <v>9</v>
      </c>
      <c r="AO173" s="125">
        <v>4</v>
      </c>
      <c r="AP173" s="125">
        <v>12</v>
      </c>
      <c r="AQ173" s="6" t="s">
        <v>165</v>
      </c>
      <c r="AR173" s="125">
        <v>127</v>
      </c>
      <c r="AS173" s="125">
        <v>68</v>
      </c>
      <c r="AT173" s="125">
        <v>123</v>
      </c>
      <c r="AU173" s="125">
        <v>67</v>
      </c>
      <c r="AV173" s="125">
        <v>96</v>
      </c>
      <c r="AW173" s="125">
        <v>51</v>
      </c>
      <c r="AX173" s="125">
        <v>127</v>
      </c>
      <c r="AY173" s="125">
        <v>68</v>
      </c>
      <c r="AZ173" s="125">
        <v>123</v>
      </c>
      <c r="BA173" s="125">
        <v>67</v>
      </c>
      <c r="BB173" s="125">
        <v>69</v>
      </c>
      <c r="BC173" s="125">
        <v>40</v>
      </c>
      <c r="BD173" s="6" t="s">
        <v>165</v>
      </c>
      <c r="BE173" s="125">
        <v>12</v>
      </c>
      <c r="BF173" s="125">
        <v>0</v>
      </c>
      <c r="BG173" s="125">
        <v>12</v>
      </c>
      <c r="BH173" s="6" t="s">
        <v>165</v>
      </c>
      <c r="BI173" s="146">
        <v>0</v>
      </c>
      <c r="BJ173" s="146">
        <v>0</v>
      </c>
      <c r="BK173" s="146">
        <v>0</v>
      </c>
      <c r="BL173" s="146">
        <v>0</v>
      </c>
      <c r="BM173" s="146">
        <v>0</v>
      </c>
      <c r="BN173" s="146">
        <v>0</v>
      </c>
      <c r="BO173" s="146">
        <v>0</v>
      </c>
      <c r="BP173" s="146">
        <v>0</v>
      </c>
    </row>
    <row r="174" spans="1:68" s="20" customFormat="1" ht="14.25" customHeight="1">
      <c r="A174" s="6" t="s">
        <v>166</v>
      </c>
      <c r="B174" s="125">
        <v>93</v>
      </c>
      <c r="C174" s="125">
        <v>57</v>
      </c>
      <c r="D174" s="125">
        <v>83</v>
      </c>
      <c r="E174" s="125">
        <v>44</v>
      </c>
      <c r="F174" s="125">
        <v>110</v>
      </c>
      <c r="G174" s="125">
        <v>62</v>
      </c>
      <c r="H174" s="125">
        <v>186</v>
      </c>
      <c r="I174" s="125">
        <v>104</v>
      </c>
      <c r="J174" s="125">
        <v>472</v>
      </c>
      <c r="K174" s="125">
        <v>267</v>
      </c>
      <c r="L174" s="6" t="s">
        <v>166</v>
      </c>
      <c r="M174" s="125">
        <v>0</v>
      </c>
      <c r="N174" s="125">
        <v>0</v>
      </c>
      <c r="O174" s="125">
        <v>0</v>
      </c>
      <c r="P174" s="125">
        <v>0</v>
      </c>
      <c r="Q174" s="125">
        <v>0</v>
      </c>
      <c r="R174" s="125">
        <v>0</v>
      </c>
      <c r="S174" s="125">
        <v>34</v>
      </c>
      <c r="T174" s="125">
        <v>24</v>
      </c>
      <c r="U174" s="125">
        <v>34</v>
      </c>
      <c r="V174" s="125">
        <v>24</v>
      </c>
      <c r="W174" s="6" t="s">
        <v>166</v>
      </c>
      <c r="X174" s="125">
        <v>3</v>
      </c>
      <c r="Y174" s="125">
        <v>3</v>
      </c>
      <c r="Z174" s="125">
        <v>3</v>
      </c>
      <c r="AA174" s="125">
        <v>4</v>
      </c>
      <c r="AB174" s="125">
        <v>13</v>
      </c>
      <c r="AC174" s="125">
        <v>13</v>
      </c>
      <c r="AD174" s="125">
        <v>0</v>
      </c>
      <c r="AE174" s="125">
        <v>0</v>
      </c>
      <c r="AF174" s="125">
        <v>0</v>
      </c>
      <c r="AG174" s="128">
        <v>3</v>
      </c>
      <c r="AH174" s="6" t="s">
        <v>166</v>
      </c>
      <c r="AI174" s="125">
        <v>0</v>
      </c>
      <c r="AJ174" s="125">
        <v>174</v>
      </c>
      <c r="AK174" s="125">
        <v>75</v>
      </c>
      <c r="AL174" s="125">
        <v>20</v>
      </c>
      <c r="AM174" s="125">
        <v>55</v>
      </c>
      <c r="AN174" s="125">
        <v>15</v>
      </c>
      <c r="AO174" s="125">
        <v>3</v>
      </c>
      <c r="AP174" s="125">
        <v>12</v>
      </c>
      <c r="AQ174" s="6" t="s">
        <v>166</v>
      </c>
      <c r="AR174" s="125">
        <v>105</v>
      </c>
      <c r="AS174" s="125">
        <v>54</v>
      </c>
      <c r="AT174" s="125">
        <v>105</v>
      </c>
      <c r="AU174" s="125">
        <v>54</v>
      </c>
      <c r="AV174" s="125">
        <v>59</v>
      </c>
      <c r="AW174" s="125">
        <v>26</v>
      </c>
      <c r="AX174" s="125">
        <v>44</v>
      </c>
      <c r="AY174" s="125">
        <v>19</v>
      </c>
      <c r="AZ174" s="125">
        <v>44</v>
      </c>
      <c r="BA174" s="125">
        <v>19</v>
      </c>
      <c r="BB174" s="125">
        <v>0</v>
      </c>
      <c r="BC174" s="125">
        <v>0</v>
      </c>
      <c r="BD174" s="6" t="s">
        <v>166</v>
      </c>
      <c r="BE174" s="125">
        <v>17</v>
      </c>
      <c r="BF174" s="125">
        <v>1</v>
      </c>
      <c r="BG174" s="125">
        <v>18</v>
      </c>
      <c r="BH174" s="6" t="s">
        <v>166</v>
      </c>
      <c r="BI174" s="146">
        <v>0</v>
      </c>
      <c r="BJ174" s="146">
        <v>0</v>
      </c>
      <c r="BK174" s="146">
        <v>0</v>
      </c>
      <c r="BL174" s="146">
        <v>0</v>
      </c>
      <c r="BM174" s="146">
        <v>0</v>
      </c>
      <c r="BN174" s="146">
        <v>0</v>
      </c>
      <c r="BO174" s="146">
        <v>0</v>
      </c>
      <c r="BP174" s="146">
        <v>0</v>
      </c>
    </row>
    <row r="175" spans="1:68" s="20" customFormat="1" ht="14.25" customHeight="1">
      <c r="A175" s="6" t="s">
        <v>167</v>
      </c>
      <c r="B175" s="125">
        <v>929</v>
      </c>
      <c r="C175" s="125">
        <v>461</v>
      </c>
      <c r="D175" s="125">
        <v>877</v>
      </c>
      <c r="E175" s="125">
        <v>453</v>
      </c>
      <c r="F175" s="125">
        <v>673</v>
      </c>
      <c r="G175" s="125">
        <v>305</v>
      </c>
      <c r="H175" s="125">
        <v>829</v>
      </c>
      <c r="I175" s="125">
        <v>410</v>
      </c>
      <c r="J175" s="125">
        <v>3308</v>
      </c>
      <c r="K175" s="125">
        <v>1629</v>
      </c>
      <c r="L175" s="6" t="s">
        <v>167</v>
      </c>
      <c r="M175" s="125">
        <v>89</v>
      </c>
      <c r="N175" s="125">
        <v>46</v>
      </c>
      <c r="O175" s="125">
        <v>34</v>
      </c>
      <c r="P175" s="125">
        <v>16</v>
      </c>
      <c r="Q175" s="125">
        <v>19</v>
      </c>
      <c r="R175" s="125">
        <v>8</v>
      </c>
      <c r="S175" s="125">
        <v>68</v>
      </c>
      <c r="T175" s="125">
        <v>35</v>
      </c>
      <c r="U175" s="125">
        <v>210</v>
      </c>
      <c r="V175" s="125">
        <v>105</v>
      </c>
      <c r="W175" s="6" t="s">
        <v>167</v>
      </c>
      <c r="X175" s="125">
        <v>38</v>
      </c>
      <c r="Y175" s="125">
        <v>26</v>
      </c>
      <c r="Z175" s="125">
        <v>22</v>
      </c>
      <c r="AA175" s="125">
        <v>25</v>
      </c>
      <c r="AB175" s="125">
        <v>111</v>
      </c>
      <c r="AC175" s="125">
        <v>99</v>
      </c>
      <c r="AD175" s="125">
        <v>0</v>
      </c>
      <c r="AE175" s="125">
        <v>1</v>
      </c>
      <c r="AF175" s="125">
        <v>0</v>
      </c>
      <c r="AG175" s="128">
        <v>23</v>
      </c>
      <c r="AH175" s="6" t="s">
        <v>167</v>
      </c>
      <c r="AI175" s="125">
        <v>49</v>
      </c>
      <c r="AJ175" s="125">
        <v>1452</v>
      </c>
      <c r="AK175" s="125">
        <v>193</v>
      </c>
      <c r="AL175" s="125">
        <v>23</v>
      </c>
      <c r="AM175" s="125">
        <v>7</v>
      </c>
      <c r="AN175" s="125">
        <v>85</v>
      </c>
      <c r="AO175" s="125">
        <v>20</v>
      </c>
      <c r="AP175" s="125">
        <v>95</v>
      </c>
      <c r="AQ175" s="6" t="s">
        <v>167</v>
      </c>
      <c r="AR175" s="125">
        <v>812</v>
      </c>
      <c r="AS175" s="125">
        <v>411</v>
      </c>
      <c r="AT175" s="125">
        <v>793</v>
      </c>
      <c r="AU175" s="125">
        <v>404</v>
      </c>
      <c r="AV175" s="125">
        <v>530</v>
      </c>
      <c r="AW175" s="125">
        <v>263</v>
      </c>
      <c r="AX175" s="125">
        <v>787</v>
      </c>
      <c r="AY175" s="125">
        <v>403</v>
      </c>
      <c r="AZ175" s="125">
        <v>770</v>
      </c>
      <c r="BA175" s="125">
        <v>397</v>
      </c>
      <c r="BB175" s="125">
        <v>475</v>
      </c>
      <c r="BC175" s="125">
        <v>240</v>
      </c>
      <c r="BD175" s="6" t="s">
        <v>167</v>
      </c>
      <c r="BE175" s="125">
        <v>139</v>
      </c>
      <c r="BF175" s="125">
        <v>18</v>
      </c>
      <c r="BG175" s="125">
        <v>157</v>
      </c>
      <c r="BH175" s="6" t="s">
        <v>167</v>
      </c>
      <c r="BI175" s="146">
        <v>4</v>
      </c>
      <c r="BJ175" s="146">
        <v>0</v>
      </c>
      <c r="BK175" s="146">
        <v>4</v>
      </c>
      <c r="BL175" s="146">
        <v>4</v>
      </c>
      <c r="BM175" s="146">
        <v>82</v>
      </c>
      <c r="BN175" s="146">
        <v>0</v>
      </c>
      <c r="BO175" s="146">
        <v>2</v>
      </c>
      <c r="BP175" s="146">
        <v>5</v>
      </c>
    </row>
    <row r="176" spans="1:68" s="20" customFormat="1" ht="14.25" customHeight="1">
      <c r="A176" s="6" t="s">
        <v>168</v>
      </c>
      <c r="B176" s="125">
        <v>421</v>
      </c>
      <c r="C176" s="125">
        <v>224</v>
      </c>
      <c r="D176" s="125">
        <v>345</v>
      </c>
      <c r="E176" s="125">
        <v>171</v>
      </c>
      <c r="F176" s="125">
        <v>368</v>
      </c>
      <c r="G176" s="125">
        <v>191</v>
      </c>
      <c r="H176" s="125">
        <v>390</v>
      </c>
      <c r="I176" s="125">
        <v>200</v>
      </c>
      <c r="J176" s="125">
        <v>1524</v>
      </c>
      <c r="K176" s="125">
        <v>786</v>
      </c>
      <c r="L176" s="6" t="s">
        <v>168</v>
      </c>
      <c r="M176" s="125">
        <v>80</v>
      </c>
      <c r="N176" s="125">
        <v>41</v>
      </c>
      <c r="O176" s="125">
        <v>22</v>
      </c>
      <c r="P176" s="125">
        <v>10</v>
      </c>
      <c r="Q176" s="125">
        <v>32</v>
      </c>
      <c r="R176" s="125">
        <v>15</v>
      </c>
      <c r="S176" s="125">
        <v>18</v>
      </c>
      <c r="T176" s="125">
        <v>9</v>
      </c>
      <c r="U176" s="125">
        <v>152</v>
      </c>
      <c r="V176" s="125">
        <v>75</v>
      </c>
      <c r="W176" s="6" t="s">
        <v>168</v>
      </c>
      <c r="X176" s="125">
        <v>19</v>
      </c>
      <c r="Y176" s="125">
        <v>10</v>
      </c>
      <c r="Z176" s="125">
        <v>10</v>
      </c>
      <c r="AA176" s="125">
        <v>11</v>
      </c>
      <c r="AB176" s="125">
        <v>50</v>
      </c>
      <c r="AC176" s="125">
        <v>45</v>
      </c>
      <c r="AD176" s="125">
        <v>149</v>
      </c>
      <c r="AE176" s="125">
        <v>0</v>
      </c>
      <c r="AF176" s="125">
        <v>0</v>
      </c>
      <c r="AG176" s="128">
        <v>7</v>
      </c>
      <c r="AH176" s="6" t="s">
        <v>168</v>
      </c>
      <c r="AI176" s="125">
        <v>0</v>
      </c>
      <c r="AJ176" s="125">
        <v>618</v>
      </c>
      <c r="AK176" s="125">
        <v>58</v>
      </c>
      <c r="AL176" s="125">
        <v>66</v>
      </c>
      <c r="AM176" s="125">
        <v>0</v>
      </c>
      <c r="AN176" s="125">
        <v>46</v>
      </c>
      <c r="AO176" s="125">
        <v>26</v>
      </c>
      <c r="AP176" s="125">
        <v>58</v>
      </c>
      <c r="AQ176" s="6" t="s">
        <v>168</v>
      </c>
      <c r="AR176" s="125">
        <v>513</v>
      </c>
      <c r="AS176" s="125">
        <v>271</v>
      </c>
      <c r="AT176" s="125">
        <v>504</v>
      </c>
      <c r="AU176" s="125">
        <v>266</v>
      </c>
      <c r="AV176" s="125">
        <v>309</v>
      </c>
      <c r="AW176" s="125">
        <v>168</v>
      </c>
      <c r="AX176" s="125">
        <v>431</v>
      </c>
      <c r="AY176" s="125">
        <v>234</v>
      </c>
      <c r="AZ176" s="125">
        <v>428</v>
      </c>
      <c r="BA176" s="125">
        <v>232</v>
      </c>
      <c r="BB176" s="125">
        <v>211</v>
      </c>
      <c r="BC176" s="125">
        <v>113</v>
      </c>
      <c r="BD176" s="6" t="s">
        <v>168</v>
      </c>
      <c r="BE176" s="125">
        <v>70</v>
      </c>
      <c r="BF176" s="125">
        <v>9</v>
      </c>
      <c r="BG176" s="125">
        <v>79</v>
      </c>
      <c r="BH176" s="6" t="s">
        <v>168</v>
      </c>
      <c r="BI176" s="146">
        <v>12</v>
      </c>
      <c r="BJ176" s="146">
        <v>0</v>
      </c>
      <c r="BK176" s="146">
        <v>8</v>
      </c>
      <c r="BL176" s="146">
        <v>9</v>
      </c>
      <c r="BM176" s="146">
        <v>7</v>
      </c>
      <c r="BN176" s="146">
        <v>0</v>
      </c>
      <c r="BO176" s="146">
        <v>0</v>
      </c>
      <c r="BP176" s="146">
        <v>14</v>
      </c>
    </row>
    <row r="177" spans="1:68" s="20" customFormat="1" ht="14.25" customHeight="1">
      <c r="A177" s="6" t="s">
        <v>169</v>
      </c>
      <c r="B177" s="125">
        <v>175</v>
      </c>
      <c r="C177" s="125">
        <v>87</v>
      </c>
      <c r="D177" s="125">
        <v>125</v>
      </c>
      <c r="E177" s="125">
        <v>57</v>
      </c>
      <c r="F177" s="125">
        <v>82</v>
      </c>
      <c r="G177" s="125">
        <v>36</v>
      </c>
      <c r="H177" s="125">
        <v>73</v>
      </c>
      <c r="I177" s="125">
        <v>29</v>
      </c>
      <c r="J177" s="125">
        <v>455</v>
      </c>
      <c r="K177" s="125">
        <v>209</v>
      </c>
      <c r="L177" s="6" t="s">
        <v>169</v>
      </c>
      <c r="M177" s="125">
        <v>13</v>
      </c>
      <c r="N177" s="125">
        <v>8</v>
      </c>
      <c r="O177" s="125">
        <v>7</v>
      </c>
      <c r="P177" s="125">
        <v>4</v>
      </c>
      <c r="Q177" s="125">
        <v>2</v>
      </c>
      <c r="R177" s="125">
        <v>1</v>
      </c>
      <c r="S177" s="125">
        <v>1</v>
      </c>
      <c r="T177" s="125">
        <v>0</v>
      </c>
      <c r="U177" s="125">
        <v>23</v>
      </c>
      <c r="V177" s="125">
        <v>13</v>
      </c>
      <c r="W177" s="6" t="s">
        <v>169</v>
      </c>
      <c r="X177" s="125">
        <v>5</v>
      </c>
      <c r="Y177" s="125">
        <v>4</v>
      </c>
      <c r="Z177" s="125">
        <v>3</v>
      </c>
      <c r="AA177" s="125">
        <v>3</v>
      </c>
      <c r="AB177" s="125">
        <v>15</v>
      </c>
      <c r="AC177" s="125">
        <v>13</v>
      </c>
      <c r="AD177" s="125">
        <v>0</v>
      </c>
      <c r="AE177" s="125">
        <v>2</v>
      </c>
      <c r="AF177" s="125">
        <v>0</v>
      </c>
      <c r="AG177" s="128">
        <v>5</v>
      </c>
      <c r="AH177" s="6" t="s">
        <v>169</v>
      </c>
      <c r="AI177" s="125">
        <v>0</v>
      </c>
      <c r="AJ177" s="125">
        <v>121</v>
      </c>
      <c r="AK177" s="125">
        <v>46</v>
      </c>
      <c r="AL177" s="125">
        <v>8</v>
      </c>
      <c r="AM177" s="125">
        <v>0</v>
      </c>
      <c r="AN177" s="125">
        <v>15</v>
      </c>
      <c r="AO177" s="125">
        <v>2</v>
      </c>
      <c r="AP177" s="125">
        <v>15</v>
      </c>
      <c r="AQ177" s="6" t="s">
        <v>169</v>
      </c>
      <c r="AR177" s="125">
        <v>60</v>
      </c>
      <c r="AS177" s="125">
        <v>19</v>
      </c>
      <c r="AT177" s="125">
        <v>60</v>
      </c>
      <c r="AU177" s="125">
        <v>19</v>
      </c>
      <c r="AV177" s="125">
        <v>38</v>
      </c>
      <c r="AW177" s="125">
        <v>15</v>
      </c>
      <c r="AX177" s="125">
        <v>56</v>
      </c>
      <c r="AY177" s="125">
        <v>18</v>
      </c>
      <c r="AZ177" s="125">
        <v>56</v>
      </c>
      <c r="BA177" s="125">
        <v>18</v>
      </c>
      <c r="BB177" s="125">
        <v>35</v>
      </c>
      <c r="BC177" s="125">
        <v>14</v>
      </c>
      <c r="BD177" s="6" t="s">
        <v>169</v>
      </c>
      <c r="BE177" s="125">
        <v>23</v>
      </c>
      <c r="BF177" s="125">
        <v>0</v>
      </c>
      <c r="BG177" s="125">
        <v>23</v>
      </c>
      <c r="BH177" s="6" t="s">
        <v>169</v>
      </c>
      <c r="BI177" s="146">
        <v>0</v>
      </c>
      <c r="BJ177" s="146">
        <v>0</v>
      </c>
      <c r="BK177" s="146">
        <v>0</v>
      </c>
      <c r="BL177" s="146">
        <v>0</v>
      </c>
      <c r="BM177" s="146">
        <v>0</v>
      </c>
      <c r="BN177" s="146">
        <v>0</v>
      </c>
      <c r="BO177" s="146">
        <v>0</v>
      </c>
      <c r="BP177" s="146">
        <v>0</v>
      </c>
    </row>
    <row r="178" spans="1:68" s="20" customFormat="1" ht="14.25" customHeight="1">
      <c r="A178" s="6" t="s">
        <v>170</v>
      </c>
      <c r="B178" s="125">
        <v>443</v>
      </c>
      <c r="C178" s="125">
        <v>223</v>
      </c>
      <c r="D178" s="125">
        <v>349</v>
      </c>
      <c r="E178" s="125">
        <v>193</v>
      </c>
      <c r="F178" s="125">
        <v>281</v>
      </c>
      <c r="G178" s="125">
        <v>132</v>
      </c>
      <c r="H178" s="125">
        <v>351</v>
      </c>
      <c r="I178" s="125">
        <v>164</v>
      </c>
      <c r="J178" s="125">
        <v>1424</v>
      </c>
      <c r="K178" s="125">
        <v>712</v>
      </c>
      <c r="L178" s="6" t="s">
        <v>170</v>
      </c>
      <c r="M178" s="125">
        <v>55</v>
      </c>
      <c r="N178" s="125">
        <v>25</v>
      </c>
      <c r="O178" s="125">
        <v>36</v>
      </c>
      <c r="P178" s="125">
        <v>19</v>
      </c>
      <c r="Q178" s="125">
        <v>28</v>
      </c>
      <c r="R178" s="125">
        <v>14</v>
      </c>
      <c r="S178" s="125">
        <v>41</v>
      </c>
      <c r="T178" s="125">
        <v>16</v>
      </c>
      <c r="U178" s="125">
        <v>160</v>
      </c>
      <c r="V178" s="125">
        <v>74</v>
      </c>
      <c r="W178" s="6" t="s">
        <v>170</v>
      </c>
      <c r="X178" s="125">
        <v>12</v>
      </c>
      <c r="Y178" s="125">
        <v>9</v>
      </c>
      <c r="Z178" s="125">
        <v>9</v>
      </c>
      <c r="AA178" s="125">
        <v>9</v>
      </c>
      <c r="AB178" s="125">
        <v>39</v>
      </c>
      <c r="AC178" s="125">
        <v>40</v>
      </c>
      <c r="AD178" s="125">
        <v>0</v>
      </c>
      <c r="AE178" s="125">
        <v>1</v>
      </c>
      <c r="AF178" s="125">
        <v>0</v>
      </c>
      <c r="AG178" s="128">
        <v>9</v>
      </c>
      <c r="AH178" s="6" t="s">
        <v>170</v>
      </c>
      <c r="AI178" s="125">
        <v>0</v>
      </c>
      <c r="AJ178" s="125">
        <v>563</v>
      </c>
      <c r="AK178" s="125">
        <v>74</v>
      </c>
      <c r="AL178" s="125">
        <v>40</v>
      </c>
      <c r="AM178" s="125">
        <v>0</v>
      </c>
      <c r="AN178" s="125">
        <v>44</v>
      </c>
      <c r="AO178" s="125">
        <v>11</v>
      </c>
      <c r="AP178" s="125">
        <v>33</v>
      </c>
      <c r="AQ178" s="6" t="s">
        <v>170</v>
      </c>
      <c r="AR178" s="125">
        <v>346</v>
      </c>
      <c r="AS178" s="125">
        <v>170</v>
      </c>
      <c r="AT178" s="125">
        <v>341</v>
      </c>
      <c r="AU178" s="125">
        <v>168</v>
      </c>
      <c r="AV178" s="125">
        <v>221</v>
      </c>
      <c r="AW178" s="125">
        <v>109</v>
      </c>
      <c r="AX178" s="125">
        <v>314</v>
      </c>
      <c r="AY178" s="125">
        <v>157</v>
      </c>
      <c r="AZ178" s="125">
        <v>311</v>
      </c>
      <c r="BA178" s="125">
        <v>155</v>
      </c>
      <c r="BB178" s="125">
        <v>198</v>
      </c>
      <c r="BC178" s="125">
        <v>98</v>
      </c>
      <c r="BD178" s="6" t="s">
        <v>170</v>
      </c>
      <c r="BE178" s="125">
        <v>69</v>
      </c>
      <c r="BF178" s="125">
        <v>9</v>
      </c>
      <c r="BG178" s="125">
        <v>78</v>
      </c>
      <c r="BH178" s="6" t="s">
        <v>170</v>
      </c>
      <c r="BI178" s="146">
        <v>240</v>
      </c>
      <c r="BJ178" s="146">
        <v>0</v>
      </c>
      <c r="BK178" s="146">
        <v>402</v>
      </c>
      <c r="BL178" s="146">
        <v>0</v>
      </c>
      <c r="BM178" s="146">
        <v>345</v>
      </c>
      <c r="BN178" s="146">
        <v>0</v>
      </c>
      <c r="BO178" s="146">
        <v>0</v>
      </c>
      <c r="BP178" s="146">
        <v>0</v>
      </c>
    </row>
  </sheetData>
  <mergeCells count="222">
    <mergeCell ref="BH29:BP29"/>
    <mergeCell ref="BH30:BP30"/>
    <mergeCell ref="BH31:BH32"/>
    <mergeCell ref="BI31:BP31"/>
    <mergeCell ref="AQ143:AQ144"/>
    <mergeCell ref="AR143:AS143"/>
    <mergeCell ref="AT143:AU143"/>
    <mergeCell ref="AV143:AW143"/>
    <mergeCell ref="AX143:AY143"/>
    <mergeCell ref="AZ143:BA143"/>
    <mergeCell ref="AQ142:BC142"/>
    <mergeCell ref="BB143:BC143"/>
    <mergeCell ref="BD142:BG142"/>
    <mergeCell ref="BB101:BC101"/>
    <mergeCell ref="BD101:BD102"/>
    <mergeCell ref="BE101:BG101"/>
    <mergeCell ref="BH142:BP142"/>
    <mergeCell ref="BH143:BH144"/>
    <mergeCell ref="BI143:BP143"/>
    <mergeCell ref="BH65:BP65"/>
    <mergeCell ref="BH66:BP66"/>
    <mergeCell ref="BH67:BH68"/>
    <mergeCell ref="BD143:BD144"/>
    <mergeCell ref="BE143:BG143"/>
    <mergeCell ref="BI67:BP67"/>
    <mergeCell ref="BH99:BP99"/>
    <mergeCell ref="BH100:BP100"/>
    <mergeCell ref="BH101:BH102"/>
    <mergeCell ref="BI101:BP101"/>
    <mergeCell ref="BH141:BP141"/>
    <mergeCell ref="AH143:AH144"/>
    <mergeCell ref="AI143:AP143"/>
    <mergeCell ref="A142:K142"/>
    <mergeCell ref="L142:V142"/>
    <mergeCell ref="W142:AG142"/>
    <mergeCell ref="W143:W144"/>
    <mergeCell ref="X143:AB143"/>
    <mergeCell ref="AC143:AF143"/>
    <mergeCell ref="AG143:AG144"/>
    <mergeCell ref="AH142:AP142"/>
    <mergeCell ref="L143:L144"/>
    <mergeCell ref="M143:N143"/>
    <mergeCell ref="O143:P143"/>
    <mergeCell ref="Q143:R143"/>
    <mergeCell ref="S143:T143"/>
    <mergeCell ref="U143:V143"/>
    <mergeCell ref="A143:A144"/>
    <mergeCell ref="B143:C143"/>
    <mergeCell ref="D143:E143"/>
    <mergeCell ref="F143:G143"/>
    <mergeCell ref="H143:I143"/>
    <mergeCell ref="J143:K143"/>
    <mergeCell ref="A141:K141"/>
    <mergeCell ref="L141:V141"/>
    <mergeCell ref="W141:AG141"/>
    <mergeCell ref="AH141:AP141"/>
    <mergeCell ref="AQ141:BC141"/>
    <mergeCell ref="BD141:BG141"/>
    <mergeCell ref="AQ101:AQ102"/>
    <mergeCell ref="AR101:AS101"/>
    <mergeCell ref="AT101:AU101"/>
    <mergeCell ref="AV101:AW101"/>
    <mergeCell ref="AX101:AY101"/>
    <mergeCell ref="AZ101:BA101"/>
    <mergeCell ref="W101:W102"/>
    <mergeCell ref="X101:AB101"/>
    <mergeCell ref="AC101:AF101"/>
    <mergeCell ref="AG101:AG102"/>
    <mergeCell ref="AH101:AH102"/>
    <mergeCell ref="AI101:AP101"/>
    <mergeCell ref="L101:L102"/>
    <mergeCell ref="M101:N101"/>
    <mergeCell ref="O101:P101"/>
    <mergeCell ref="Q101:R101"/>
    <mergeCell ref="S101:T101"/>
    <mergeCell ref="U101:V101"/>
    <mergeCell ref="A101:A102"/>
    <mergeCell ref="B101:C101"/>
    <mergeCell ref="D101:E101"/>
    <mergeCell ref="F101:G101"/>
    <mergeCell ref="H101:I101"/>
    <mergeCell ref="J101:K101"/>
    <mergeCell ref="AQ100:BC100"/>
    <mergeCell ref="BD100:BG100"/>
    <mergeCell ref="BB67:BC67"/>
    <mergeCell ref="BD67:BD68"/>
    <mergeCell ref="BE67:BG67"/>
    <mergeCell ref="A99:K99"/>
    <mergeCell ref="L99:V99"/>
    <mergeCell ref="W99:AG99"/>
    <mergeCell ref="AH99:AP99"/>
    <mergeCell ref="AQ99:BC99"/>
    <mergeCell ref="BD99:BG99"/>
    <mergeCell ref="AQ67:AQ68"/>
    <mergeCell ref="AR67:AS67"/>
    <mergeCell ref="AT67:AU67"/>
    <mergeCell ref="AV67:AW67"/>
    <mergeCell ref="AX67:AY67"/>
    <mergeCell ref="AZ67:BA67"/>
    <mergeCell ref="W67:W68"/>
    <mergeCell ref="A100:K100"/>
    <mergeCell ref="L100:V100"/>
    <mergeCell ref="W100:AG100"/>
    <mergeCell ref="AH100:AP100"/>
    <mergeCell ref="A67:A68"/>
    <mergeCell ref="B67:C67"/>
    <mergeCell ref="D67:E67"/>
    <mergeCell ref="F67:G67"/>
    <mergeCell ref="H67:I67"/>
    <mergeCell ref="J67:K67"/>
    <mergeCell ref="X67:AB67"/>
    <mergeCell ref="AC67:AF67"/>
    <mergeCell ref="AH67:AH68"/>
    <mergeCell ref="AI67:AP67"/>
    <mergeCell ref="L67:L68"/>
    <mergeCell ref="M67:N67"/>
    <mergeCell ref="O67:P67"/>
    <mergeCell ref="Q67:R67"/>
    <mergeCell ref="S67:T67"/>
    <mergeCell ref="U67:V67"/>
    <mergeCell ref="A66:K66"/>
    <mergeCell ref="L66:V66"/>
    <mergeCell ref="W66:AG66"/>
    <mergeCell ref="AG67:AG68"/>
    <mergeCell ref="AH66:AP66"/>
    <mergeCell ref="AQ66:BC66"/>
    <mergeCell ref="BD66:BG66"/>
    <mergeCell ref="BB31:BC31"/>
    <mergeCell ref="BD31:BD32"/>
    <mergeCell ref="BE31:BG31"/>
    <mergeCell ref="A65:K65"/>
    <mergeCell ref="L65:V65"/>
    <mergeCell ref="W65:AG65"/>
    <mergeCell ref="AH65:AP65"/>
    <mergeCell ref="AQ65:BC65"/>
    <mergeCell ref="BD65:BG65"/>
    <mergeCell ref="AQ31:AQ32"/>
    <mergeCell ref="AR31:AS31"/>
    <mergeCell ref="AT31:AU31"/>
    <mergeCell ref="AV31:AW31"/>
    <mergeCell ref="AX31:AY31"/>
    <mergeCell ref="AZ31:BA31"/>
    <mergeCell ref="W31:W32"/>
    <mergeCell ref="X31:AB31"/>
    <mergeCell ref="AC31:AF31"/>
    <mergeCell ref="AG31:AG32"/>
    <mergeCell ref="AH31:AH32"/>
    <mergeCell ref="AI31:AP31"/>
    <mergeCell ref="L31:L32"/>
    <mergeCell ref="M31:N31"/>
    <mergeCell ref="O31:P31"/>
    <mergeCell ref="Q31:R31"/>
    <mergeCell ref="S31:T31"/>
    <mergeCell ref="U31:V31"/>
    <mergeCell ref="A31:A32"/>
    <mergeCell ref="B31:C31"/>
    <mergeCell ref="D31:E31"/>
    <mergeCell ref="F31:G31"/>
    <mergeCell ref="H31:I31"/>
    <mergeCell ref="J31:K31"/>
    <mergeCell ref="AQ30:BC30"/>
    <mergeCell ref="BD30:BG30"/>
    <mergeCell ref="BB4:BC4"/>
    <mergeCell ref="BD4:BD5"/>
    <mergeCell ref="BE4:BG4"/>
    <mergeCell ref="A29:K29"/>
    <mergeCell ref="L29:V29"/>
    <mergeCell ref="W29:AG29"/>
    <mergeCell ref="AH29:AP29"/>
    <mergeCell ref="AQ29:BC29"/>
    <mergeCell ref="BD29:BG29"/>
    <mergeCell ref="AQ4:AQ5"/>
    <mergeCell ref="AR4:AS4"/>
    <mergeCell ref="AT4:AU4"/>
    <mergeCell ref="AV4:AW4"/>
    <mergeCell ref="AX4:AY4"/>
    <mergeCell ref="AZ4:BA4"/>
    <mergeCell ref="W4:W5"/>
    <mergeCell ref="A30:K30"/>
    <mergeCell ref="L30:V30"/>
    <mergeCell ref="W30:AG30"/>
    <mergeCell ref="AH30:AP30"/>
    <mergeCell ref="A4:A5"/>
    <mergeCell ref="B4:C4"/>
    <mergeCell ref="D4:E4"/>
    <mergeCell ref="F4:G4"/>
    <mergeCell ref="H4:I4"/>
    <mergeCell ref="J4:K4"/>
    <mergeCell ref="X4:AB4"/>
    <mergeCell ref="AC4:AF4"/>
    <mergeCell ref="AH4:AH5"/>
    <mergeCell ref="AI4:AP4"/>
    <mergeCell ref="L4:L5"/>
    <mergeCell ref="M4:N4"/>
    <mergeCell ref="O4:P4"/>
    <mergeCell ref="Q4:R4"/>
    <mergeCell ref="S4:T4"/>
    <mergeCell ref="U4:V4"/>
    <mergeCell ref="BH1:BS1"/>
    <mergeCell ref="A3:K3"/>
    <mergeCell ref="L3:V3"/>
    <mergeCell ref="W3:AG3"/>
    <mergeCell ref="AG4:AG5"/>
    <mergeCell ref="AH3:AP3"/>
    <mergeCell ref="AQ3:BC3"/>
    <mergeCell ref="BD3:BG3"/>
    <mergeCell ref="BD1:BG1"/>
    <mergeCell ref="A2:K2"/>
    <mergeCell ref="L2:V2"/>
    <mergeCell ref="W2:AG2"/>
    <mergeCell ref="AH2:AP2"/>
    <mergeCell ref="AQ2:BC2"/>
    <mergeCell ref="BD2:BG2"/>
    <mergeCell ref="A1:K1"/>
    <mergeCell ref="L1:V1"/>
    <mergeCell ref="W1:AG1"/>
    <mergeCell ref="AH1:AP1"/>
    <mergeCell ref="BH4:BH5"/>
    <mergeCell ref="BI4:BP4"/>
    <mergeCell ref="AQ1:BC1"/>
    <mergeCell ref="BH2:BP2"/>
    <mergeCell ref="BH3:BP3"/>
  </mergeCells>
  <printOptions horizontalCentered="1"/>
  <pageMargins left="0.82677165354330717" right="0.82677165354330717" top="0.74803149606299213" bottom="0.74803149606299213" header="0.31496062992125984" footer="0.31496062992125984"/>
  <pageSetup paperSize="9" scale="80" firstPageNumber="177" orientation="landscape" useFirstPageNumber="1" horizontalDpi="300" verticalDpi="300" r:id="rId1"/>
  <headerFooter>
    <oddFooter>Page &amp;P</oddFooter>
  </headerFooter>
  <rowBreaks count="4" manualBreakCount="4">
    <brk id="28" max="16383" man="1"/>
    <brk id="64" max="16383" man="1"/>
    <brk id="98" max="16383" man="1"/>
    <brk id="140" max="16383" man="1"/>
  </rowBreaks>
  <colBreaks count="6" manualBreakCount="6">
    <brk id="11" max="1048575" man="1"/>
    <brk id="22" max="1048575" man="1"/>
    <brk id="33" max="1048575" man="1"/>
    <brk id="42" max="1048575" man="1"/>
    <brk id="55" max="189" man="1"/>
    <brk id="5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CX163"/>
  <sheetViews>
    <sheetView view="pageBreakPreview" topLeftCell="CE121" zoomScaleSheetLayoutView="100" workbookViewId="0">
      <selection activeCell="CK129" sqref="CK129"/>
    </sheetView>
  </sheetViews>
  <sheetFormatPr baseColWidth="10" defaultRowHeight="15"/>
  <cols>
    <col min="1" max="1" width="27.140625" customWidth="1"/>
    <col min="2" max="2" width="6.5703125" customWidth="1"/>
    <col min="3" max="3" width="5.42578125" customWidth="1"/>
    <col min="4" max="4" width="6.5703125" customWidth="1"/>
    <col min="5" max="5" width="5.42578125" customWidth="1"/>
    <col min="6" max="6" width="7" customWidth="1"/>
    <col min="7" max="7" width="4.85546875" customWidth="1"/>
    <col min="8" max="8" width="6.85546875" customWidth="1"/>
    <col min="9" max="9" width="5" customWidth="1"/>
    <col min="10" max="10" width="7.7109375" customWidth="1"/>
    <col min="11" max="11" width="4.42578125" customWidth="1"/>
    <col min="12" max="12" width="7" customWidth="1"/>
    <col min="13" max="13" width="4.7109375" customWidth="1"/>
    <col min="14" max="14" width="6.85546875" customWidth="1"/>
    <col min="15" max="15" width="5" customWidth="1"/>
    <col min="16" max="16" width="6.42578125" customWidth="1"/>
    <col min="17" max="17" width="5" customWidth="1"/>
    <col min="18" max="18" width="6.7109375" customWidth="1"/>
    <col min="19" max="19" width="4.7109375" customWidth="1"/>
    <col min="20" max="20" width="6.42578125" customWidth="1"/>
    <col min="21" max="21" width="5" customWidth="1"/>
    <col min="22" max="22" width="26.7109375" customWidth="1"/>
    <col min="23" max="23" width="7.140625" style="86" customWidth="1"/>
    <col min="24" max="24" width="6.140625" style="86" customWidth="1"/>
    <col min="25" max="25" width="7" style="86" customWidth="1"/>
    <col min="26" max="26" width="5.7109375" style="86" customWidth="1"/>
    <col min="27" max="27" width="7.42578125" style="86" customWidth="1"/>
    <col min="28" max="28" width="5.42578125" style="86" customWidth="1"/>
    <col min="29" max="29" width="7" style="86" customWidth="1"/>
    <col min="30" max="30" width="5.7109375" style="86" customWidth="1"/>
    <col min="31" max="31" width="7" style="86" customWidth="1"/>
    <col min="32" max="32" width="5.85546875" style="86" customWidth="1"/>
    <col min="33" max="33" width="7.140625" style="86" customWidth="1"/>
    <col min="34" max="34" width="5.85546875" style="86" customWidth="1"/>
    <col min="35" max="35" width="7.140625" style="86" customWidth="1"/>
    <col min="36" max="36" width="5.5703125" style="86" customWidth="1"/>
    <col min="37" max="37" width="7.140625" style="86" customWidth="1"/>
    <col min="38" max="38" width="5.5703125" style="86" customWidth="1"/>
    <col min="39" max="39" width="6.85546875" style="86" customWidth="1"/>
    <col min="40" max="40" width="5.7109375" style="86" customWidth="1"/>
    <col min="41" max="42" width="6.85546875" style="86" customWidth="1"/>
    <col min="43" max="43" width="26.85546875" customWidth="1"/>
    <col min="44" max="44" width="7" style="86" customWidth="1"/>
    <col min="45" max="45" width="7.42578125" style="86" customWidth="1"/>
    <col min="46" max="47" width="7.140625" style="86" customWidth="1"/>
    <col min="48" max="48" width="6.7109375" style="86" customWidth="1"/>
    <col min="49" max="49" width="7" style="86" customWidth="1"/>
    <col min="50" max="50" width="7.28515625" style="86" customWidth="1"/>
    <col min="51" max="51" width="6.42578125" style="86" customWidth="1"/>
    <col min="52" max="52" width="6.85546875" style="86" customWidth="1"/>
    <col min="53" max="53" width="7.140625" style="86" customWidth="1"/>
    <col min="54" max="54" width="11.28515625" style="86" customWidth="1"/>
    <col min="55" max="55" width="10.28515625" style="86" customWidth="1"/>
    <col min="56" max="56" width="10.5703125" style="86" customWidth="1"/>
    <col min="57" max="57" width="10.42578125" style="86" customWidth="1"/>
    <col min="58" max="58" width="15.28515625" style="86" customWidth="1"/>
    <col min="59" max="59" width="23.85546875" customWidth="1"/>
    <col min="60" max="67" width="11.42578125" style="86"/>
    <col min="68" max="68" width="25.140625" customWidth="1"/>
    <col min="69" max="69" width="7.7109375" style="86" customWidth="1"/>
    <col min="70" max="70" width="7.42578125" style="86" customWidth="1"/>
    <col min="71" max="71" width="6.7109375" style="86" customWidth="1"/>
    <col min="72" max="72" width="7.7109375" style="86" customWidth="1"/>
    <col min="73" max="73" width="7.42578125" style="86" customWidth="1"/>
    <col min="74" max="74" width="8.28515625" style="86" customWidth="1"/>
    <col min="75" max="75" width="7.28515625" style="86" customWidth="1"/>
    <col min="76" max="76" width="7.140625" style="86" customWidth="1"/>
    <col min="77" max="78" width="7" style="86" customWidth="1"/>
    <col min="79" max="79" width="7.42578125" style="86" customWidth="1"/>
    <col min="80" max="80" width="6.28515625" style="86" customWidth="1"/>
    <col min="81" max="81" width="7.7109375" style="86" customWidth="1"/>
    <col min="82" max="82" width="6" style="86" customWidth="1"/>
    <col min="83" max="83" width="7" style="86" customWidth="1"/>
    <col min="84" max="84" width="7.140625" style="86" customWidth="1"/>
    <col min="85" max="86" width="7.5703125" style="86" customWidth="1"/>
    <col min="87" max="87" width="24.28515625" customWidth="1"/>
    <col min="88" max="92" width="23.85546875" style="86" customWidth="1"/>
    <col min="93" max="93" width="25" customWidth="1"/>
    <col min="94" max="102" width="13.42578125" style="86" customWidth="1"/>
  </cols>
  <sheetData>
    <row r="1" spans="1:102" ht="28.5">
      <c r="A1" s="301" t="s">
        <v>331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291" t="s">
        <v>332</v>
      </c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291"/>
      <c r="AI1" s="291"/>
      <c r="AJ1" s="291"/>
      <c r="AK1" s="291"/>
      <c r="AL1" s="291"/>
      <c r="AM1" s="291"/>
      <c r="AN1" s="291"/>
      <c r="AO1" s="291"/>
      <c r="AP1" s="291"/>
      <c r="AQ1" s="291" t="s">
        <v>546</v>
      </c>
      <c r="AR1" s="291"/>
      <c r="AS1" s="291"/>
      <c r="AT1" s="291"/>
      <c r="AU1" s="291"/>
      <c r="AV1" s="291"/>
      <c r="AW1" s="291"/>
      <c r="AX1" s="291"/>
      <c r="AY1" s="291"/>
      <c r="AZ1" s="291"/>
      <c r="BA1" s="291"/>
      <c r="BB1" s="291"/>
      <c r="BC1" s="291"/>
      <c r="BD1" s="291"/>
      <c r="BE1" s="291"/>
      <c r="BF1" s="291"/>
      <c r="BG1" s="291" t="s">
        <v>509</v>
      </c>
      <c r="BH1" s="291"/>
      <c r="BI1" s="291"/>
      <c r="BJ1" s="291"/>
      <c r="BK1" s="291"/>
      <c r="BL1" s="291"/>
      <c r="BM1" s="291"/>
      <c r="BN1" s="291"/>
      <c r="BO1" s="291"/>
      <c r="BP1" s="342" t="s">
        <v>333</v>
      </c>
      <c r="BQ1" s="342"/>
      <c r="BR1" s="342"/>
      <c r="BS1" s="342"/>
      <c r="BT1" s="342"/>
      <c r="BU1" s="342"/>
      <c r="BV1" s="342"/>
      <c r="BW1" s="342"/>
      <c r="BX1" s="342"/>
      <c r="BY1" s="342"/>
      <c r="BZ1" s="342"/>
      <c r="CA1" s="342"/>
      <c r="CB1" s="342"/>
      <c r="CC1" s="342"/>
      <c r="CD1" s="342"/>
      <c r="CE1" s="342"/>
      <c r="CF1" s="342"/>
      <c r="CG1" s="342"/>
      <c r="CH1" s="342"/>
      <c r="CI1" s="342" t="s">
        <v>512</v>
      </c>
      <c r="CJ1" s="342"/>
      <c r="CK1" s="342"/>
      <c r="CL1" s="342"/>
      <c r="CM1" s="342"/>
      <c r="CN1" s="342"/>
      <c r="CO1" s="291" t="s">
        <v>229</v>
      </c>
      <c r="CP1" s="291"/>
      <c r="CQ1" s="291"/>
      <c r="CR1" s="291"/>
      <c r="CS1" s="291"/>
      <c r="CT1" s="291"/>
      <c r="CU1" s="291"/>
      <c r="CV1" s="291"/>
      <c r="CW1" s="291"/>
    </row>
    <row r="2" spans="1:102">
      <c r="A2" s="300" t="s">
        <v>334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 t="s">
        <v>335</v>
      </c>
      <c r="W2" s="300"/>
      <c r="X2" s="300"/>
      <c r="Y2" s="300"/>
      <c r="Z2" s="300"/>
      <c r="AA2" s="300"/>
      <c r="AB2" s="300"/>
      <c r="AC2" s="300"/>
      <c r="AD2" s="300"/>
      <c r="AE2" s="300"/>
      <c r="AF2" s="300"/>
      <c r="AG2" s="300"/>
      <c r="AH2" s="300"/>
      <c r="AI2" s="300"/>
      <c r="AJ2" s="300"/>
      <c r="AK2" s="300"/>
      <c r="AL2" s="300"/>
      <c r="AM2" s="300"/>
      <c r="AN2" s="300"/>
      <c r="AO2" s="300"/>
      <c r="AP2" s="300"/>
      <c r="AQ2" s="300" t="s">
        <v>547</v>
      </c>
      <c r="AR2" s="300"/>
      <c r="AS2" s="300"/>
      <c r="AT2" s="300"/>
      <c r="AU2" s="300"/>
      <c r="AV2" s="300"/>
      <c r="AW2" s="300"/>
      <c r="AX2" s="300"/>
      <c r="AY2" s="300"/>
      <c r="AZ2" s="300"/>
      <c r="BA2" s="300"/>
      <c r="BB2" s="300"/>
      <c r="BC2" s="300"/>
      <c r="BD2" s="300"/>
      <c r="BE2" s="300"/>
      <c r="BF2" s="300"/>
      <c r="BG2" s="300" t="s">
        <v>510</v>
      </c>
      <c r="BH2" s="300"/>
      <c r="BI2" s="300"/>
      <c r="BJ2" s="300"/>
      <c r="BK2" s="300"/>
      <c r="BL2" s="300"/>
      <c r="BM2" s="300"/>
      <c r="BN2" s="300"/>
      <c r="BO2" s="300"/>
      <c r="BP2" s="300" t="s">
        <v>336</v>
      </c>
      <c r="BQ2" s="300"/>
      <c r="BR2" s="300"/>
      <c r="BS2" s="300"/>
      <c r="BT2" s="300"/>
      <c r="BU2" s="300"/>
      <c r="BV2" s="300"/>
      <c r="BW2" s="300"/>
      <c r="BX2" s="300"/>
      <c r="BY2" s="300"/>
      <c r="BZ2" s="300"/>
      <c r="CA2" s="300"/>
      <c r="CB2" s="300"/>
      <c r="CC2" s="300"/>
      <c r="CD2" s="300"/>
      <c r="CE2" s="300"/>
      <c r="CF2" s="300"/>
      <c r="CG2" s="300"/>
      <c r="CH2" s="300"/>
      <c r="CI2" s="300" t="s">
        <v>513</v>
      </c>
      <c r="CJ2" s="300"/>
      <c r="CK2" s="300"/>
      <c r="CL2" s="300"/>
      <c r="CM2" s="300"/>
      <c r="CN2" s="300"/>
      <c r="CO2" s="292" t="s">
        <v>337</v>
      </c>
      <c r="CP2" s="292"/>
      <c r="CQ2" s="292"/>
      <c r="CR2" s="292"/>
      <c r="CS2" s="292"/>
      <c r="CT2" s="292"/>
      <c r="CU2" s="292"/>
      <c r="CV2" s="292"/>
      <c r="CW2" s="292"/>
    </row>
    <row r="3" spans="1:102">
      <c r="A3" s="272" t="s">
        <v>0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 t="s">
        <v>190</v>
      </c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  <c r="AJ3" s="272"/>
      <c r="AK3" s="272"/>
      <c r="AL3" s="272"/>
      <c r="AM3" s="272"/>
      <c r="AN3" s="272"/>
      <c r="AO3" s="272"/>
      <c r="AP3" s="272"/>
      <c r="AQ3" s="272" t="s">
        <v>0</v>
      </c>
      <c r="AR3" s="272"/>
      <c r="AS3" s="272"/>
      <c r="AT3" s="272"/>
      <c r="AU3" s="272"/>
      <c r="AV3" s="272"/>
      <c r="AW3" s="272"/>
      <c r="AX3" s="272"/>
      <c r="AY3" s="272"/>
      <c r="AZ3" s="272"/>
      <c r="BA3" s="272"/>
      <c r="BB3" s="272"/>
      <c r="BC3" s="272"/>
      <c r="BD3" s="272"/>
      <c r="BE3" s="272"/>
      <c r="BF3" s="272"/>
      <c r="BG3" s="293" t="s">
        <v>298</v>
      </c>
      <c r="BH3" s="293"/>
      <c r="BI3" s="293"/>
      <c r="BJ3" s="293"/>
      <c r="BK3" s="293"/>
      <c r="BL3" s="293"/>
      <c r="BM3" s="293"/>
      <c r="BN3" s="293"/>
      <c r="BO3" s="293"/>
      <c r="BP3" s="272" t="s">
        <v>0</v>
      </c>
      <c r="BQ3" s="272"/>
      <c r="BR3" s="272"/>
      <c r="BS3" s="272"/>
      <c r="BT3" s="272"/>
      <c r="BU3" s="272"/>
      <c r="BV3" s="272"/>
      <c r="BW3" s="272"/>
      <c r="BX3" s="272"/>
      <c r="BY3" s="272"/>
      <c r="BZ3" s="272"/>
      <c r="CA3" s="272"/>
      <c r="CB3" s="272"/>
      <c r="CC3" s="272"/>
      <c r="CD3" s="272"/>
      <c r="CE3" s="272"/>
      <c r="CF3" s="272"/>
      <c r="CG3" s="272"/>
      <c r="CH3" s="272"/>
      <c r="CI3" s="272" t="s">
        <v>0</v>
      </c>
      <c r="CJ3" s="272"/>
      <c r="CK3" s="272"/>
      <c r="CL3" s="272"/>
      <c r="CM3" s="272"/>
      <c r="CN3" s="272"/>
      <c r="CO3" s="283" t="s">
        <v>0</v>
      </c>
      <c r="CP3" s="283"/>
      <c r="CQ3" s="283"/>
      <c r="CR3" s="283"/>
      <c r="CS3" s="283"/>
      <c r="CT3" s="283"/>
      <c r="CU3" s="283"/>
      <c r="CV3" s="283"/>
      <c r="CW3" s="283"/>
    </row>
    <row r="4" spans="1:102" ht="19.5" customHeight="1">
      <c r="A4" s="275" t="s">
        <v>8</v>
      </c>
      <c r="B4" s="302" t="s">
        <v>299</v>
      </c>
      <c r="C4" s="302"/>
      <c r="D4" s="302" t="s">
        <v>300</v>
      </c>
      <c r="E4" s="302"/>
      <c r="F4" s="302" t="s">
        <v>301</v>
      </c>
      <c r="G4" s="302"/>
      <c r="H4" s="302" t="s">
        <v>302</v>
      </c>
      <c r="I4" s="302"/>
      <c r="J4" s="315" t="s">
        <v>308</v>
      </c>
      <c r="K4" s="315"/>
      <c r="L4" s="302" t="s">
        <v>304</v>
      </c>
      <c r="M4" s="302"/>
      <c r="N4" s="302" t="s">
        <v>305</v>
      </c>
      <c r="O4" s="302"/>
      <c r="P4" s="302" t="s">
        <v>306</v>
      </c>
      <c r="Q4" s="302"/>
      <c r="R4" s="302" t="s">
        <v>307</v>
      </c>
      <c r="S4" s="302"/>
      <c r="T4" s="302" t="s">
        <v>6</v>
      </c>
      <c r="U4" s="302"/>
      <c r="V4" s="275" t="s">
        <v>8</v>
      </c>
      <c r="W4" s="302" t="s">
        <v>299</v>
      </c>
      <c r="X4" s="302"/>
      <c r="Y4" s="302" t="s">
        <v>300</v>
      </c>
      <c r="Z4" s="302"/>
      <c r="AA4" s="302" t="s">
        <v>301</v>
      </c>
      <c r="AB4" s="302"/>
      <c r="AC4" s="302" t="s">
        <v>302</v>
      </c>
      <c r="AD4" s="302"/>
      <c r="AE4" s="315" t="s">
        <v>308</v>
      </c>
      <c r="AF4" s="315"/>
      <c r="AG4" s="302" t="s">
        <v>304</v>
      </c>
      <c r="AH4" s="302"/>
      <c r="AI4" s="302" t="s">
        <v>305</v>
      </c>
      <c r="AJ4" s="302"/>
      <c r="AK4" s="302" t="s">
        <v>306</v>
      </c>
      <c r="AL4" s="302"/>
      <c r="AM4" s="302" t="s">
        <v>307</v>
      </c>
      <c r="AN4" s="302"/>
      <c r="AO4" s="302" t="s">
        <v>6</v>
      </c>
      <c r="AP4" s="302"/>
      <c r="AQ4" s="275" t="s">
        <v>8</v>
      </c>
      <c r="AR4" s="314" t="s">
        <v>173</v>
      </c>
      <c r="AS4" s="314"/>
      <c r="AT4" s="314"/>
      <c r="AU4" s="314"/>
      <c r="AV4" s="314"/>
      <c r="AW4" s="314"/>
      <c r="AX4" s="314"/>
      <c r="AY4" s="314"/>
      <c r="AZ4" s="314"/>
      <c r="BA4" s="314"/>
      <c r="BB4" s="314" t="s">
        <v>9</v>
      </c>
      <c r="BC4" s="314"/>
      <c r="BD4" s="314"/>
      <c r="BE4" s="314"/>
      <c r="BF4" s="316" t="s">
        <v>198</v>
      </c>
      <c r="BG4" s="275" t="s">
        <v>8</v>
      </c>
      <c r="BH4" s="279" t="s">
        <v>431</v>
      </c>
      <c r="BI4" s="279"/>
      <c r="BJ4" s="279"/>
      <c r="BK4" s="279"/>
      <c r="BL4" s="279"/>
      <c r="BM4" s="279"/>
      <c r="BN4" s="279"/>
      <c r="BO4" s="279"/>
      <c r="BP4" s="275" t="s">
        <v>8</v>
      </c>
      <c r="BQ4" s="261" t="s">
        <v>311</v>
      </c>
      <c r="BR4" s="261"/>
      <c r="BS4" s="261"/>
      <c r="BT4" s="261"/>
      <c r="BU4" s="261"/>
      <c r="BV4" s="261"/>
      <c r="BW4" s="261" t="s">
        <v>312</v>
      </c>
      <c r="BX4" s="261"/>
      <c r="BY4" s="261"/>
      <c r="BZ4" s="261"/>
      <c r="CA4" s="261"/>
      <c r="CB4" s="261"/>
      <c r="CC4" s="261" t="s">
        <v>313</v>
      </c>
      <c r="CD4" s="261"/>
      <c r="CE4" s="261"/>
      <c r="CF4" s="261"/>
      <c r="CG4" s="261"/>
      <c r="CH4" s="261"/>
      <c r="CI4" s="275" t="s">
        <v>8</v>
      </c>
      <c r="CJ4" s="261" t="s">
        <v>428</v>
      </c>
      <c r="CK4" s="261"/>
      <c r="CL4" s="261"/>
      <c r="CM4" s="261"/>
      <c r="CN4" s="261"/>
      <c r="CO4" s="284" t="s">
        <v>8</v>
      </c>
      <c r="CP4" s="308" t="s">
        <v>235</v>
      </c>
      <c r="CQ4" s="309"/>
      <c r="CR4" s="309"/>
      <c r="CS4" s="309"/>
      <c r="CT4" s="309"/>
      <c r="CU4" s="309"/>
      <c r="CV4" s="309"/>
      <c r="CW4" s="309"/>
      <c r="CX4" s="310"/>
    </row>
    <row r="5" spans="1:102" ht="48">
      <c r="A5" s="275"/>
      <c r="B5" s="44" t="s">
        <v>10</v>
      </c>
      <c r="C5" s="44" t="s">
        <v>11</v>
      </c>
      <c r="D5" s="44" t="s">
        <v>10</v>
      </c>
      <c r="E5" s="44" t="s">
        <v>11</v>
      </c>
      <c r="F5" s="44" t="s">
        <v>10</v>
      </c>
      <c r="G5" s="44" t="s">
        <v>11</v>
      </c>
      <c r="H5" s="44" t="s">
        <v>10</v>
      </c>
      <c r="I5" s="44" t="s">
        <v>11</v>
      </c>
      <c r="J5" s="44" t="s">
        <v>10</v>
      </c>
      <c r="K5" s="44" t="s">
        <v>11</v>
      </c>
      <c r="L5" s="44" t="s">
        <v>10</v>
      </c>
      <c r="M5" s="44" t="s">
        <v>11</v>
      </c>
      <c r="N5" s="44" t="s">
        <v>10</v>
      </c>
      <c r="O5" s="44" t="s">
        <v>11</v>
      </c>
      <c r="P5" s="44" t="s">
        <v>10</v>
      </c>
      <c r="Q5" s="44" t="s">
        <v>11</v>
      </c>
      <c r="R5" s="44" t="s">
        <v>10</v>
      </c>
      <c r="S5" s="44" t="s">
        <v>11</v>
      </c>
      <c r="T5" s="44" t="s">
        <v>10</v>
      </c>
      <c r="U5" s="44" t="s">
        <v>11</v>
      </c>
      <c r="V5" s="275"/>
      <c r="W5" s="85" t="s">
        <v>10</v>
      </c>
      <c r="X5" s="85" t="s">
        <v>11</v>
      </c>
      <c r="Y5" s="85" t="s">
        <v>10</v>
      </c>
      <c r="Z5" s="85" t="s">
        <v>11</v>
      </c>
      <c r="AA5" s="85" t="s">
        <v>10</v>
      </c>
      <c r="AB5" s="85" t="s">
        <v>11</v>
      </c>
      <c r="AC5" s="85" t="s">
        <v>10</v>
      </c>
      <c r="AD5" s="85" t="s">
        <v>11</v>
      </c>
      <c r="AE5" s="85" t="s">
        <v>10</v>
      </c>
      <c r="AF5" s="87" t="s">
        <v>11</v>
      </c>
      <c r="AG5" s="85" t="s">
        <v>10</v>
      </c>
      <c r="AH5" s="85" t="s">
        <v>11</v>
      </c>
      <c r="AI5" s="85" t="s">
        <v>10</v>
      </c>
      <c r="AJ5" s="85" t="s">
        <v>11</v>
      </c>
      <c r="AK5" s="85" t="s">
        <v>10</v>
      </c>
      <c r="AL5" s="85" t="s">
        <v>11</v>
      </c>
      <c r="AM5" s="85" t="s">
        <v>10</v>
      </c>
      <c r="AN5" s="85" t="s">
        <v>11</v>
      </c>
      <c r="AO5" s="85" t="s">
        <v>10</v>
      </c>
      <c r="AP5" s="85" t="s">
        <v>11</v>
      </c>
      <c r="AQ5" s="275"/>
      <c r="AR5" s="88" t="s">
        <v>338</v>
      </c>
      <c r="AS5" s="88" t="s">
        <v>300</v>
      </c>
      <c r="AT5" s="88" t="s">
        <v>301</v>
      </c>
      <c r="AU5" s="88" t="s">
        <v>302</v>
      </c>
      <c r="AV5" s="88" t="s">
        <v>308</v>
      </c>
      <c r="AW5" s="88" t="s">
        <v>314</v>
      </c>
      <c r="AX5" s="88" t="s">
        <v>315</v>
      </c>
      <c r="AY5" s="88" t="s">
        <v>316</v>
      </c>
      <c r="AZ5" s="88" t="s">
        <v>317</v>
      </c>
      <c r="BA5" s="88" t="s">
        <v>6</v>
      </c>
      <c r="BB5" s="89" t="s">
        <v>339</v>
      </c>
      <c r="BC5" s="84" t="s">
        <v>176</v>
      </c>
      <c r="BD5" s="41" t="s">
        <v>340</v>
      </c>
      <c r="BE5" s="84" t="s">
        <v>176</v>
      </c>
      <c r="BF5" s="317"/>
      <c r="BG5" s="275"/>
      <c r="BH5" s="84" t="s">
        <v>206</v>
      </c>
      <c r="BI5" s="84" t="s">
        <v>207</v>
      </c>
      <c r="BJ5" s="84" t="s">
        <v>208</v>
      </c>
      <c r="BK5" s="84" t="s">
        <v>209</v>
      </c>
      <c r="BL5" s="84" t="s">
        <v>210</v>
      </c>
      <c r="BM5" s="84" t="s">
        <v>33</v>
      </c>
      <c r="BN5" s="84" t="s">
        <v>32</v>
      </c>
      <c r="BO5" s="84" t="s">
        <v>34</v>
      </c>
      <c r="BP5" s="275"/>
      <c r="BQ5" s="88" t="s">
        <v>320</v>
      </c>
      <c r="BR5" s="88" t="s">
        <v>321</v>
      </c>
      <c r="BS5" s="88" t="s">
        <v>322</v>
      </c>
      <c r="BT5" s="88" t="s">
        <v>323</v>
      </c>
      <c r="BU5" s="88" t="s">
        <v>324</v>
      </c>
      <c r="BV5" s="88" t="s">
        <v>325</v>
      </c>
      <c r="BW5" s="88" t="s">
        <v>320</v>
      </c>
      <c r="BX5" s="88" t="s">
        <v>321</v>
      </c>
      <c r="BY5" s="88" t="s">
        <v>322</v>
      </c>
      <c r="BZ5" s="88" t="s">
        <v>323</v>
      </c>
      <c r="CA5" s="88" t="s">
        <v>324</v>
      </c>
      <c r="CB5" s="88" t="s">
        <v>325</v>
      </c>
      <c r="CC5" s="88" t="s">
        <v>320</v>
      </c>
      <c r="CD5" s="88" t="s">
        <v>321</v>
      </c>
      <c r="CE5" s="88" t="s">
        <v>322</v>
      </c>
      <c r="CF5" s="88" t="s">
        <v>323</v>
      </c>
      <c r="CG5" s="88" t="s">
        <v>324</v>
      </c>
      <c r="CH5" s="88" t="s">
        <v>325</v>
      </c>
      <c r="CI5" s="275"/>
      <c r="CJ5" s="84" t="s">
        <v>24</v>
      </c>
      <c r="CK5" s="225" t="s">
        <v>572</v>
      </c>
      <c r="CL5" s="84" t="s">
        <v>341</v>
      </c>
      <c r="CM5" s="84" t="s">
        <v>237</v>
      </c>
      <c r="CN5" s="84" t="s">
        <v>238</v>
      </c>
      <c r="CO5" s="285"/>
      <c r="CP5" s="84" t="s">
        <v>273</v>
      </c>
      <c r="CQ5" s="84" t="s">
        <v>274</v>
      </c>
      <c r="CR5" s="84" t="s">
        <v>275</v>
      </c>
      <c r="CS5" s="84" t="s">
        <v>329</v>
      </c>
      <c r="CT5" s="84" t="s">
        <v>330</v>
      </c>
      <c r="CU5" s="84" t="s">
        <v>277</v>
      </c>
      <c r="CV5" s="84" t="s">
        <v>278</v>
      </c>
      <c r="CW5" s="84" t="s">
        <v>279</v>
      </c>
      <c r="CX5" s="84" t="s">
        <v>23</v>
      </c>
    </row>
    <row r="6" spans="1:102" s="157" customFormat="1" ht="18.75" customHeight="1">
      <c r="A6" s="95" t="s">
        <v>35</v>
      </c>
      <c r="B6" s="159">
        <v>3001</v>
      </c>
      <c r="C6" s="159">
        <v>1549</v>
      </c>
      <c r="D6" s="159">
        <v>1592</v>
      </c>
      <c r="E6" s="159">
        <v>948</v>
      </c>
      <c r="F6" s="159">
        <v>0</v>
      </c>
      <c r="G6" s="159">
        <v>0</v>
      </c>
      <c r="H6" s="159">
        <v>481</v>
      </c>
      <c r="I6" s="159">
        <v>213</v>
      </c>
      <c r="J6" s="159">
        <v>741</v>
      </c>
      <c r="K6" s="159">
        <v>329</v>
      </c>
      <c r="L6" s="159">
        <v>2219</v>
      </c>
      <c r="M6" s="159">
        <v>1193</v>
      </c>
      <c r="N6" s="159">
        <v>21</v>
      </c>
      <c r="O6" s="159">
        <v>8</v>
      </c>
      <c r="P6" s="159">
        <v>488</v>
      </c>
      <c r="Q6" s="159">
        <v>154</v>
      </c>
      <c r="R6" s="159">
        <v>17</v>
      </c>
      <c r="S6" s="159">
        <v>11</v>
      </c>
      <c r="T6" s="40">
        <f>+B6+D6+F6+H6+J6+L6+N6+P6+R6</f>
        <v>8560</v>
      </c>
      <c r="U6" s="40">
        <f>+C6+E6+G6+I6+K6+M6+O6+Q6+S6</f>
        <v>4405</v>
      </c>
      <c r="V6" s="1" t="s">
        <v>35</v>
      </c>
      <c r="W6" s="202">
        <v>63</v>
      </c>
      <c r="X6" s="202">
        <v>19</v>
      </c>
      <c r="Y6" s="202">
        <v>19</v>
      </c>
      <c r="Z6" s="202">
        <v>8</v>
      </c>
      <c r="AA6" s="202">
        <v>0</v>
      </c>
      <c r="AB6" s="202">
        <v>0</v>
      </c>
      <c r="AC6" s="202">
        <v>3</v>
      </c>
      <c r="AD6" s="202">
        <v>1</v>
      </c>
      <c r="AE6" s="202">
        <v>5</v>
      </c>
      <c r="AF6" s="202">
        <v>2</v>
      </c>
      <c r="AG6" s="202">
        <v>168</v>
      </c>
      <c r="AH6" s="202">
        <v>95</v>
      </c>
      <c r="AI6" s="202">
        <v>6</v>
      </c>
      <c r="AJ6" s="202">
        <v>1</v>
      </c>
      <c r="AK6" s="202">
        <v>48</v>
      </c>
      <c r="AL6" s="202">
        <v>23</v>
      </c>
      <c r="AM6" s="202">
        <v>0</v>
      </c>
      <c r="AN6" s="202">
        <v>0</v>
      </c>
      <c r="AO6" s="202">
        <f>W6+Y6+AA6+AC6+AE6+AG6+AK6+AM6+AI6</f>
        <v>312</v>
      </c>
      <c r="AP6" s="202">
        <f>X6+Z6+AB6+AD6+AF6+AH6+AL6+AN6</f>
        <v>148</v>
      </c>
      <c r="AQ6" s="1" t="s">
        <v>35</v>
      </c>
      <c r="AR6" s="148">
        <v>57</v>
      </c>
      <c r="AS6" s="148">
        <v>29</v>
      </c>
      <c r="AT6" s="148">
        <v>0</v>
      </c>
      <c r="AU6" s="148">
        <v>11</v>
      </c>
      <c r="AV6" s="148">
        <v>14</v>
      </c>
      <c r="AW6" s="148">
        <v>40</v>
      </c>
      <c r="AX6" s="148">
        <v>3</v>
      </c>
      <c r="AY6" s="148">
        <v>15</v>
      </c>
      <c r="AZ6" s="148">
        <v>1</v>
      </c>
      <c r="BA6" s="96">
        <f>SUM(AR6:AZ6)</f>
        <v>170</v>
      </c>
      <c r="BB6" s="148">
        <v>160</v>
      </c>
      <c r="BC6" s="148">
        <v>9</v>
      </c>
      <c r="BD6" s="148">
        <v>0</v>
      </c>
      <c r="BE6" s="148">
        <v>0</v>
      </c>
      <c r="BF6" s="148">
        <v>29</v>
      </c>
      <c r="BG6" s="1" t="s">
        <v>35</v>
      </c>
      <c r="BH6" s="148">
        <v>137</v>
      </c>
      <c r="BI6" s="148">
        <v>1084</v>
      </c>
      <c r="BJ6" s="148">
        <v>1010</v>
      </c>
      <c r="BK6" s="148">
        <v>438</v>
      </c>
      <c r="BL6" s="148">
        <v>175</v>
      </c>
      <c r="BM6" s="148">
        <v>139</v>
      </c>
      <c r="BN6" s="148">
        <v>34</v>
      </c>
      <c r="BO6" s="148">
        <v>139</v>
      </c>
      <c r="BP6" s="1" t="s">
        <v>35</v>
      </c>
      <c r="BQ6" s="148">
        <v>1956</v>
      </c>
      <c r="BR6" s="148">
        <v>1058</v>
      </c>
      <c r="BS6" s="148">
        <v>1906</v>
      </c>
      <c r="BT6" s="148">
        <v>1030</v>
      </c>
      <c r="BU6" s="148">
        <v>526</v>
      </c>
      <c r="BV6" s="148">
        <v>276</v>
      </c>
      <c r="BW6" s="148">
        <v>492</v>
      </c>
      <c r="BX6" s="148">
        <v>168</v>
      </c>
      <c r="BY6" s="148">
        <v>482</v>
      </c>
      <c r="BZ6" s="148">
        <v>163</v>
      </c>
      <c r="CA6" s="148">
        <v>172</v>
      </c>
      <c r="CB6" s="148">
        <v>67</v>
      </c>
      <c r="CC6" s="148">
        <v>27</v>
      </c>
      <c r="CD6" s="148">
        <v>7</v>
      </c>
      <c r="CE6" s="148">
        <v>24</v>
      </c>
      <c r="CF6" s="148">
        <v>7</v>
      </c>
      <c r="CG6" s="148">
        <v>8</v>
      </c>
      <c r="CH6" s="148">
        <v>4</v>
      </c>
      <c r="CI6" s="1" t="s">
        <v>35</v>
      </c>
      <c r="CJ6" s="148">
        <v>252</v>
      </c>
      <c r="CK6" s="148">
        <v>95</v>
      </c>
      <c r="CL6" s="148">
        <v>30</v>
      </c>
      <c r="CM6" s="148">
        <v>13</v>
      </c>
      <c r="CN6" s="148">
        <v>282</v>
      </c>
      <c r="CO6" s="1" t="s">
        <v>35</v>
      </c>
      <c r="CP6" s="148">
        <v>0</v>
      </c>
      <c r="CQ6" s="148">
        <v>0</v>
      </c>
      <c r="CR6" s="148">
        <v>200</v>
      </c>
      <c r="CS6" s="148">
        <v>0</v>
      </c>
      <c r="CT6" s="148">
        <v>0</v>
      </c>
      <c r="CU6" s="148">
        <v>0</v>
      </c>
      <c r="CV6" s="148">
        <v>0</v>
      </c>
      <c r="CW6" s="148">
        <v>0</v>
      </c>
      <c r="CX6" s="148">
        <v>3</v>
      </c>
    </row>
    <row r="7" spans="1:102" s="157" customFormat="1" ht="18.75" customHeight="1">
      <c r="A7" s="95" t="s">
        <v>36</v>
      </c>
      <c r="B7" s="159">
        <v>1271</v>
      </c>
      <c r="C7" s="159">
        <v>689</v>
      </c>
      <c r="D7" s="159">
        <v>700</v>
      </c>
      <c r="E7" s="159">
        <v>399</v>
      </c>
      <c r="F7" s="159">
        <v>49</v>
      </c>
      <c r="G7" s="159">
        <v>19</v>
      </c>
      <c r="H7" s="159">
        <v>406</v>
      </c>
      <c r="I7" s="159">
        <v>202</v>
      </c>
      <c r="J7" s="159">
        <v>137</v>
      </c>
      <c r="K7" s="159">
        <v>56</v>
      </c>
      <c r="L7" s="159">
        <v>1400</v>
      </c>
      <c r="M7" s="159">
        <v>736</v>
      </c>
      <c r="N7" s="159">
        <v>5</v>
      </c>
      <c r="O7" s="159">
        <v>3</v>
      </c>
      <c r="P7" s="159">
        <v>290</v>
      </c>
      <c r="Q7" s="159">
        <v>115</v>
      </c>
      <c r="R7" s="159">
        <v>12</v>
      </c>
      <c r="S7" s="159">
        <v>5</v>
      </c>
      <c r="T7" s="40">
        <f t="shared" ref="T7:U28" si="0">+B7+D7+F7+H7+J7+L7+N7+P7+R7</f>
        <v>4270</v>
      </c>
      <c r="U7" s="40">
        <f t="shared" si="0"/>
        <v>2224</v>
      </c>
      <c r="V7" s="1" t="s">
        <v>36</v>
      </c>
      <c r="W7" s="202">
        <v>14</v>
      </c>
      <c r="X7" s="202">
        <v>5</v>
      </c>
      <c r="Y7" s="202">
        <v>8</v>
      </c>
      <c r="Z7" s="202">
        <v>6</v>
      </c>
      <c r="AA7" s="202">
        <v>0</v>
      </c>
      <c r="AB7" s="202">
        <v>0</v>
      </c>
      <c r="AC7" s="202">
        <v>0</v>
      </c>
      <c r="AD7" s="202">
        <v>0</v>
      </c>
      <c r="AE7" s="202">
        <v>1</v>
      </c>
      <c r="AF7" s="202">
        <v>0</v>
      </c>
      <c r="AG7" s="202">
        <v>336</v>
      </c>
      <c r="AH7" s="202">
        <v>195</v>
      </c>
      <c r="AI7" s="202">
        <v>1</v>
      </c>
      <c r="AJ7" s="202">
        <v>0</v>
      </c>
      <c r="AK7" s="202">
        <v>69</v>
      </c>
      <c r="AL7" s="202">
        <v>32</v>
      </c>
      <c r="AM7" s="202">
        <v>0</v>
      </c>
      <c r="AN7" s="202">
        <v>0</v>
      </c>
      <c r="AO7" s="202">
        <f t="shared" ref="AO7:AO28" si="1">W7+Y7+AA7+AC7+AE7+AG7+AK7+AM7+AI7</f>
        <v>429</v>
      </c>
      <c r="AP7" s="202">
        <f t="shared" ref="AP7:AP28" si="2">X7+Z7+AB7+AD7+AF7+AH7+AL7+AN7</f>
        <v>238</v>
      </c>
      <c r="AQ7" s="1" t="s">
        <v>36</v>
      </c>
      <c r="AR7" s="148">
        <v>26</v>
      </c>
      <c r="AS7" s="148">
        <v>20</v>
      </c>
      <c r="AT7" s="148">
        <v>0</v>
      </c>
      <c r="AU7" s="148">
        <v>12</v>
      </c>
      <c r="AV7" s="148">
        <v>6</v>
      </c>
      <c r="AW7" s="148">
        <v>23</v>
      </c>
      <c r="AX7" s="148">
        <v>1</v>
      </c>
      <c r="AY7" s="148">
        <v>13</v>
      </c>
      <c r="AZ7" s="148">
        <v>1</v>
      </c>
      <c r="BA7" s="96">
        <f t="shared" ref="BA7:BA28" si="3">SUM(AR7:AZ7)</f>
        <v>102</v>
      </c>
      <c r="BB7" s="148">
        <v>111</v>
      </c>
      <c r="BC7" s="148">
        <v>7</v>
      </c>
      <c r="BD7" s="148">
        <v>1</v>
      </c>
      <c r="BE7" s="148">
        <v>1</v>
      </c>
      <c r="BF7" s="148">
        <v>20</v>
      </c>
      <c r="BG7" s="1" t="s">
        <v>36</v>
      </c>
      <c r="BH7" s="148">
        <v>0</v>
      </c>
      <c r="BI7" s="148">
        <v>1140</v>
      </c>
      <c r="BJ7" s="148">
        <v>472</v>
      </c>
      <c r="BK7" s="148">
        <v>290</v>
      </c>
      <c r="BL7" s="148">
        <v>0</v>
      </c>
      <c r="BM7" s="148">
        <v>84</v>
      </c>
      <c r="BN7" s="148">
        <v>26</v>
      </c>
      <c r="BO7" s="148">
        <v>125</v>
      </c>
      <c r="BP7" s="1" t="s">
        <v>36</v>
      </c>
      <c r="BQ7" s="148">
        <v>1421</v>
      </c>
      <c r="BR7" s="148">
        <v>728</v>
      </c>
      <c r="BS7" s="148">
        <v>1390</v>
      </c>
      <c r="BT7" s="148">
        <v>716</v>
      </c>
      <c r="BU7" s="148">
        <v>358</v>
      </c>
      <c r="BV7" s="148">
        <v>182</v>
      </c>
      <c r="BW7" s="148">
        <v>317</v>
      </c>
      <c r="BX7" s="148">
        <v>128</v>
      </c>
      <c r="BY7" s="148">
        <v>311</v>
      </c>
      <c r="BZ7" s="148">
        <v>126</v>
      </c>
      <c r="CA7" s="148">
        <v>127</v>
      </c>
      <c r="CB7" s="148">
        <v>60</v>
      </c>
      <c r="CC7" s="148">
        <v>7</v>
      </c>
      <c r="CD7" s="148">
        <v>2</v>
      </c>
      <c r="CE7" s="148">
        <v>7</v>
      </c>
      <c r="CF7" s="148">
        <v>2</v>
      </c>
      <c r="CG7" s="148">
        <v>6</v>
      </c>
      <c r="CH7" s="148">
        <v>2</v>
      </c>
      <c r="CI7" s="1" t="s">
        <v>36</v>
      </c>
      <c r="CJ7" s="148">
        <v>179</v>
      </c>
      <c r="CK7" s="148">
        <v>61</v>
      </c>
      <c r="CL7" s="148">
        <v>18</v>
      </c>
      <c r="CM7" s="148">
        <v>10</v>
      </c>
      <c r="CN7" s="148">
        <v>197</v>
      </c>
      <c r="CO7" s="1" t="s">
        <v>36</v>
      </c>
      <c r="CP7" s="148">
        <v>0</v>
      </c>
      <c r="CQ7" s="148">
        <v>0</v>
      </c>
      <c r="CR7" s="148">
        <v>0</v>
      </c>
      <c r="CS7" s="148">
        <v>0</v>
      </c>
      <c r="CT7" s="148">
        <v>0</v>
      </c>
      <c r="CU7" s="148">
        <v>0</v>
      </c>
      <c r="CV7" s="148">
        <v>0</v>
      </c>
      <c r="CW7" s="148">
        <v>0</v>
      </c>
      <c r="CX7" s="148">
        <v>0</v>
      </c>
    </row>
    <row r="8" spans="1:102" s="157" customFormat="1" ht="18.75" customHeight="1">
      <c r="A8" s="95" t="s">
        <v>37</v>
      </c>
      <c r="B8" s="159">
        <v>22066</v>
      </c>
      <c r="C8" s="159">
        <v>12188</v>
      </c>
      <c r="D8" s="159">
        <v>8479</v>
      </c>
      <c r="E8" s="159">
        <v>5071</v>
      </c>
      <c r="F8" s="159">
        <v>315</v>
      </c>
      <c r="G8" s="159">
        <v>175</v>
      </c>
      <c r="H8" s="159">
        <v>1034</v>
      </c>
      <c r="I8" s="159">
        <v>510</v>
      </c>
      <c r="J8" s="159">
        <v>6239</v>
      </c>
      <c r="K8" s="159">
        <v>3184</v>
      </c>
      <c r="L8" s="159">
        <v>17401</v>
      </c>
      <c r="M8" s="159">
        <v>9778</v>
      </c>
      <c r="N8" s="159">
        <v>950</v>
      </c>
      <c r="O8" s="159">
        <v>331</v>
      </c>
      <c r="P8" s="159">
        <v>3688</v>
      </c>
      <c r="Q8" s="159">
        <v>1634</v>
      </c>
      <c r="R8" s="159">
        <v>1198</v>
      </c>
      <c r="S8" s="159">
        <v>508</v>
      </c>
      <c r="T8" s="40">
        <f t="shared" si="0"/>
        <v>61370</v>
      </c>
      <c r="U8" s="40">
        <f t="shared" si="0"/>
        <v>33379</v>
      </c>
      <c r="V8" s="1" t="s">
        <v>37</v>
      </c>
      <c r="W8" s="202">
        <v>418</v>
      </c>
      <c r="X8" s="202">
        <v>199</v>
      </c>
      <c r="Y8" s="202">
        <v>93</v>
      </c>
      <c r="Z8" s="202">
        <v>36</v>
      </c>
      <c r="AA8" s="202">
        <v>1</v>
      </c>
      <c r="AB8" s="202">
        <v>0</v>
      </c>
      <c r="AC8" s="202">
        <v>13</v>
      </c>
      <c r="AD8" s="202">
        <v>6</v>
      </c>
      <c r="AE8" s="202">
        <v>122</v>
      </c>
      <c r="AF8" s="202">
        <v>55</v>
      </c>
      <c r="AG8" s="202">
        <v>2250</v>
      </c>
      <c r="AH8" s="202">
        <v>1135</v>
      </c>
      <c r="AI8" s="202">
        <v>158</v>
      </c>
      <c r="AJ8" s="202">
        <v>42</v>
      </c>
      <c r="AK8" s="202">
        <v>619</v>
      </c>
      <c r="AL8" s="202">
        <v>266</v>
      </c>
      <c r="AM8" s="202">
        <v>121</v>
      </c>
      <c r="AN8" s="202">
        <v>44</v>
      </c>
      <c r="AO8" s="202">
        <f t="shared" si="1"/>
        <v>3795</v>
      </c>
      <c r="AP8" s="202">
        <f t="shared" si="2"/>
        <v>1741</v>
      </c>
      <c r="AQ8" s="1" t="s">
        <v>37</v>
      </c>
      <c r="AR8" s="148">
        <v>594</v>
      </c>
      <c r="AS8" s="148">
        <v>458</v>
      </c>
      <c r="AT8" s="148">
        <v>20</v>
      </c>
      <c r="AU8" s="148">
        <v>53</v>
      </c>
      <c r="AV8" s="148">
        <v>219</v>
      </c>
      <c r="AW8" s="148">
        <v>512</v>
      </c>
      <c r="AX8" s="148">
        <v>79</v>
      </c>
      <c r="AY8" s="148">
        <v>201</v>
      </c>
      <c r="AZ8" s="148">
        <v>52</v>
      </c>
      <c r="BA8" s="96">
        <f t="shared" si="3"/>
        <v>2188</v>
      </c>
      <c r="BB8" s="148">
        <v>1972</v>
      </c>
      <c r="BC8" s="148">
        <v>1704</v>
      </c>
      <c r="BD8" s="148">
        <v>27</v>
      </c>
      <c r="BE8" s="148">
        <v>24</v>
      </c>
      <c r="BF8" s="148">
        <v>458</v>
      </c>
      <c r="BG8" s="1" t="s">
        <v>37</v>
      </c>
      <c r="BH8" s="148">
        <v>2857</v>
      </c>
      <c r="BI8" s="148">
        <v>12288</v>
      </c>
      <c r="BJ8" s="148">
        <v>9494</v>
      </c>
      <c r="BK8" s="148">
        <v>4315</v>
      </c>
      <c r="BL8" s="148">
        <v>434</v>
      </c>
      <c r="BM8" s="148">
        <v>1983</v>
      </c>
      <c r="BN8" s="148">
        <v>580</v>
      </c>
      <c r="BO8" s="148">
        <v>2114</v>
      </c>
      <c r="BP8" s="1" t="s">
        <v>37</v>
      </c>
      <c r="BQ8" s="148">
        <v>15474</v>
      </c>
      <c r="BR8" s="148">
        <v>8789</v>
      </c>
      <c r="BS8" s="148">
        <v>15280</v>
      </c>
      <c r="BT8" s="148">
        <v>8687</v>
      </c>
      <c r="BU8" s="148">
        <v>6926</v>
      </c>
      <c r="BV8" s="148">
        <v>4152</v>
      </c>
      <c r="BW8" s="148">
        <v>4261</v>
      </c>
      <c r="BX8" s="148">
        <v>1920</v>
      </c>
      <c r="BY8" s="148">
        <v>4246</v>
      </c>
      <c r="BZ8" s="148">
        <v>1910</v>
      </c>
      <c r="CA8" s="148">
        <v>2427</v>
      </c>
      <c r="CB8" s="148">
        <v>1132</v>
      </c>
      <c r="CC8" s="148">
        <v>1292</v>
      </c>
      <c r="CD8" s="148">
        <v>464</v>
      </c>
      <c r="CE8" s="148">
        <v>1279</v>
      </c>
      <c r="CF8" s="148">
        <v>462</v>
      </c>
      <c r="CG8" s="148">
        <v>651</v>
      </c>
      <c r="CH8" s="148">
        <v>257</v>
      </c>
      <c r="CI8" s="1" t="s">
        <v>37</v>
      </c>
      <c r="CJ8" s="148">
        <v>4082</v>
      </c>
      <c r="CK8" s="148">
        <v>1768</v>
      </c>
      <c r="CL8" s="148">
        <v>508</v>
      </c>
      <c r="CM8" s="148">
        <v>260</v>
      </c>
      <c r="CN8" s="148">
        <v>4590</v>
      </c>
      <c r="CO8" s="1" t="s">
        <v>37</v>
      </c>
      <c r="CP8" s="148">
        <v>13</v>
      </c>
      <c r="CQ8" s="148">
        <v>0</v>
      </c>
      <c r="CR8" s="148">
        <v>0</v>
      </c>
      <c r="CS8" s="148">
        <v>11</v>
      </c>
      <c r="CT8" s="148">
        <v>0</v>
      </c>
      <c r="CU8" s="148">
        <v>40</v>
      </c>
      <c r="CV8" s="148">
        <v>6</v>
      </c>
      <c r="CW8" s="148">
        <v>0</v>
      </c>
      <c r="CX8" s="148">
        <v>75</v>
      </c>
    </row>
    <row r="9" spans="1:102" s="157" customFormat="1" ht="18.75" customHeight="1">
      <c r="A9" s="95" t="s">
        <v>38</v>
      </c>
      <c r="B9" s="159">
        <v>4020</v>
      </c>
      <c r="C9" s="159">
        <v>2019</v>
      </c>
      <c r="D9" s="159">
        <v>2067</v>
      </c>
      <c r="E9" s="159">
        <v>1088</v>
      </c>
      <c r="F9" s="159">
        <v>3</v>
      </c>
      <c r="G9" s="159">
        <v>1</v>
      </c>
      <c r="H9" s="159">
        <v>536</v>
      </c>
      <c r="I9" s="159">
        <v>174</v>
      </c>
      <c r="J9" s="159">
        <v>259</v>
      </c>
      <c r="K9" s="159">
        <v>85</v>
      </c>
      <c r="L9" s="159">
        <v>2505</v>
      </c>
      <c r="M9" s="159">
        <v>1271</v>
      </c>
      <c r="N9" s="159">
        <v>3</v>
      </c>
      <c r="O9" s="159">
        <v>1</v>
      </c>
      <c r="P9" s="159">
        <v>258</v>
      </c>
      <c r="Q9" s="159">
        <v>72</v>
      </c>
      <c r="R9" s="159">
        <v>114</v>
      </c>
      <c r="S9" s="159">
        <v>45</v>
      </c>
      <c r="T9" s="40">
        <f t="shared" si="0"/>
        <v>9765</v>
      </c>
      <c r="U9" s="40">
        <f t="shared" si="0"/>
        <v>4756</v>
      </c>
      <c r="V9" s="1" t="s">
        <v>38</v>
      </c>
      <c r="W9" s="202">
        <v>133</v>
      </c>
      <c r="X9" s="202">
        <v>58</v>
      </c>
      <c r="Y9" s="202">
        <v>40</v>
      </c>
      <c r="Z9" s="202">
        <v>21</v>
      </c>
      <c r="AA9" s="202">
        <v>0</v>
      </c>
      <c r="AB9" s="202">
        <v>0</v>
      </c>
      <c r="AC9" s="202">
        <v>4</v>
      </c>
      <c r="AD9" s="202">
        <v>1</v>
      </c>
      <c r="AE9" s="202">
        <v>2</v>
      </c>
      <c r="AF9" s="202">
        <v>0</v>
      </c>
      <c r="AG9" s="202">
        <v>374</v>
      </c>
      <c r="AH9" s="202">
        <v>171</v>
      </c>
      <c r="AI9" s="202">
        <v>0</v>
      </c>
      <c r="AJ9" s="202">
        <v>0</v>
      </c>
      <c r="AK9" s="202">
        <v>45</v>
      </c>
      <c r="AL9" s="202">
        <v>12</v>
      </c>
      <c r="AM9" s="202">
        <v>24</v>
      </c>
      <c r="AN9" s="202">
        <v>9</v>
      </c>
      <c r="AO9" s="202">
        <f t="shared" si="1"/>
        <v>622</v>
      </c>
      <c r="AP9" s="202">
        <f t="shared" si="2"/>
        <v>272</v>
      </c>
      <c r="AQ9" s="1" t="s">
        <v>38</v>
      </c>
      <c r="AR9" s="148">
        <v>83</v>
      </c>
      <c r="AS9" s="148">
        <v>48</v>
      </c>
      <c r="AT9" s="148">
        <v>1</v>
      </c>
      <c r="AU9" s="148">
        <v>16</v>
      </c>
      <c r="AV9" s="148">
        <v>10</v>
      </c>
      <c r="AW9" s="148">
        <v>54</v>
      </c>
      <c r="AX9" s="148">
        <v>1</v>
      </c>
      <c r="AY9" s="148">
        <v>13</v>
      </c>
      <c r="AZ9" s="148">
        <v>4</v>
      </c>
      <c r="BA9" s="96">
        <f t="shared" si="3"/>
        <v>230</v>
      </c>
      <c r="BB9" s="148">
        <v>214</v>
      </c>
      <c r="BC9" s="148">
        <v>0</v>
      </c>
      <c r="BD9" s="148">
        <v>19</v>
      </c>
      <c r="BE9" s="148">
        <v>16</v>
      </c>
      <c r="BF9" s="148">
        <v>48</v>
      </c>
      <c r="BG9" s="1" t="s">
        <v>38</v>
      </c>
      <c r="BH9" s="148">
        <v>38</v>
      </c>
      <c r="BI9" s="148">
        <v>2122</v>
      </c>
      <c r="BJ9" s="148">
        <v>1179</v>
      </c>
      <c r="BK9" s="148">
        <v>734</v>
      </c>
      <c r="BL9" s="148">
        <v>95</v>
      </c>
      <c r="BM9" s="148">
        <v>190</v>
      </c>
      <c r="BN9" s="148">
        <v>30</v>
      </c>
      <c r="BO9" s="148">
        <v>224</v>
      </c>
      <c r="BP9" s="1" t="s">
        <v>38</v>
      </c>
      <c r="BQ9" s="148">
        <v>2506</v>
      </c>
      <c r="BR9" s="148">
        <v>1102</v>
      </c>
      <c r="BS9" s="148">
        <v>2391</v>
      </c>
      <c r="BT9" s="148">
        <v>1064</v>
      </c>
      <c r="BU9" s="148">
        <v>900</v>
      </c>
      <c r="BV9" s="148">
        <v>406</v>
      </c>
      <c r="BW9" s="148">
        <v>277</v>
      </c>
      <c r="BX9" s="148">
        <v>72</v>
      </c>
      <c r="BY9" s="148">
        <v>268</v>
      </c>
      <c r="BZ9" s="148">
        <v>69</v>
      </c>
      <c r="CA9" s="148">
        <v>143</v>
      </c>
      <c r="CB9" s="148">
        <v>38</v>
      </c>
      <c r="CC9" s="148">
        <v>2</v>
      </c>
      <c r="CD9" s="148">
        <v>0</v>
      </c>
      <c r="CE9" s="148">
        <v>2</v>
      </c>
      <c r="CF9" s="148">
        <v>0</v>
      </c>
      <c r="CG9" s="148">
        <v>2</v>
      </c>
      <c r="CH9" s="148">
        <v>0</v>
      </c>
      <c r="CI9" s="1" t="s">
        <v>38</v>
      </c>
      <c r="CJ9" s="148">
        <v>428</v>
      </c>
      <c r="CK9" s="148">
        <v>123</v>
      </c>
      <c r="CL9" s="148">
        <v>67</v>
      </c>
      <c r="CM9" s="148">
        <v>25</v>
      </c>
      <c r="CN9" s="148">
        <v>495</v>
      </c>
      <c r="CO9" s="1" t="s">
        <v>38</v>
      </c>
      <c r="CP9" s="148">
        <v>106</v>
      </c>
      <c r="CQ9" s="148">
        <v>0</v>
      </c>
      <c r="CR9" s="148">
        <v>0</v>
      </c>
      <c r="CS9" s="148">
        <v>0</v>
      </c>
      <c r="CT9" s="148">
        <v>0</v>
      </c>
      <c r="CU9" s="148">
        <v>0</v>
      </c>
      <c r="CV9" s="148">
        <v>0</v>
      </c>
      <c r="CW9" s="148">
        <v>0</v>
      </c>
      <c r="CX9" s="148">
        <v>0</v>
      </c>
    </row>
    <row r="10" spans="1:102" s="157" customFormat="1" ht="18.75" customHeight="1">
      <c r="A10" s="95" t="s">
        <v>39</v>
      </c>
      <c r="B10" s="159">
        <v>234</v>
      </c>
      <c r="C10" s="159">
        <v>118</v>
      </c>
      <c r="D10" s="159">
        <v>167</v>
      </c>
      <c r="E10" s="159">
        <v>75</v>
      </c>
      <c r="F10" s="159">
        <v>0</v>
      </c>
      <c r="G10" s="159">
        <v>0</v>
      </c>
      <c r="H10" s="159">
        <v>51</v>
      </c>
      <c r="I10" s="159">
        <v>23</v>
      </c>
      <c r="J10" s="159">
        <v>0</v>
      </c>
      <c r="K10" s="159">
        <v>0</v>
      </c>
      <c r="L10" s="159">
        <v>96</v>
      </c>
      <c r="M10" s="159">
        <v>54</v>
      </c>
      <c r="N10" s="159">
        <v>0</v>
      </c>
      <c r="O10" s="159">
        <v>0</v>
      </c>
      <c r="P10" s="159">
        <v>10</v>
      </c>
      <c r="Q10" s="159">
        <v>5</v>
      </c>
      <c r="R10" s="159">
        <v>0</v>
      </c>
      <c r="S10" s="159">
        <v>0</v>
      </c>
      <c r="T10" s="40">
        <f t="shared" si="0"/>
        <v>558</v>
      </c>
      <c r="U10" s="40">
        <f t="shared" si="0"/>
        <v>275</v>
      </c>
      <c r="V10" s="1" t="s">
        <v>39</v>
      </c>
      <c r="W10" s="202">
        <v>6</v>
      </c>
      <c r="X10" s="202">
        <v>3</v>
      </c>
      <c r="Y10" s="202">
        <v>7</v>
      </c>
      <c r="Z10" s="202">
        <v>4</v>
      </c>
      <c r="AA10" s="202">
        <v>0</v>
      </c>
      <c r="AB10" s="202">
        <v>0</v>
      </c>
      <c r="AC10" s="202">
        <v>0</v>
      </c>
      <c r="AD10" s="202">
        <v>0</v>
      </c>
      <c r="AE10" s="202">
        <v>0</v>
      </c>
      <c r="AF10" s="202">
        <v>0</v>
      </c>
      <c r="AG10" s="202">
        <v>19</v>
      </c>
      <c r="AH10" s="202">
        <v>12</v>
      </c>
      <c r="AI10" s="202">
        <v>0</v>
      </c>
      <c r="AJ10" s="202">
        <v>0</v>
      </c>
      <c r="AK10" s="202">
        <v>0</v>
      </c>
      <c r="AL10" s="202">
        <v>0</v>
      </c>
      <c r="AM10" s="202">
        <v>0</v>
      </c>
      <c r="AN10" s="202">
        <v>0</v>
      </c>
      <c r="AO10" s="202">
        <f t="shared" si="1"/>
        <v>32</v>
      </c>
      <c r="AP10" s="202">
        <f t="shared" si="2"/>
        <v>19</v>
      </c>
      <c r="AQ10" s="1" t="s">
        <v>39</v>
      </c>
      <c r="AR10" s="148">
        <v>4</v>
      </c>
      <c r="AS10" s="148">
        <v>4</v>
      </c>
      <c r="AT10" s="148">
        <v>0</v>
      </c>
      <c r="AU10" s="148">
        <v>2</v>
      </c>
      <c r="AV10" s="148">
        <v>0</v>
      </c>
      <c r="AW10" s="148">
        <v>2</v>
      </c>
      <c r="AX10" s="148">
        <v>0</v>
      </c>
      <c r="AY10" s="148">
        <v>1</v>
      </c>
      <c r="AZ10" s="148">
        <v>0</v>
      </c>
      <c r="BA10" s="96">
        <f t="shared" si="3"/>
        <v>13</v>
      </c>
      <c r="BB10" s="148">
        <v>12</v>
      </c>
      <c r="BC10" s="148">
        <v>0</v>
      </c>
      <c r="BD10" s="148">
        <v>1</v>
      </c>
      <c r="BE10" s="148">
        <v>1</v>
      </c>
      <c r="BF10" s="148">
        <v>4</v>
      </c>
      <c r="BG10" s="1" t="s">
        <v>39</v>
      </c>
      <c r="BH10" s="148">
        <v>0</v>
      </c>
      <c r="BI10" s="148">
        <v>101</v>
      </c>
      <c r="BJ10" s="148">
        <v>130</v>
      </c>
      <c r="BK10" s="148">
        <v>73</v>
      </c>
      <c r="BL10" s="148">
        <v>0</v>
      </c>
      <c r="BM10" s="148">
        <v>11</v>
      </c>
      <c r="BN10" s="148">
        <v>2</v>
      </c>
      <c r="BO10" s="148">
        <v>10</v>
      </c>
      <c r="BP10" s="1" t="s">
        <v>39</v>
      </c>
      <c r="BQ10" s="148">
        <v>73</v>
      </c>
      <c r="BR10" s="148">
        <v>45</v>
      </c>
      <c r="BS10" s="148">
        <v>73</v>
      </c>
      <c r="BT10" s="148">
        <v>45</v>
      </c>
      <c r="BU10" s="148">
        <v>44</v>
      </c>
      <c r="BV10" s="148">
        <v>27</v>
      </c>
      <c r="BW10" s="148">
        <v>5</v>
      </c>
      <c r="BX10" s="148">
        <v>0</v>
      </c>
      <c r="BY10" s="148">
        <v>5</v>
      </c>
      <c r="BZ10" s="148">
        <v>0</v>
      </c>
      <c r="CA10" s="148">
        <v>3</v>
      </c>
      <c r="CB10" s="148">
        <v>0</v>
      </c>
      <c r="CC10" s="148">
        <v>0</v>
      </c>
      <c r="CD10" s="148">
        <v>0</v>
      </c>
      <c r="CE10" s="148">
        <v>0</v>
      </c>
      <c r="CF10" s="148">
        <v>0</v>
      </c>
      <c r="CG10" s="148">
        <v>0</v>
      </c>
      <c r="CH10" s="148">
        <v>0</v>
      </c>
      <c r="CI10" s="1" t="s">
        <v>39</v>
      </c>
      <c r="CJ10" s="148">
        <v>30</v>
      </c>
      <c r="CK10" s="148">
        <v>4</v>
      </c>
      <c r="CL10" s="148">
        <v>5</v>
      </c>
      <c r="CM10" s="148">
        <v>1</v>
      </c>
      <c r="CN10" s="148">
        <v>35</v>
      </c>
      <c r="CO10" s="1" t="s">
        <v>39</v>
      </c>
      <c r="CP10" s="148">
        <v>0</v>
      </c>
      <c r="CQ10" s="148">
        <v>0</v>
      </c>
      <c r="CR10" s="148">
        <v>0</v>
      </c>
      <c r="CS10" s="148">
        <v>0</v>
      </c>
      <c r="CT10" s="148">
        <v>0</v>
      </c>
      <c r="CU10" s="148">
        <v>0</v>
      </c>
      <c r="CV10" s="148">
        <v>0</v>
      </c>
      <c r="CW10" s="148">
        <v>0</v>
      </c>
      <c r="CX10" s="148">
        <v>0</v>
      </c>
    </row>
    <row r="11" spans="1:102" s="157" customFormat="1" ht="18.75" customHeight="1">
      <c r="A11" s="95" t="s">
        <v>40</v>
      </c>
      <c r="B11" s="159">
        <v>698</v>
      </c>
      <c r="C11" s="159">
        <v>356</v>
      </c>
      <c r="D11" s="159">
        <v>400</v>
      </c>
      <c r="E11" s="159">
        <v>225</v>
      </c>
      <c r="F11" s="159">
        <v>35</v>
      </c>
      <c r="G11" s="159">
        <v>7</v>
      </c>
      <c r="H11" s="159">
        <v>61</v>
      </c>
      <c r="I11" s="159">
        <v>20</v>
      </c>
      <c r="J11" s="159">
        <v>130</v>
      </c>
      <c r="K11" s="159">
        <v>70</v>
      </c>
      <c r="L11" s="159">
        <v>500</v>
      </c>
      <c r="M11" s="159">
        <v>274</v>
      </c>
      <c r="N11" s="159">
        <v>0</v>
      </c>
      <c r="O11" s="159">
        <v>0</v>
      </c>
      <c r="P11" s="159">
        <v>68</v>
      </c>
      <c r="Q11" s="159">
        <v>20</v>
      </c>
      <c r="R11" s="159">
        <v>74</v>
      </c>
      <c r="S11" s="159">
        <v>38</v>
      </c>
      <c r="T11" s="40">
        <f t="shared" si="0"/>
        <v>1966</v>
      </c>
      <c r="U11" s="40">
        <f t="shared" si="0"/>
        <v>1010</v>
      </c>
      <c r="V11" s="1" t="s">
        <v>40</v>
      </c>
      <c r="W11" s="202">
        <v>13</v>
      </c>
      <c r="X11" s="202">
        <v>8</v>
      </c>
      <c r="Y11" s="202">
        <v>11</v>
      </c>
      <c r="Z11" s="202">
        <v>6</v>
      </c>
      <c r="AA11" s="202">
        <v>0</v>
      </c>
      <c r="AB11" s="202">
        <v>0</v>
      </c>
      <c r="AC11" s="202">
        <v>0</v>
      </c>
      <c r="AD11" s="202">
        <v>0</v>
      </c>
      <c r="AE11" s="202">
        <v>9</v>
      </c>
      <c r="AF11" s="202">
        <v>5</v>
      </c>
      <c r="AG11" s="202">
        <v>42</v>
      </c>
      <c r="AH11" s="202">
        <v>16</v>
      </c>
      <c r="AI11" s="202">
        <v>0</v>
      </c>
      <c r="AJ11" s="202">
        <v>0</v>
      </c>
      <c r="AK11" s="202">
        <v>4</v>
      </c>
      <c r="AL11" s="202">
        <v>2</v>
      </c>
      <c r="AM11" s="202">
        <v>7</v>
      </c>
      <c r="AN11" s="202">
        <v>4</v>
      </c>
      <c r="AO11" s="202">
        <f t="shared" si="1"/>
        <v>86</v>
      </c>
      <c r="AP11" s="202">
        <f t="shared" si="2"/>
        <v>41</v>
      </c>
      <c r="AQ11" s="1" t="s">
        <v>40</v>
      </c>
      <c r="AR11" s="148">
        <v>13</v>
      </c>
      <c r="AS11" s="148">
        <v>8</v>
      </c>
      <c r="AT11" s="148">
        <v>0</v>
      </c>
      <c r="AU11" s="148">
        <v>2</v>
      </c>
      <c r="AV11" s="148">
        <v>2</v>
      </c>
      <c r="AW11" s="148">
        <v>11</v>
      </c>
      <c r="AX11" s="148">
        <v>0</v>
      </c>
      <c r="AY11" s="148">
        <v>2</v>
      </c>
      <c r="AZ11" s="148">
        <v>3</v>
      </c>
      <c r="BA11" s="96">
        <f t="shared" si="3"/>
        <v>41</v>
      </c>
      <c r="BB11" s="148">
        <v>48</v>
      </c>
      <c r="BC11" s="148">
        <v>0</v>
      </c>
      <c r="BD11" s="148">
        <v>2</v>
      </c>
      <c r="BE11" s="148">
        <v>2</v>
      </c>
      <c r="BF11" s="148">
        <v>8</v>
      </c>
      <c r="BG11" s="1" t="s">
        <v>40</v>
      </c>
      <c r="BH11" s="148">
        <v>0</v>
      </c>
      <c r="BI11" s="148">
        <v>1661</v>
      </c>
      <c r="BJ11" s="148">
        <v>325</v>
      </c>
      <c r="BK11" s="148">
        <v>0</v>
      </c>
      <c r="BL11" s="148">
        <v>0</v>
      </c>
      <c r="BM11" s="148">
        <v>97</v>
      </c>
      <c r="BN11" s="148">
        <v>6</v>
      </c>
      <c r="BO11" s="148">
        <v>97</v>
      </c>
      <c r="BP11" s="1" t="s">
        <v>40</v>
      </c>
      <c r="BQ11" s="148">
        <v>349</v>
      </c>
      <c r="BR11" s="148">
        <v>170</v>
      </c>
      <c r="BS11" s="148">
        <v>348</v>
      </c>
      <c r="BT11" s="148">
        <v>170</v>
      </c>
      <c r="BU11" s="148">
        <v>274</v>
      </c>
      <c r="BV11" s="148">
        <v>120</v>
      </c>
      <c r="BW11" s="148">
        <v>104</v>
      </c>
      <c r="BX11" s="148">
        <v>50</v>
      </c>
      <c r="BY11" s="148">
        <v>104</v>
      </c>
      <c r="BZ11" s="148">
        <v>50</v>
      </c>
      <c r="CA11" s="148">
        <v>77</v>
      </c>
      <c r="CB11" s="148">
        <v>38</v>
      </c>
      <c r="CC11" s="148">
        <v>5</v>
      </c>
      <c r="CD11" s="148">
        <v>0</v>
      </c>
      <c r="CE11" s="148">
        <v>5</v>
      </c>
      <c r="CF11" s="148">
        <v>0</v>
      </c>
      <c r="CG11" s="148">
        <v>5</v>
      </c>
      <c r="CH11" s="148">
        <v>0</v>
      </c>
      <c r="CI11" s="1" t="s">
        <v>40</v>
      </c>
      <c r="CJ11" s="148">
        <v>75</v>
      </c>
      <c r="CK11" s="148">
        <v>21</v>
      </c>
      <c r="CL11" s="148">
        <v>19</v>
      </c>
      <c r="CM11" s="148">
        <v>8</v>
      </c>
      <c r="CN11" s="148">
        <v>94</v>
      </c>
      <c r="CO11" s="1" t="s">
        <v>40</v>
      </c>
      <c r="CP11" s="148">
        <v>3</v>
      </c>
      <c r="CQ11" s="148">
        <v>62</v>
      </c>
      <c r="CR11" s="148">
        <v>13</v>
      </c>
      <c r="CS11" s="148">
        <v>124</v>
      </c>
      <c r="CT11" s="148">
        <v>1</v>
      </c>
      <c r="CU11" s="148">
        <v>57</v>
      </c>
      <c r="CV11" s="148">
        <v>39</v>
      </c>
      <c r="CW11" s="148">
        <v>35</v>
      </c>
      <c r="CX11" s="148">
        <v>6</v>
      </c>
    </row>
    <row r="12" spans="1:102" s="157" customFormat="1" ht="18.75" customHeight="1">
      <c r="A12" s="95" t="s">
        <v>41</v>
      </c>
      <c r="B12" s="159">
        <v>1827</v>
      </c>
      <c r="C12" s="159">
        <v>977</v>
      </c>
      <c r="D12" s="159">
        <v>1235</v>
      </c>
      <c r="E12" s="159">
        <v>719</v>
      </c>
      <c r="F12" s="159">
        <v>0</v>
      </c>
      <c r="G12" s="159">
        <v>0</v>
      </c>
      <c r="H12" s="159">
        <v>329</v>
      </c>
      <c r="I12" s="159">
        <v>125</v>
      </c>
      <c r="J12" s="159">
        <v>216</v>
      </c>
      <c r="K12" s="159">
        <v>103</v>
      </c>
      <c r="L12" s="159">
        <v>1370</v>
      </c>
      <c r="M12" s="159">
        <v>743</v>
      </c>
      <c r="N12" s="159">
        <v>0</v>
      </c>
      <c r="O12" s="159">
        <v>0</v>
      </c>
      <c r="P12" s="159">
        <v>238</v>
      </c>
      <c r="Q12" s="159">
        <v>87</v>
      </c>
      <c r="R12" s="159">
        <v>102</v>
      </c>
      <c r="S12" s="159">
        <v>49</v>
      </c>
      <c r="T12" s="40">
        <f t="shared" si="0"/>
        <v>5317</v>
      </c>
      <c r="U12" s="40">
        <f t="shared" si="0"/>
        <v>2803</v>
      </c>
      <c r="V12" s="1" t="s">
        <v>41</v>
      </c>
      <c r="W12" s="202">
        <v>174</v>
      </c>
      <c r="X12" s="202">
        <v>123</v>
      </c>
      <c r="Y12" s="202">
        <v>12</v>
      </c>
      <c r="Z12" s="202">
        <v>6</v>
      </c>
      <c r="AA12" s="202">
        <v>0</v>
      </c>
      <c r="AB12" s="202">
        <v>0</v>
      </c>
      <c r="AC12" s="202">
        <v>7</v>
      </c>
      <c r="AD12" s="202">
        <v>2</v>
      </c>
      <c r="AE12" s="202">
        <v>6</v>
      </c>
      <c r="AF12" s="202">
        <v>4</v>
      </c>
      <c r="AG12" s="202">
        <v>80</v>
      </c>
      <c r="AH12" s="202">
        <v>35</v>
      </c>
      <c r="AI12" s="202">
        <v>0</v>
      </c>
      <c r="AJ12" s="202">
        <v>0</v>
      </c>
      <c r="AK12" s="202">
        <v>11</v>
      </c>
      <c r="AL12" s="202">
        <v>5</v>
      </c>
      <c r="AM12" s="202">
        <v>7</v>
      </c>
      <c r="AN12" s="202">
        <v>6</v>
      </c>
      <c r="AO12" s="202">
        <f t="shared" si="1"/>
        <v>297</v>
      </c>
      <c r="AP12" s="202">
        <f t="shared" si="2"/>
        <v>181</v>
      </c>
      <c r="AQ12" s="1" t="s">
        <v>41</v>
      </c>
      <c r="AR12" s="148">
        <v>43</v>
      </c>
      <c r="AS12" s="148">
        <v>27</v>
      </c>
      <c r="AT12" s="148">
        <v>0</v>
      </c>
      <c r="AU12" s="148">
        <v>9</v>
      </c>
      <c r="AV12" s="148">
        <v>8</v>
      </c>
      <c r="AW12" s="148">
        <v>29</v>
      </c>
      <c r="AX12" s="148">
        <v>1</v>
      </c>
      <c r="AY12" s="148">
        <v>12</v>
      </c>
      <c r="AZ12" s="148">
        <v>6</v>
      </c>
      <c r="BA12" s="96">
        <f t="shared" si="3"/>
        <v>135</v>
      </c>
      <c r="BB12" s="148">
        <v>138</v>
      </c>
      <c r="BC12" s="148">
        <v>16</v>
      </c>
      <c r="BD12" s="148">
        <v>7</v>
      </c>
      <c r="BE12" s="148">
        <v>4</v>
      </c>
      <c r="BF12" s="148">
        <v>27</v>
      </c>
      <c r="BG12" s="1" t="s">
        <v>41</v>
      </c>
      <c r="BH12" s="148">
        <v>40</v>
      </c>
      <c r="BI12" s="148">
        <v>814</v>
      </c>
      <c r="BJ12" s="148">
        <v>1077</v>
      </c>
      <c r="BK12" s="148">
        <v>431</v>
      </c>
      <c r="BL12" s="148">
        <v>117</v>
      </c>
      <c r="BM12" s="148">
        <v>181</v>
      </c>
      <c r="BN12" s="148">
        <v>57</v>
      </c>
      <c r="BO12" s="148">
        <v>166</v>
      </c>
      <c r="BP12" s="1" t="s">
        <v>41</v>
      </c>
      <c r="BQ12" s="148">
        <v>1077</v>
      </c>
      <c r="BR12" s="148">
        <v>596</v>
      </c>
      <c r="BS12" s="148">
        <v>1060</v>
      </c>
      <c r="BT12" s="148">
        <v>591</v>
      </c>
      <c r="BU12" s="148">
        <v>688</v>
      </c>
      <c r="BV12" s="148">
        <v>383</v>
      </c>
      <c r="BW12" s="148">
        <v>317</v>
      </c>
      <c r="BX12" s="148">
        <v>102</v>
      </c>
      <c r="BY12" s="148">
        <v>311</v>
      </c>
      <c r="BZ12" s="148">
        <v>100</v>
      </c>
      <c r="CA12" s="148">
        <v>215</v>
      </c>
      <c r="CB12" s="148">
        <v>61</v>
      </c>
      <c r="CC12" s="148">
        <v>37</v>
      </c>
      <c r="CD12" s="148">
        <v>37</v>
      </c>
      <c r="CE12" s="148">
        <v>37</v>
      </c>
      <c r="CF12" s="148">
        <v>37</v>
      </c>
      <c r="CG12" s="148">
        <v>20</v>
      </c>
      <c r="CH12" s="148">
        <v>20</v>
      </c>
      <c r="CI12" s="1" t="s">
        <v>41</v>
      </c>
      <c r="CJ12" s="148">
        <v>251</v>
      </c>
      <c r="CK12" s="148">
        <v>67</v>
      </c>
      <c r="CL12" s="148">
        <v>19</v>
      </c>
      <c r="CM12" s="148">
        <v>6</v>
      </c>
      <c r="CN12" s="148">
        <v>270</v>
      </c>
      <c r="CO12" s="1" t="s">
        <v>41</v>
      </c>
      <c r="CP12" s="148">
        <v>4</v>
      </c>
      <c r="CQ12" s="148">
        <v>0</v>
      </c>
      <c r="CR12" s="148">
        <v>0</v>
      </c>
      <c r="CS12" s="148">
        <v>0</v>
      </c>
      <c r="CT12" s="148">
        <v>0</v>
      </c>
      <c r="CU12" s="148">
        <v>0</v>
      </c>
      <c r="CV12" s="148">
        <v>0</v>
      </c>
      <c r="CW12" s="148">
        <v>0</v>
      </c>
      <c r="CX12" s="148">
        <v>0</v>
      </c>
    </row>
    <row r="13" spans="1:102" s="157" customFormat="1" ht="18.75" customHeight="1">
      <c r="A13" s="95" t="s">
        <v>42</v>
      </c>
      <c r="B13" s="159">
        <v>560</v>
      </c>
      <c r="C13" s="159">
        <v>266</v>
      </c>
      <c r="D13" s="159">
        <v>309</v>
      </c>
      <c r="E13" s="159">
        <v>159</v>
      </c>
      <c r="F13" s="159">
        <v>0</v>
      </c>
      <c r="G13" s="159">
        <v>0</v>
      </c>
      <c r="H13" s="159">
        <v>106</v>
      </c>
      <c r="I13" s="159">
        <v>27</v>
      </c>
      <c r="J13" s="159">
        <v>96</v>
      </c>
      <c r="K13" s="159">
        <v>48</v>
      </c>
      <c r="L13" s="159">
        <v>502</v>
      </c>
      <c r="M13" s="159">
        <v>239</v>
      </c>
      <c r="N13" s="159">
        <v>0</v>
      </c>
      <c r="O13" s="159">
        <v>0</v>
      </c>
      <c r="P13" s="159">
        <v>56</v>
      </c>
      <c r="Q13" s="159">
        <v>10</v>
      </c>
      <c r="R13" s="159">
        <v>50</v>
      </c>
      <c r="S13" s="159">
        <v>21</v>
      </c>
      <c r="T13" s="40">
        <f t="shared" si="0"/>
        <v>1679</v>
      </c>
      <c r="U13" s="40">
        <f t="shared" si="0"/>
        <v>770</v>
      </c>
      <c r="V13" s="1" t="s">
        <v>42</v>
      </c>
      <c r="W13" s="202">
        <v>56</v>
      </c>
      <c r="X13" s="202">
        <v>23</v>
      </c>
      <c r="Y13" s="202">
        <v>53</v>
      </c>
      <c r="Z13" s="202">
        <v>27</v>
      </c>
      <c r="AA13" s="202">
        <v>0</v>
      </c>
      <c r="AB13" s="202">
        <v>0</v>
      </c>
      <c r="AC13" s="202">
        <v>15</v>
      </c>
      <c r="AD13" s="202">
        <v>5</v>
      </c>
      <c r="AE13" s="202">
        <v>1</v>
      </c>
      <c r="AF13" s="202">
        <v>1</v>
      </c>
      <c r="AG13" s="202">
        <v>133</v>
      </c>
      <c r="AH13" s="202">
        <v>55</v>
      </c>
      <c r="AI13" s="202">
        <v>0</v>
      </c>
      <c r="AJ13" s="202">
        <v>0</v>
      </c>
      <c r="AK13" s="202">
        <v>19</v>
      </c>
      <c r="AL13" s="202">
        <v>4</v>
      </c>
      <c r="AM13" s="202">
        <v>2</v>
      </c>
      <c r="AN13" s="202">
        <v>0</v>
      </c>
      <c r="AO13" s="202">
        <f t="shared" si="1"/>
        <v>279</v>
      </c>
      <c r="AP13" s="202">
        <f t="shared" si="2"/>
        <v>115</v>
      </c>
      <c r="AQ13" s="1" t="s">
        <v>42</v>
      </c>
      <c r="AR13" s="148">
        <v>8</v>
      </c>
      <c r="AS13" s="148">
        <v>4</v>
      </c>
      <c r="AT13" s="148">
        <v>0</v>
      </c>
      <c r="AU13" s="148">
        <v>2</v>
      </c>
      <c r="AV13" s="148">
        <v>2</v>
      </c>
      <c r="AW13" s="148">
        <v>8</v>
      </c>
      <c r="AX13" s="148">
        <v>0</v>
      </c>
      <c r="AY13" s="148">
        <v>2</v>
      </c>
      <c r="AZ13" s="148">
        <v>1</v>
      </c>
      <c r="BA13" s="96">
        <f t="shared" si="3"/>
        <v>27</v>
      </c>
      <c r="BB13" s="148">
        <v>26</v>
      </c>
      <c r="BC13" s="148">
        <v>0</v>
      </c>
      <c r="BD13" s="148">
        <v>2</v>
      </c>
      <c r="BE13" s="148">
        <v>0</v>
      </c>
      <c r="BF13" s="148">
        <v>4</v>
      </c>
      <c r="BG13" s="1" t="s">
        <v>42</v>
      </c>
      <c r="BH13" s="148">
        <v>52</v>
      </c>
      <c r="BI13" s="148">
        <v>381</v>
      </c>
      <c r="BJ13" s="148">
        <v>199</v>
      </c>
      <c r="BK13" s="148">
        <v>33</v>
      </c>
      <c r="BL13" s="148">
        <v>10</v>
      </c>
      <c r="BM13" s="148">
        <v>23</v>
      </c>
      <c r="BN13" s="148">
        <v>12</v>
      </c>
      <c r="BO13" s="148">
        <v>20</v>
      </c>
      <c r="BP13" s="1" t="s">
        <v>42</v>
      </c>
      <c r="BQ13" s="148">
        <v>486</v>
      </c>
      <c r="BR13" s="148">
        <v>213</v>
      </c>
      <c r="BS13" s="148">
        <v>481</v>
      </c>
      <c r="BT13" s="148">
        <v>211</v>
      </c>
      <c r="BU13" s="148">
        <v>158</v>
      </c>
      <c r="BV13" s="148">
        <v>77</v>
      </c>
      <c r="BW13" s="148">
        <v>103</v>
      </c>
      <c r="BX13" s="148">
        <v>28</v>
      </c>
      <c r="BY13" s="148">
        <v>103</v>
      </c>
      <c r="BZ13" s="148">
        <v>28</v>
      </c>
      <c r="CA13" s="148">
        <v>59</v>
      </c>
      <c r="CB13" s="148">
        <v>16</v>
      </c>
      <c r="CC13" s="148">
        <v>4</v>
      </c>
      <c r="CD13" s="148">
        <v>2</v>
      </c>
      <c r="CE13" s="148">
        <v>4</v>
      </c>
      <c r="CF13" s="148">
        <v>2</v>
      </c>
      <c r="CG13" s="148">
        <v>4</v>
      </c>
      <c r="CH13" s="148">
        <v>2</v>
      </c>
      <c r="CI13" s="1" t="s">
        <v>42</v>
      </c>
      <c r="CJ13" s="148">
        <v>34</v>
      </c>
      <c r="CK13" s="148">
        <v>8</v>
      </c>
      <c r="CL13" s="148">
        <v>12</v>
      </c>
      <c r="CM13" s="148">
        <v>5</v>
      </c>
      <c r="CN13" s="148">
        <v>46</v>
      </c>
      <c r="CO13" s="1" t="s">
        <v>42</v>
      </c>
      <c r="CP13" s="148">
        <v>0</v>
      </c>
      <c r="CQ13" s="148">
        <v>0</v>
      </c>
      <c r="CR13" s="148">
        <v>0</v>
      </c>
      <c r="CS13" s="148">
        <v>0</v>
      </c>
      <c r="CT13" s="148">
        <v>0</v>
      </c>
      <c r="CU13" s="148">
        <v>0</v>
      </c>
      <c r="CV13" s="148">
        <v>0</v>
      </c>
      <c r="CW13" s="148">
        <v>0</v>
      </c>
      <c r="CX13" s="148">
        <v>0</v>
      </c>
    </row>
    <row r="14" spans="1:102" s="157" customFormat="1" ht="18.75" customHeight="1">
      <c r="A14" s="95" t="s">
        <v>43</v>
      </c>
      <c r="B14" s="159">
        <v>2417</v>
      </c>
      <c r="C14" s="159">
        <v>1319</v>
      </c>
      <c r="D14" s="159">
        <v>1083</v>
      </c>
      <c r="E14" s="159">
        <v>600</v>
      </c>
      <c r="F14" s="159">
        <v>0</v>
      </c>
      <c r="G14" s="159">
        <v>0</v>
      </c>
      <c r="H14" s="159">
        <v>37</v>
      </c>
      <c r="I14" s="159">
        <v>24</v>
      </c>
      <c r="J14" s="159">
        <v>758</v>
      </c>
      <c r="K14" s="159">
        <v>372</v>
      </c>
      <c r="L14" s="159">
        <v>1693</v>
      </c>
      <c r="M14" s="159">
        <v>973</v>
      </c>
      <c r="N14" s="159">
        <v>46</v>
      </c>
      <c r="O14" s="159">
        <v>17</v>
      </c>
      <c r="P14" s="159">
        <v>491</v>
      </c>
      <c r="Q14" s="159">
        <v>227</v>
      </c>
      <c r="R14" s="159">
        <v>40</v>
      </c>
      <c r="S14" s="159">
        <v>14</v>
      </c>
      <c r="T14" s="40">
        <f t="shared" si="0"/>
        <v>6565</v>
      </c>
      <c r="U14" s="40">
        <f t="shared" si="0"/>
        <v>3546</v>
      </c>
      <c r="V14" s="1" t="s">
        <v>43</v>
      </c>
      <c r="W14" s="202">
        <v>76</v>
      </c>
      <c r="X14" s="202">
        <v>42</v>
      </c>
      <c r="Y14" s="202">
        <v>30</v>
      </c>
      <c r="Z14" s="202">
        <v>15</v>
      </c>
      <c r="AA14" s="202">
        <v>0</v>
      </c>
      <c r="AB14" s="202">
        <v>0</v>
      </c>
      <c r="AC14" s="202">
        <v>0</v>
      </c>
      <c r="AD14" s="202">
        <v>0</v>
      </c>
      <c r="AE14" s="202">
        <v>19</v>
      </c>
      <c r="AF14" s="202">
        <v>9</v>
      </c>
      <c r="AG14" s="202">
        <v>203</v>
      </c>
      <c r="AH14" s="202">
        <v>96</v>
      </c>
      <c r="AI14" s="202">
        <v>5</v>
      </c>
      <c r="AJ14" s="202">
        <v>2</v>
      </c>
      <c r="AK14" s="202">
        <v>50</v>
      </c>
      <c r="AL14" s="202">
        <v>24</v>
      </c>
      <c r="AM14" s="202">
        <v>5</v>
      </c>
      <c r="AN14" s="202">
        <v>2</v>
      </c>
      <c r="AO14" s="202">
        <f t="shared" si="1"/>
        <v>388</v>
      </c>
      <c r="AP14" s="202">
        <f t="shared" si="2"/>
        <v>188</v>
      </c>
      <c r="AQ14" s="1" t="s">
        <v>43</v>
      </c>
      <c r="AR14" s="148">
        <v>48</v>
      </c>
      <c r="AS14" s="148">
        <v>29</v>
      </c>
      <c r="AT14" s="148">
        <v>0</v>
      </c>
      <c r="AU14" s="148">
        <v>2</v>
      </c>
      <c r="AV14" s="148">
        <v>21</v>
      </c>
      <c r="AW14" s="148">
        <v>37</v>
      </c>
      <c r="AX14" s="148">
        <v>5</v>
      </c>
      <c r="AY14" s="148">
        <v>17</v>
      </c>
      <c r="AZ14" s="148">
        <v>2</v>
      </c>
      <c r="BA14" s="96">
        <f t="shared" si="3"/>
        <v>161</v>
      </c>
      <c r="BB14" s="148">
        <v>152</v>
      </c>
      <c r="BC14" s="148">
        <v>0</v>
      </c>
      <c r="BD14" s="148">
        <v>11</v>
      </c>
      <c r="BE14" s="148">
        <v>9</v>
      </c>
      <c r="BF14" s="148">
        <v>29</v>
      </c>
      <c r="BG14" s="1" t="s">
        <v>43</v>
      </c>
      <c r="BH14" s="148">
        <v>101</v>
      </c>
      <c r="BI14" s="148">
        <v>1550</v>
      </c>
      <c r="BJ14" s="148">
        <v>917</v>
      </c>
      <c r="BK14" s="148">
        <v>357</v>
      </c>
      <c r="BL14" s="148">
        <v>20</v>
      </c>
      <c r="BM14" s="148">
        <v>151</v>
      </c>
      <c r="BN14" s="148">
        <v>80</v>
      </c>
      <c r="BO14" s="148">
        <v>179</v>
      </c>
      <c r="BP14" s="1" t="s">
        <v>43</v>
      </c>
      <c r="BQ14" s="148">
        <v>1435</v>
      </c>
      <c r="BR14" s="148">
        <v>827</v>
      </c>
      <c r="BS14" s="148">
        <v>1397</v>
      </c>
      <c r="BT14" s="148">
        <v>807</v>
      </c>
      <c r="BU14" s="148">
        <v>580</v>
      </c>
      <c r="BV14" s="148">
        <v>313</v>
      </c>
      <c r="BW14" s="148">
        <v>489</v>
      </c>
      <c r="BX14" s="148">
        <v>205</v>
      </c>
      <c r="BY14" s="148">
        <v>477</v>
      </c>
      <c r="BZ14" s="148">
        <v>201</v>
      </c>
      <c r="CA14" s="148">
        <v>267</v>
      </c>
      <c r="CB14" s="148">
        <v>119</v>
      </c>
      <c r="CC14" s="148">
        <v>43</v>
      </c>
      <c r="CD14" s="148">
        <v>13</v>
      </c>
      <c r="CE14" s="148">
        <v>42</v>
      </c>
      <c r="CF14" s="148">
        <v>13</v>
      </c>
      <c r="CG14" s="148">
        <v>30</v>
      </c>
      <c r="CH14" s="148">
        <v>9</v>
      </c>
      <c r="CI14" s="1" t="s">
        <v>43</v>
      </c>
      <c r="CJ14" s="148">
        <v>412</v>
      </c>
      <c r="CK14" s="148">
        <v>161</v>
      </c>
      <c r="CL14" s="148">
        <v>76</v>
      </c>
      <c r="CM14" s="148">
        <v>29</v>
      </c>
      <c r="CN14" s="148">
        <v>488</v>
      </c>
      <c r="CO14" s="1" t="s">
        <v>43</v>
      </c>
      <c r="CP14" s="148">
        <v>0</v>
      </c>
      <c r="CQ14" s="148">
        <v>24</v>
      </c>
      <c r="CR14" s="148">
        <v>0</v>
      </c>
      <c r="CS14" s="148">
        <v>0</v>
      </c>
      <c r="CT14" s="148">
        <v>0</v>
      </c>
      <c r="CU14" s="148">
        <v>0</v>
      </c>
      <c r="CV14" s="148">
        <v>0</v>
      </c>
      <c r="CW14" s="148">
        <v>0</v>
      </c>
      <c r="CX14" s="148">
        <v>0</v>
      </c>
    </row>
    <row r="15" spans="1:102" s="157" customFormat="1" ht="18.75" customHeight="1">
      <c r="A15" s="95" t="s">
        <v>44</v>
      </c>
      <c r="B15" s="159">
        <v>258</v>
      </c>
      <c r="C15" s="159">
        <v>127</v>
      </c>
      <c r="D15" s="159">
        <v>177</v>
      </c>
      <c r="E15" s="159">
        <v>83</v>
      </c>
      <c r="F15" s="159">
        <v>0</v>
      </c>
      <c r="G15" s="159">
        <v>0</v>
      </c>
      <c r="H15" s="159">
        <v>22</v>
      </c>
      <c r="I15" s="159">
        <v>12</v>
      </c>
      <c r="J15" s="159">
        <v>0</v>
      </c>
      <c r="K15" s="159">
        <v>0</v>
      </c>
      <c r="L15" s="159">
        <v>106</v>
      </c>
      <c r="M15" s="159">
        <v>61</v>
      </c>
      <c r="N15" s="159">
        <v>0</v>
      </c>
      <c r="O15" s="159">
        <v>0</v>
      </c>
      <c r="P15" s="159">
        <v>20</v>
      </c>
      <c r="Q15" s="159">
        <v>8</v>
      </c>
      <c r="R15" s="159">
        <v>0</v>
      </c>
      <c r="S15" s="159">
        <v>0</v>
      </c>
      <c r="T15" s="40">
        <f t="shared" si="0"/>
        <v>583</v>
      </c>
      <c r="U15" s="40">
        <f t="shared" si="0"/>
        <v>291</v>
      </c>
      <c r="V15" s="1" t="s">
        <v>44</v>
      </c>
      <c r="W15" s="202">
        <v>7</v>
      </c>
      <c r="X15" s="202">
        <v>3</v>
      </c>
      <c r="Y15" s="202">
        <v>0</v>
      </c>
      <c r="Z15" s="202">
        <v>0</v>
      </c>
      <c r="AA15" s="202">
        <v>0</v>
      </c>
      <c r="AB15" s="202">
        <v>0</v>
      </c>
      <c r="AC15" s="202">
        <v>0</v>
      </c>
      <c r="AD15" s="202">
        <v>0</v>
      </c>
      <c r="AE15" s="202">
        <v>0</v>
      </c>
      <c r="AF15" s="202">
        <v>0</v>
      </c>
      <c r="AG15" s="202">
        <v>0</v>
      </c>
      <c r="AH15" s="202">
        <v>0</v>
      </c>
      <c r="AI15" s="202">
        <v>0</v>
      </c>
      <c r="AJ15" s="202">
        <v>0</v>
      </c>
      <c r="AK15" s="202">
        <v>0</v>
      </c>
      <c r="AL15" s="202">
        <v>0</v>
      </c>
      <c r="AM15" s="202">
        <v>0</v>
      </c>
      <c r="AN15" s="202">
        <v>0</v>
      </c>
      <c r="AO15" s="202">
        <f t="shared" si="1"/>
        <v>7</v>
      </c>
      <c r="AP15" s="202">
        <f t="shared" si="2"/>
        <v>3</v>
      </c>
      <c r="AQ15" s="1" t="s">
        <v>44</v>
      </c>
      <c r="AR15" s="148">
        <v>7</v>
      </c>
      <c r="AS15" s="148">
        <v>6</v>
      </c>
      <c r="AT15" s="148">
        <v>0</v>
      </c>
      <c r="AU15" s="148">
        <v>2</v>
      </c>
      <c r="AV15" s="148">
        <v>0</v>
      </c>
      <c r="AW15" s="148">
        <v>4</v>
      </c>
      <c r="AX15" s="148">
        <v>0</v>
      </c>
      <c r="AY15" s="148">
        <v>3</v>
      </c>
      <c r="AZ15" s="148">
        <v>0</v>
      </c>
      <c r="BA15" s="96">
        <f t="shared" si="3"/>
        <v>22</v>
      </c>
      <c r="BB15" s="148">
        <v>22</v>
      </c>
      <c r="BC15" s="148">
        <v>0</v>
      </c>
      <c r="BD15" s="148">
        <v>3</v>
      </c>
      <c r="BE15" s="148">
        <v>0</v>
      </c>
      <c r="BF15" s="148">
        <v>6</v>
      </c>
      <c r="BG15" s="1" t="s">
        <v>44</v>
      </c>
      <c r="BH15" s="148">
        <v>40</v>
      </c>
      <c r="BI15" s="148">
        <v>371</v>
      </c>
      <c r="BJ15" s="148">
        <v>240</v>
      </c>
      <c r="BK15" s="148">
        <v>0</v>
      </c>
      <c r="BL15" s="148">
        <v>0</v>
      </c>
      <c r="BM15" s="148">
        <v>49</v>
      </c>
      <c r="BN15" s="148">
        <v>5</v>
      </c>
      <c r="BO15" s="148">
        <v>68</v>
      </c>
      <c r="BP15" s="1" t="s">
        <v>44</v>
      </c>
      <c r="BQ15" s="148">
        <v>24</v>
      </c>
      <c r="BR15" s="148">
        <v>12</v>
      </c>
      <c r="BS15" s="148">
        <v>24</v>
      </c>
      <c r="BT15" s="148">
        <v>12</v>
      </c>
      <c r="BU15" s="148">
        <v>12</v>
      </c>
      <c r="BV15" s="148">
        <v>8</v>
      </c>
      <c r="BW15" s="148">
        <v>5</v>
      </c>
      <c r="BX15" s="148">
        <v>3</v>
      </c>
      <c r="BY15" s="148">
        <v>5</v>
      </c>
      <c r="BZ15" s="148">
        <v>3</v>
      </c>
      <c r="CA15" s="148">
        <v>3</v>
      </c>
      <c r="CB15" s="148">
        <v>3</v>
      </c>
      <c r="CC15" s="148">
        <v>0</v>
      </c>
      <c r="CD15" s="148">
        <v>0</v>
      </c>
      <c r="CE15" s="148">
        <v>0</v>
      </c>
      <c r="CF15" s="148">
        <v>0</v>
      </c>
      <c r="CG15" s="148">
        <v>0</v>
      </c>
      <c r="CH15" s="148">
        <v>0</v>
      </c>
      <c r="CI15" s="1" t="s">
        <v>44</v>
      </c>
      <c r="CJ15" s="148">
        <v>32</v>
      </c>
      <c r="CK15" s="148">
        <v>6</v>
      </c>
      <c r="CL15" s="148">
        <v>4</v>
      </c>
      <c r="CM15" s="148">
        <v>0</v>
      </c>
      <c r="CN15" s="148">
        <v>36</v>
      </c>
      <c r="CO15" s="1" t="s">
        <v>44</v>
      </c>
      <c r="CP15" s="148">
        <v>0</v>
      </c>
      <c r="CQ15" s="148">
        <v>0</v>
      </c>
      <c r="CR15" s="148">
        <v>0</v>
      </c>
      <c r="CS15" s="148">
        <v>0</v>
      </c>
      <c r="CT15" s="148">
        <v>0</v>
      </c>
      <c r="CU15" s="148">
        <v>0</v>
      </c>
      <c r="CV15" s="148">
        <v>0</v>
      </c>
      <c r="CW15" s="148">
        <v>0</v>
      </c>
      <c r="CX15" s="148">
        <v>0</v>
      </c>
    </row>
    <row r="16" spans="1:102" s="157" customFormat="1" ht="18.75" customHeight="1">
      <c r="A16" s="95" t="s">
        <v>45</v>
      </c>
      <c r="B16" s="159">
        <v>2650</v>
      </c>
      <c r="C16" s="159">
        <v>1433</v>
      </c>
      <c r="D16" s="159">
        <v>1134</v>
      </c>
      <c r="E16" s="159">
        <v>648</v>
      </c>
      <c r="F16" s="159">
        <v>99</v>
      </c>
      <c r="G16" s="159">
        <v>48</v>
      </c>
      <c r="H16" s="159">
        <v>520</v>
      </c>
      <c r="I16" s="159">
        <v>218</v>
      </c>
      <c r="J16" s="159">
        <v>298</v>
      </c>
      <c r="K16" s="159">
        <v>156</v>
      </c>
      <c r="L16" s="159">
        <v>1436</v>
      </c>
      <c r="M16" s="159">
        <v>795</v>
      </c>
      <c r="N16" s="159">
        <v>62</v>
      </c>
      <c r="O16" s="159">
        <v>25</v>
      </c>
      <c r="P16" s="159">
        <v>424</v>
      </c>
      <c r="Q16" s="159">
        <v>174</v>
      </c>
      <c r="R16" s="159">
        <v>96</v>
      </c>
      <c r="S16" s="159">
        <v>35</v>
      </c>
      <c r="T16" s="40">
        <f t="shared" si="0"/>
        <v>6719</v>
      </c>
      <c r="U16" s="40">
        <f t="shared" si="0"/>
        <v>3532</v>
      </c>
      <c r="V16" s="1" t="s">
        <v>45</v>
      </c>
      <c r="W16" s="202">
        <v>76</v>
      </c>
      <c r="X16" s="202">
        <v>41</v>
      </c>
      <c r="Y16" s="202">
        <v>13</v>
      </c>
      <c r="Z16" s="202">
        <v>8</v>
      </c>
      <c r="AA16" s="202">
        <v>5</v>
      </c>
      <c r="AB16" s="202">
        <v>3</v>
      </c>
      <c r="AC16" s="202">
        <v>17</v>
      </c>
      <c r="AD16" s="202">
        <v>5</v>
      </c>
      <c r="AE16" s="202">
        <v>6</v>
      </c>
      <c r="AF16" s="202">
        <v>4</v>
      </c>
      <c r="AG16" s="202">
        <v>203</v>
      </c>
      <c r="AH16" s="202">
        <v>103</v>
      </c>
      <c r="AI16" s="202">
        <v>1</v>
      </c>
      <c r="AJ16" s="202">
        <v>0</v>
      </c>
      <c r="AK16" s="202">
        <v>59</v>
      </c>
      <c r="AL16" s="202">
        <v>20</v>
      </c>
      <c r="AM16" s="202">
        <v>14</v>
      </c>
      <c r="AN16" s="202">
        <v>6</v>
      </c>
      <c r="AO16" s="202">
        <f t="shared" si="1"/>
        <v>394</v>
      </c>
      <c r="AP16" s="202">
        <f t="shared" si="2"/>
        <v>190</v>
      </c>
      <c r="AQ16" s="1" t="s">
        <v>45</v>
      </c>
      <c r="AR16" s="148">
        <v>63</v>
      </c>
      <c r="AS16" s="148">
        <v>43</v>
      </c>
      <c r="AT16" s="148">
        <v>3</v>
      </c>
      <c r="AU16" s="148">
        <v>19</v>
      </c>
      <c r="AV16" s="148">
        <v>8</v>
      </c>
      <c r="AW16" s="148">
        <v>42</v>
      </c>
      <c r="AX16" s="148">
        <v>3</v>
      </c>
      <c r="AY16" s="148">
        <v>20</v>
      </c>
      <c r="AZ16" s="148">
        <v>3</v>
      </c>
      <c r="BA16" s="96">
        <f t="shared" si="3"/>
        <v>204</v>
      </c>
      <c r="BB16" s="148">
        <v>193</v>
      </c>
      <c r="BC16" s="148">
        <v>0</v>
      </c>
      <c r="BD16" s="148">
        <v>11</v>
      </c>
      <c r="BE16" s="148">
        <v>10</v>
      </c>
      <c r="BF16" s="148">
        <v>43</v>
      </c>
      <c r="BG16" s="1" t="s">
        <v>45</v>
      </c>
      <c r="BH16" s="148">
        <v>171</v>
      </c>
      <c r="BI16" s="148">
        <v>2597</v>
      </c>
      <c r="BJ16" s="148">
        <v>522</v>
      </c>
      <c r="BK16" s="148">
        <v>263</v>
      </c>
      <c r="BL16" s="148">
        <v>26</v>
      </c>
      <c r="BM16" s="148">
        <v>193</v>
      </c>
      <c r="BN16" s="148">
        <v>62</v>
      </c>
      <c r="BO16" s="148">
        <v>213</v>
      </c>
      <c r="BP16" s="1" t="s">
        <v>45</v>
      </c>
      <c r="BQ16" s="148">
        <v>1191</v>
      </c>
      <c r="BR16" s="148">
        <v>669</v>
      </c>
      <c r="BS16" s="148">
        <v>1168</v>
      </c>
      <c r="BT16" s="148">
        <v>663</v>
      </c>
      <c r="BU16" s="148">
        <v>605</v>
      </c>
      <c r="BV16" s="148">
        <v>349</v>
      </c>
      <c r="BW16" s="148">
        <v>477</v>
      </c>
      <c r="BX16" s="148">
        <v>182</v>
      </c>
      <c r="BY16" s="148">
        <v>474</v>
      </c>
      <c r="BZ16" s="148">
        <v>182</v>
      </c>
      <c r="CA16" s="148">
        <v>274</v>
      </c>
      <c r="CB16" s="148">
        <v>107</v>
      </c>
      <c r="CC16" s="148">
        <v>57</v>
      </c>
      <c r="CD16" s="148">
        <v>23</v>
      </c>
      <c r="CE16" s="148">
        <v>57</v>
      </c>
      <c r="CF16" s="148">
        <v>23</v>
      </c>
      <c r="CG16" s="148">
        <v>50</v>
      </c>
      <c r="CH16" s="148">
        <v>22</v>
      </c>
      <c r="CI16" s="1" t="s">
        <v>45</v>
      </c>
      <c r="CJ16" s="148">
        <v>360</v>
      </c>
      <c r="CK16" s="148">
        <v>132</v>
      </c>
      <c r="CL16" s="148">
        <v>77</v>
      </c>
      <c r="CM16" s="148">
        <v>37</v>
      </c>
      <c r="CN16" s="148">
        <v>437</v>
      </c>
      <c r="CO16" s="1" t="s">
        <v>45</v>
      </c>
      <c r="CP16" s="148">
        <v>1</v>
      </c>
      <c r="CQ16" s="148">
        <v>0</v>
      </c>
      <c r="CR16" s="148">
        <v>0</v>
      </c>
      <c r="CS16" s="148">
        <v>1</v>
      </c>
      <c r="CT16" s="148">
        <v>0</v>
      </c>
      <c r="CU16" s="148">
        <v>0</v>
      </c>
      <c r="CV16" s="148">
        <v>0</v>
      </c>
      <c r="CW16" s="148">
        <v>0</v>
      </c>
      <c r="CX16" s="148">
        <v>8</v>
      </c>
    </row>
    <row r="17" spans="1:102" s="157" customFormat="1" ht="18.75" customHeight="1">
      <c r="A17" s="95" t="s">
        <v>46</v>
      </c>
      <c r="B17" s="159">
        <v>1097</v>
      </c>
      <c r="C17" s="159">
        <v>596</v>
      </c>
      <c r="D17" s="159">
        <v>555</v>
      </c>
      <c r="E17" s="159">
        <v>314</v>
      </c>
      <c r="F17" s="159">
        <v>0</v>
      </c>
      <c r="G17" s="159">
        <v>0</v>
      </c>
      <c r="H17" s="159">
        <v>335</v>
      </c>
      <c r="I17" s="159">
        <v>145</v>
      </c>
      <c r="J17" s="159">
        <v>22</v>
      </c>
      <c r="K17" s="159">
        <v>8</v>
      </c>
      <c r="L17" s="159">
        <v>869</v>
      </c>
      <c r="M17" s="159">
        <v>444</v>
      </c>
      <c r="N17" s="159">
        <v>0</v>
      </c>
      <c r="O17" s="159">
        <v>0</v>
      </c>
      <c r="P17" s="159">
        <v>113</v>
      </c>
      <c r="Q17" s="159">
        <v>30</v>
      </c>
      <c r="R17" s="159">
        <v>0</v>
      </c>
      <c r="S17" s="159">
        <v>0</v>
      </c>
      <c r="T17" s="40">
        <f t="shared" si="0"/>
        <v>2991</v>
      </c>
      <c r="U17" s="40">
        <f t="shared" si="0"/>
        <v>1537</v>
      </c>
      <c r="V17" s="1" t="s">
        <v>46</v>
      </c>
      <c r="W17" s="202">
        <v>41</v>
      </c>
      <c r="X17" s="202">
        <v>18</v>
      </c>
      <c r="Y17" s="202">
        <v>14</v>
      </c>
      <c r="Z17" s="202">
        <v>6</v>
      </c>
      <c r="AA17" s="202">
        <v>0</v>
      </c>
      <c r="AB17" s="202">
        <v>0</v>
      </c>
      <c r="AC17" s="202">
        <v>5</v>
      </c>
      <c r="AD17" s="202">
        <v>2</v>
      </c>
      <c r="AE17" s="202">
        <v>0</v>
      </c>
      <c r="AF17" s="202">
        <v>0</v>
      </c>
      <c r="AG17" s="202">
        <v>129</v>
      </c>
      <c r="AH17" s="202">
        <v>61</v>
      </c>
      <c r="AI17" s="202">
        <v>0</v>
      </c>
      <c r="AJ17" s="202">
        <v>0</v>
      </c>
      <c r="AK17" s="202">
        <v>13</v>
      </c>
      <c r="AL17" s="202">
        <v>4</v>
      </c>
      <c r="AM17" s="202">
        <v>0</v>
      </c>
      <c r="AN17" s="202">
        <v>0</v>
      </c>
      <c r="AO17" s="202">
        <f t="shared" si="1"/>
        <v>202</v>
      </c>
      <c r="AP17" s="202">
        <f t="shared" si="2"/>
        <v>91</v>
      </c>
      <c r="AQ17" s="1" t="s">
        <v>46</v>
      </c>
      <c r="AR17" s="148">
        <v>20</v>
      </c>
      <c r="AS17" s="148">
        <v>13</v>
      </c>
      <c r="AT17" s="148">
        <v>0</v>
      </c>
      <c r="AU17" s="148">
        <v>8</v>
      </c>
      <c r="AV17" s="148">
        <v>1</v>
      </c>
      <c r="AW17" s="148">
        <v>16</v>
      </c>
      <c r="AX17" s="148">
        <v>0</v>
      </c>
      <c r="AY17" s="148">
        <v>6</v>
      </c>
      <c r="AZ17" s="148">
        <v>0</v>
      </c>
      <c r="BA17" s="96">
        <f t="shared" si="3"/>
        <v>64</v>
      </c>
      <c r="BB17" s="148">
        <v>61</v>
      </c>
      <c r="BC17" s="148">
        <v>0</v>
      </c>
      <c r="BD17" s="148">
        <v>3</v>
      </c>
      <c r="BE17" s="148">
        <v>0</v>
      </c>
      <c r="BF17" s="148">
        <v>13</v>
      </c>
      <c r="BG17" s="1" t="s">
        <v>46</v>
      </c>
      <c r="BH17" s="148">
        <v>345</v>
      </c>
      <c r="BI17" s="148">
        <v>299</v>
      </c>
      <c r="BJ17" s="148">
        <v>263</v>
      </c>
      <c r="BK17" s="148">
        <v>654</v>
      </c>
      <c r="BL17" s="148">
        <v>0</v>
      </c>
      <c r="BM17" s="148">
        <v>63</v>
      </c>
      <c r="BN17" s="148">
        <v>8</v>
      </c>
      <c r="BO17" s="148">
        <v>64</v>
      </c>
      <c r="BP17" s="1" t="s">
        <v>46</v>
      </c>
      <c r="BQ17" s="148">
        <v>713</v>
      </c>
      <c r="BR17" s="148">
        <v>356</v>
      </c>
      <c r="BS17" s="148">
        <v>702</v>
      </c>
      <c r="BT17" s="148">
        <v>348</v>
      </c>
      <c r="BU17" s="148">
        <v>175</v>
      </c>
      <c r="BV17" s="148">
        <v>85</v>
      </c>
      <c r="BW17" s="148">
        <v>81</v>
      </c>
      <c r="BX17" s="148">
        <v>21</v>
      </c>
      <c r="BY17" s="148">
        <v>79</v>
      </c>
      <c r="BZ17" s="148">
        <v>20</v>
      </c>
      <c r="CA17" s="148">
        <v>35</v>
      </c>
      <c r="CB17" s="148">
        <v>8</v>
      </c>
      <c r="CC17" s="148">
        <v>4</v>
      </c>
      <c r="CD17" s="148">
        <v>1</v>
      </c>
      <c r="CE17" s="148">
        <v>2</v>
      </c>
      <c r="CF17" s="148">
        <v>0</v>
      </c>
      <c r="CG17" s="148">
        <v>0</v>
      </c>
      <c r="CH17" s="148">
        <v>0</v>
      </c>
      <c r="CI17" s="1" t="s">
        <v>46</v>
      </c>
      <c r="CJ17" s="148">
        <v>127</v>
      </c>
      <c r="CK17" s="148">
        <v>47</v>
      </c>
      <c r="CL17" s="148">
        <v>13</v>
      </c>
      <c r="CM17" s="148">
        <v>5</v>
      </c>
      <c r="CN17" s="148">
        <v>140</v>
      </c>
      <c r="CO17" s="1" t="s">
        <v>46</v>
      </c>
      <c r="CP17" s="148">
        <v>0</v>
      </c>
      <c r="CQ17" s="148">
        <v>0</v>
      </c>
      <c r="CR17" s="148">
        <v>0</v>
      </c>
      <c r="CS17" s="148">
        <v>0</v>
      </c>
      <c r="CT17" s="148">
        <v>0</v>
      </c>
      <c r="CU17" s="148">
        <v>0</v>
      </c>
      <c r="CV17" s="148">
        <v>0</v>
      </c>
      <c r="CW17" s="148">
        <v>0</v>
      </c>
      <c r="CX17" s="148">
        <v>0</v>
      </c>
    </row>
    <row r="18" spans="1:102" s="157" customFormat="1" ht="18.75" customHeight="1">
      <c r="A18" s="95" t="s">
        <v>47</v>
      </c>
      <c r="B18" s="159">
        <v>2586</v>
      </c>
      <c r="C18" s="159">
        <v>1362</v>
      </c>
      <c r="D18" s="159">
        <v>1195</v>
      </c>
      <c r="E18" s="159">
        <v>687</v>
      </c>
      <c r="F18" s="159">
        <v>0</v>
      </c>
      <c r="G18" s="159">
        <v>0</v>
      </c>
      <c r="H18" s="159">
        <v>518</v>
      </c>
      <c r="I18" s="159">
        <v>249</v>
      </c>
      <c r="J18" s="159">
        <v>138</v>
      </c>
      <c r="K18" s="159">
        <v>72</v>
      </c>
      <c r="L18" s="159">
        <v>2125</v>
      </c>
      <c r="M18" s="159">
        <v>1175</v>
      </c>
      <c r="N18" s="159">
        <v>0</v>
      </c>
      <c r="O18" s="159">
        <v>0</v>
      </c>
      <c r="P18" s="159">
        <v>571</v>
      </c>
      <c r="Q18" s="159">
        <v>187</v>
      </c>
      <c r="R18" s="159">
        <v>0</v>
      </c>
      <c r="S18" s="159">
        <v>0</v>
      </c>
      <c r="T18" s="40">
        <f t="shared" si="0"/>
        <v>7133</v>
      </c>
      <c r="U18" s="40">
        <f t="shared" si="0"/>
        <v>3732</v>
      </c>
      <c r="V18" s="1" t="s">
        <v>47</v>
      </c>
      <c r="W18" s="202">
        <v>123</v>
      </c>
      <c r="X18" s="202">
        <v>61</v>
      </c>
      <c r="Y18" s="202">
        <v>46</v>
      </c>
      <c r="Z18" s="202">
        <v>25</v>
      </c>
      <c r="AA18" s="202">
        <v>0</v>
      </c>
      <c r="AB18" s="202">
        <v>0</v>
      </c>
      <c r="AC18" s="202">
        <v>23</v>
      </c>
      <c r="AD18" s="202">
        <v>8</v>
      </c>
      <c r="AE18" s="202">
        <v>2</v>
      </c>
      <c r="AF18" s="202">
        <v>1</v>
      </c>
      <c r="AG18" s="202">
        <v>214</v>
      </c>
      <c r="AH18" s="202">
        <v>126</v>
      </c>
      <c r="AI18" s="202">
        <v>0</v>
      </c>
      <c r="AJ18" s="202">
        <v>0</v>
      </c>
      <c r="AK18" s="202">
        <v>58</v>
      </c>
      <c r="AL18" s="202">
        <v>19</v>
      </c>
      <c r="AM18" s="202">
        <v>0</v>
      </c>
      <c r="AN18" s="202">
        <v>0</v>
      </c>
      <c r="AO18" s="202">
        <f t="shared" si="1"/>
        <v>466</v>
      </c>
      <c r="AP18" s="202">
        <f t="shared" si="2"/>
        <v>240</v>
      </c>
      <c r="AQ18" s="1" t="s">
        <v>47</v>
      </c>
      <c r="AR18" s="148">
        <v>61</v>
      </c>
      <c r="AS18" s="148">
        <v>42</v>
      </c>
      <c r="AT18" s="148">
        <v>0</v>
      </c>
      <c r="AU18" s="148">
        <v>18</v>
      </c>
      <c r="AV18" s="148">
        <v>4</v>
      </c>
      <c r="AW18" s="148">
        <v>46</v>
      </c>
      <c r="AX18" s="148">
        <v>0</v>
      </c>
      <c r="AY18" s="148">
        <v>24</v>
      </c>
      <c r="AZ18" s="148">
        <v>0</v>
      </c>
      <c r="BA18" s="96">
        <f t="shared" si="3"/>
        <v>195</v>
      </c>
      <c r="BB18" s="148">
        <v>178</v>
      </c>
      <c r="BC18" s="148">
        <v>0</v>
      </c>
      <c r="BD18" s="148">
        <v>11</v>
      </c>
      <c r="BE18" s="148">
        <v>6</v>
      </c>
      <c r="BF18" s="148">
        <v>42</v>
      </c>
      <c r="BG18" s="1" t="s">
        <v>47</v>
      </c>
      <c r="BH18" s="148">
        <v>167</v>
      </c>
      <c r="BI18" s="148">
        <v>2117</v>
      </c>
      <c r="BJ18" s="148">
        <v>780</v>
      </c>
      <c r="BK18" s="148">
        <v>295</v>
      </c>
      <c r="BL18" s="148">
        <v>204</v>
      </c>
      <c r="BM18" s="148">
        <v>153</v>
      </c>
      <c r="BN18" s="148">
        <v>31</v>
      </c>
      <c r="BO18" s="148">
        <v>154</v>
      </c>
      <c r="BP18" s="1" t="s">
        <v>47</v>
      </c>
      <c r="BQ18" s="148">
        <v>1740</v>
      </c>
      <c r="BR18" s="148">
        <v>920</v>
      </c>
      <c r="BS18" s="148">
        <v>1694</v>
      </c>
      <c r="BT18" s="148">
        <v>897</v>
      </c>
      <c r="BU18" s="148">
        <v>764</v>
      </c>
      <c r="BV18" s="148">
        <v>433</v>
      </c>
      <c r="BW18" s="148">
        <v>389</v>
      </c>
      <c r="BX18" s="148">
        <v>146</v>
      </c>
      <c r="BY18" s="148">
        <v>362</v>
      </c>
      <c r="BZ18" s="148">
        <v>140</v>
      </c>
      <c r="CA18" s="148">
        <v>159</v>
      </c>
      <c r="CB18" s="148">
        <v>64</v>
      </c>
      <c r="CC18" s="148">
        <v>72</v>
      </c>
      <c r="CD18" s="148">
        <v>45</v>
      </c>
      <c r="CE18" s="148">
        <v>72</v>
      </c>
      <c r="CF18" s="148">
        <v>45</v>
      </c>
      <c r="CG18" s="148">
        <v>37</v>
      </c>
      <c r="CH18" s="148">
        <v>15</v>
      </c>
      <c r="CI18" s="1" t="s">
        <v>47</v>
      </c>
      <c r="CJ18" s="148">
        <v>351</v>
      </c>
      <c r="CK18" s="148">
        <v>80</v>
      </c>
      <c r="CL18" s="148">
        <v>52</v>
      </c>
      <c r="CM18" s="148">
        <v>24</v>
      </c>
      <c r="CN18" s="148">
        <v>403</v>
      </c>
      <c r="CO18" s="1" t="s">
        <v>47</v>
      </c>
      <c r="CP18" s="148">
        <v>4</v>
      </c>
      <c r="CQ18" s="148">
        <v>0</v>
      </c>
      <c r="CR18" s="148">
        <v>0</v>
      </c>
      <c r="CS18" s="148">
        <v>1</v>
      </c>
      <c r="CT18" s="148">
        <v>0</v>
      </c>
      <c r="CU18" s="148">
        <v>1</v>
      </c>
      <c r="CV18" s="148">
        <v>1</v>
      </c>
      <c r="CW18" s="148">
        <v>0</v>
      </c>
      <c r="CX18" s="148">
        <v>2</v>
      </c>
    </row>
    <row r="19" spans="1:102" s="157" customFormat="1" ht="18.75" customHeight="1">
      <c r="A19" s="95" t="s">
        <v>48</v>
      </c>
      <c r="B19" s="159">
        <v>3192</v>
      </c>
      <c r="C19" s="159">
        <v>1798</v>
      </c>
      <c r="D19" s="159">
        <v>1585</v>
      </c>
      <c r="E19" s="159">
        <v>894</v>
      </c>
      <c r="F19" s="159">
        <v>23</v>
      </c>
      <c r="G19" s="159">
        <v>12</v>
      </c>
      <c r="H19" s="159">
        <v>123</v>
      </c>
      <c r="I19" s="159">
        <v>50</v>
      </c>
      <c r="J19" s="159">
        <v>952</v>
      </c>
      <c r="K19" s="159">
        <v>465</v>
      </c>
      <c r="L19" s="159">
        <v>2341</v>
      </c>
      <c r="M19" s="159">
        <v>1323</v>
      </c>
      <c r="N19" s="159">
        <v>56</v>
      </c>
      <c r="O19" s="159">
        <v>23</v>
      </c>
      <c r="P19" s="159">
        <v>265</v>
      </c>
      <c r="Q19" s="159">
        <v>130</v>
      </c>
      <c r="R19" s="159">
        <v>493</v>
      </c>
      <c r="S19" s="159">
        <v>208</v>
      </c>
      <c r="T19" s="40">
        <f t="shared" si="0"/>
        <v>9030</v>
      </c>
      <c r="U19" s="40">
        <f t="shared" si="0"/>
        <v>4903</v>
      </c>
      <c r="V19" s="1" t="s">
        <v>48</v>
      </c>
      <c r="W19" s="202">
        <v>150</v>
      </c>
      <c r="X19" s="202">
        <v>86</v>
      </c>
      <c r="Y19" s="202">
        <v>53</v>
      </c>
      <c r="Z19" s="202">
        <v>27</v>
      </c>
      <c r="AA19" s="202">
        <v>0</v>
      </c>
      <c r="AB19" s="202">
        <v>0</v>
      </c>
      <c r="AC19" s="202">
        <v>8</v>
      </c>
      <c r="AD19" s="202">
        <v>4</v>
      </c>
      <c r="AE19" s="202">
        <v>71</v>
      </c>
      <c r="AF19" s="202">
        <v>36</v>
      </c>
      <c r="AG19" s="202">
        <v>466</v>
      </c>
      <c r="AH19" s="202">
        <v>263</v>
      </c>
      <c r="AI19" s="202">
        <v>3</v>
      </c>
      <c r="AJ19" s="202">
        <v>2</v>
      </c>
      <c r="AK19" s="202">
        <v>47</v>
      </c>
      <c r="AL19" s="202">
        <v>17</v>
      </c>
      <c r="AM19" s="202">
        <v>83</v>
      </c>
      <c r="AN19" s="202">
        <v>31</v>
      </c>
      <c r="AO19" s="202">
        <f t="shared" si="1"/>
        <v>881</v>
      </c>
      <c r="AP19" s="202">
        <f t="shared" si="2"/>
        <v>464</v>
      </c>
      <c r="AQ19" s="1" t="s">
        <v>48</v>
      </c>
      <c r="AR19" s="148">
        <v>80</v>
      </c>
      <c r="AS19" s="148">
        <v>50</v>
      </c>
      <c r="AT19" s="148">
        <v>2</v>
      </c>
      <c r="AU19" s="148">
        <v>6</v>
      </c>
      <c r="AV19" s="148">
        <v>30</v>
      </c>
      <c r="AW19" s="148">
        <v>55</v>
      </c>
      <c r="AX19" s="148">
        <v>3</v>
      </c>
      <c r="AY19" s="148">
        <v>18</v>
      </c>
      <c r="AZ19" s="148">
        <v>14</v>
      </c>
      <c r="BA19" s="96">
        <f t="shared" si="3"/>
        <v>258</v>
      </c>
      <c r="BB19" s="148">
        <v>259</v>
      </c>
      <c r="BC19" s="148">
        <v>0</v>
      </c>
      <c r="BD19" s="148">
        <v>16</v>
      </c>
      <c r="BE19" s="148">
        <v>5</v>
      </c>
      <c r="BF19" s="148">
        <v>50</v>
      </c>
      <c r="BG19" s="1" t="s">
        <v>48</v>
      </c>
      <c r="BH19" s="148">
        <v>419</v>
      </c>
      <c r="BI19" s="148">
        <v>3042</v>
      </c>
      <c r="BJ19" s="148">
        <v>1212</v>
      </c>
      <c r="BK19" s="148">
        <v>262</v>
      </c>
      <c r="BL19" s="148">
        <v>86</v>
      </c>
      <c r="BM19" s="148">
        <v>268</v>
      </c>
      <c r="BN19" s="148">
        <v>68</v>
      </c>
      <c r="BO19" s="148">
        <v>297</v>
      </c>
      <c r="BP19" s="1" t="s">
        <v>48</v>
      </c>
      <c r="BQ19" s="148">
        <v>2263</v>
      </c>
      <c r="BR19" s="148">
        <v>1293</v>
      </c>
      <c r="BS19" s="148">
        <v>2229</v>
      </c>
      <c r="BT19" s="148">
        <v>1276</v>
      </c>
      <c r="BU19" s="148">
        <v>1080</v>
      </c>
      <c r="BV19" s="148">
        <v>611</v>
      </c>
      <c r="BW19" s="148">
        <v>734</v>
      </c>
      <c r="BX19" s="148">
        <v>350</v>
      </c>
      <c r="BY19" s="148">
        <v>717</v>
      </c>
      <c r="BZ19" s="148">
        <v>337</v>
      </c>
      <c r="CA19" s="148">
        <v>374</v>
      </c>
      <c r="CB19" s="148">
        <v>170</v>
      </c>
      <c r="CC19" s="148">
        <v>229</v>
      </c>
      <c r="CD19" s="148">
        <v>68</v>
      </c>
      <c r="CE19" s="148">
        <v>229</v>
      </c>
      <c r="CF19" s="148">
        <v>68</v>
      </c>
      <c r="CG19" s="148">
        <v>127</v>
      </c>
      <c r="CH19" s="148">
        <v>45</v>
      </c>
      <c r="CI19" s="1" t="s">
        <v>48</v>
      </c>
      <c r="CJ19" s="148">
        <v>459</v>
      </c>
      <c r="CK19" s="148">
        <v>353</v>
      </c>
      <c r="CL19" s="148">
        <v>314</v>
      </c>
      <c r="CM19" s="148">
        <v>303</v>
      </c>
      <c r="CN19" s="148">
        <v>473</v>
      </c>
      <c r="CO19" s="1" t="s">
        <v>48</v>
      </c>
      <c r="CP19" s="148">
        <v>5</v>
      </c>
      <c r="CQ19" s="148">
        <v>0</v>
      </c>
      <c r="CR19" s="148">
        <v>0</v>
      </c>
      <c r="CS19" s="148">
        <v>4</v>
      </c>
      <c r="CT19" s="148">
        <v>1</v>
      </c>
      <c r="CU19" s="148">
        <v>2</v>
      </c>
      <c r="CV19" s="148">
        <v>5</v>
      </c>
      <c r="CW19" s="148">
        <v>5</v>
      </c>
      <c r="CX19" s="148">
        <v>8</v>
      </c>
    </row>
    <row r="20" spans="1:102" s="157" customFormat="1" ht="18.75" customHeight="1">
      <c r="A20" s="95" t="s">
        <v>49</v>
      </c>
      <c r="B20" s="159">
        <v>648</v>
      </c>
      <c r="C20" s="159">
        <v>331</v>
      </c>
      <c r="D20" s="159">
        <v>228</v>
      </c>
      <c r="E20" s="159">
        <v>107</v>
      </c>
      <c r="F20" s="159">
        <v>0</v>
      </c>
      <c r="G20" s="159">
        <v>0</v>
      </c>
      <c r="H20" s="159">
        <v>121</v>
      </c>
      <c r="I20" s="159">
        <v>60</v>
      </c>
      <c r="J20" s="159">
        <v>47</v>
      </c>
      <c r="K20" s="159">
        <v>23</v>
      </c>
      <c r="L20" s="159">
        <v>364</v>
      </c>
      <c r="M20" s="159">
        <v>183</v>
      </c>
      <c r="N20" s="159">
        <v>0</v>
      </c>
      <c r="O20" s="159">
        <v>0</v>
      </c>
      <c r="P20" s="159">
        <v>123</v>
      </c>
      <c r="Q20" s="159">
        <v>68</v>
      </c>
      <c r="R20" s="159">
        <v>0</v>
      </c>
      <c r="S20" s="159">
        <v>0</v>
      </c>
      <c r="T20" s="40">
        <f t="shared" si="0"/>
        <v>1531</v>
      </c>
      <c r="U20" s="40">
        <f t="shared" si="0"/>
        <v>772</v>
      </c>
      <c r="V20" s="1" t="s">
        <v>49</v>
      </c>
      <c r="W20" s="202">
        <v>32</v>
      </c>
      <c r="X20" s="202">
        <v>16</v>
      </c>
      <c r="Y20" s="202">
        <v>10</v>
      </c>
      <c r="Z20" s="202">
        <v>4</v>
      </c>
      <c r="AA20" s="202">
        <v>0</v>
      </c>
      <c r="AB20" s="202">
        <v>0</v>
      </c>
      <c r="AC20" s="202">
        <v>2</v>
      </c>
      <c r="AD20" s="202">
        <v>0</v>
      </c>
      <c r="AE20" s="202">
        <v>3</v>
      </c>
      <c r="AF20" s="202">
        <v>1</v>
      </c>
      <c r="AG20" s="202">
        <v>61</v>
      </c>
      <c r="AH20" s="202">
        <v>32</v>
      </c>
      <c r="AI20" s="202">
        <v>0</v>
      </c>
      <c r="AJ20" s="202">
        <v>0</v>
      </c>
      <c r="AK20" s="202">
        <v>9</v>
      </c>
      <c r="AL20" s="202">
        <v>5</v>
      </c>
      <c r="AM20" s="202">
        <v>0</v>
      </c>
      <c r="AN20" s="202">
        <v>0</v>
      </c>
      <c r="AO20" s="202">
        <f t="shared" si="1"/>
        <v>117</v>
      </c>
      <c r="AP20" s="202">
        <f t="shared" si="2"/>
        <v>58</v>
      </c>
      <c r="AQ20" s="1" t="s">
        <v>49</v>
      </c>
      <c r="AR20" s="148">
        <v>15</v>
      </c>
      <c r="AS20" s="148">
        <v>12</v>
      </c>
      <c r="AT20" s="148">
        <v>0</v>
      </c>
      <c r="AU20" s="148">
        <v>4</v>
      </c>
      <c r="AV20" s="148">
        <v>2</v>
      </c>
      <c r="AW20" s="148">
        <v>10</v>
      </c>
      <c r="AX20" s="148">
        <v>0</v>
      </c>
      <c r="AY20" s="148">
        <v>4</v>
      </c>
      <c r="AZ20" s="148">
        <v>0</v>
      </c>
      <c r="BA20" s="96">
        <f t="shared" si="3"/>
        <v>47</v>
      </c>
      <c r="BB20" s="148">
        <v>43</v>
      </c>
      <c r="BC20" s="148">
        <v>0</v>
      </c>
      <c r="BD20" s="148">
        <v>0</v>
      </c>
      <c r="BE20" s="148">
        <v>0</v>
      </c>
      <c r="BF20" s="148">
        <v>12</v>
      </c>
      <c r="BG20" s="1" t="s">
        <v>49</v>
      </c>
      <c r="BH20" s="148">
        <v>0</v>
      </c>
      <c r="BI20" s="148">
        <v>378</v>
      </c>
      <c r="BJ20" s="148">
        <v>194</v>
      </c>
      <c r="BK20" s="148">
        <v>95</v>
      </c>
      <c r="BL20" s="148">
        <v>0</v>
      </c>
      <c r="BM20" s="148">
        <v>48</v>
      </c>
      <c r="BN20" s="148">
        <v>7</v>
      </c>
      <c r="BO20" s="148">
        <v>46</v>
      </c>
      <c r="BP20" s="1" t="s">
        <v>49</v>
      </c>
      <c r="BQ20" s="148">
        <v>291</v>
      </c>
      <c r="BR20" s="148">
        <v>141</v>
      </c>
      <c r="BS20" s="148">
        <v>288</v>
      </c>
      <c r="BT20" s="148">
        <v>140</v>
      </c>
      <c r="BU20" s="148">
        <v>154</v>
      </c>
      <c r="BV20" s="148">
        <v>78</v>
      </c>
      <c r="BW20" s="148">
        <v>96</v>
      </c>
      <c r="BX20" s="148">
        <v>41</v>
      </c>
      <c r="BY20" s="148">
        <v>96</v>
      </c>
      <c r="BZ20" s="148">
        <v>41</v>
      </c>
      <c r="CA20" s="148">
        <v>74</v>
      </c>
      <c r="CB20" s="148">
        <v>33</v>
      </c>
      <c r="CC20" s="148">
        <v>0</v>
      </c>
      <c r="CD20" s="148">
        <v>0</v>
      </c>
      <c r="CE20" s="148">
        <v>0</v>
      </c>
      <c r="CF20" s="148">
        <v>0</v>
      </c>
      <c r="CG20" s="148">
        <v>0</v>
      </c>
      <c r="CH20" s="148">
        <v>0</v>
      </c>
      <c r="CI20" s="1" t="s">
        <v>49</v>
      </c>
      <c r="CJ20" s="148">
        <v>108</v>
      </c>
      <c r="CK20" s="148">
        <v>36</v>
      </c>
      <c r="CL20" s="148">
        <v>9</v>
      </c>
      <c r="CM20" s="148">
        <v>2</v>
      </c>
      <c r="CN20" s="148">
        <v>117</v>
      </c>
      <c r="CO20" s="1" t="s">
        <v>49</v>
      </c>
      <c r="CP20" s="148">
        <v>0</v>
      </c>
      <c r="CQ20" s="148">
        <v>0</v>
      </c>
      <c r="CR20" s="148">
        <v>0</v>
      </c>
      <c r="CS20" s="148">
        <v>0</v>
      </c>
      <c r="CT20" s="148">
        <v>0</v>
      </c>
      <c r="CU20" s="148">
        <v>0</v>
      </c>
      <c r="CV20" s="148">
        <v>0</v>
      </c>
      <c r="CW20" s="148">
        <v>0</v>
      </c>
      <c r="CX20" s="148">
        <v>0</v>
      </c>
    </row>
    <row r="21" spans="1:102" s="157" customFormat="1" ht="18.75" customHeight="1">
      <c r="A21" s="95" t="s">
        <v>50</v>
      </c>
      <c r="B21" s="159">
        <v>2217</v>
      </c>
      <c r="C21" s="159">
        <v>1231</v>
      </c>
      <c r="D21" s="159">
        <v>841</v>
      </c>
      <c r="E21" s="159">
        <v>491</v>
      </c>
      <c r="F21" s="159">
        <v>0</v>
      </c>
      <c r="G21" s="159">
        <v>0</v>
      </c>
      <c r="H21" s="159">
        <v>221</v>
      </c>
      <c r="I21" s="159">
        <v>104</v>
      </c>
      <c r="J21" s="159">
        <v>586</v>
      </c>
      <c r="K21" s="159">
        <v>287</v>
      </c>
      <c r="L21" s="159">
        <v>1853</v>
      </c>
      <c r="M21" s="159">
        <v>1013</v>
      </c>
      <c r="N21" s="159">
        <v>38</v>
      </c>
      <c r="O21" s="159">
        <v>6</v>
      </c>
      <c r="P21" s="159">
        <v>359</v>
      </c>
      <c r="Q21" s="159">
        <v>145</v>
      </c>
      <c r="R21" s="159">
        <v>120</v>
      </c>
      <c r="S21" s="159">
        <v>49</v>
      </c>
      <c r="T21" s="40">
        <f t="shared" si="0"/>
        <v>6235</v>
      </c>
      <c r="U21" s="40">
        <f t="shared" si="0"/>
        <v>3326</v>
      </c>
      <c r="V21" s="1" t="s">
        <v>50</v>
      </c>
      <c r="W21" s="202">
        <v>69</v>
      </c>
      <c r="X21" s="202">
        <v>39</v>
      </c>
      <c r="Y21" s="202">
        <v>15</v>
      </c>
      <c r="Z21" s="202">
        <v>9</v>
      </c>
      <c r="AA21" s="202">
        <v>0</v>
      </c>
      <c r="AB21" s="202">
        <v>0</v>
      </c>
      <c r="AC21" s="202">
        <v>10</v>
      </c>
      <c r="AD21" s="202">
        <v>7</v>
      </c>
      <c r="AE21" s="202">
        <v>8</v>
      </c>
      <c r="AF21" s="202">
        <v>2</v>
      </c>
      <c r="AG21" s="202">
        <v>283</v>
      </c>
      <c r="AH21" s="202">
        <v>159</v>
      </c>
      <c r="AI21" s="202">
        <v>10</v>
      </c>
      <c r="AJ21" s="202">
        <v>2</v>
      </c>
      <c r="AK21" s="202">
        <v>56</v>
      </c>
      <c r="AL21" s="202">
        <v>24</v>
      </c>
      <c r="AM21" s="202">
        <v>10</v>
      </c>
      <c r="AN21" s="202">
        <v>3</v>
      </c>
      <c r="AO21" s="202">
        <f t="shared" si="1"/>
        <v>461</v>
      </c>
      <c r="AP21" s="202">
        <f t="shared" si="2"/>
        <v>243</v>
      </c>
      <c r="AQ21" s="1" t="s">
        <v>50</v>
      </c>
      <c r="AR21" s="148">
        <v>61</v>
      </c>
      <c r="AS21" s="148">
        <v>45</v>
      </c>
      <c r="AT21" s="148">
        <v>0</v>
      </c>
      <c r="AU21" s="148">
        <v>8</v>
      </c>
      <c r="AV21" s="148">
        <v>19</v>
      </c>
      <c r="AW21" s="148">
        <v>48</v>
      </c>
      <c r="AX21" s="148">
        <v>3</v>
      </c>
      <c r="AY21" s="148">
        <v>20</v>
      </c>
      <c r="AZ21" s="148">
        <v>3</v>
      </c>
      <c r="BA21" s="96">
        <f t="shared" si="3"/>
        <v>207</v>
      </c>
      <c r="BB21" s="148">
        <v>190</v>
      </c>
      <c r="BC21" s="148">
        <v>0</v>
      </c>
      <c r="BD21" s="148">
        <v>7</v>
      </c>
      <c r="BE21" s="148">
        <v>5</v>
      </c>
      <c r="BF21" s="148">
        <v>45</v>
      </c>
      <c r="BG21" s="1" t="s">
        <v>50</v>
      </c>
      <c r="BH21" s="148">
        <v>226</v>
      </c>
      <c r="BI21" s="148">
        <v>1096</v>
      </c>
      <c r="BJ21" s="148">
        <v>772</v>
      </c>
      <c r="BK21" s="148">
        <v>608</v>
      </c>
      <c r="BL21" s="148">
        <v>0</v>
      </c>
      <c r="BM21" s="148">
        <v>181</v>
      </c>
      <c r="BN21" s="148">
        <v>23</v>
      </c>
      <c r="BO21" s="148">
        <v>190</v>
      </c>
      <c r="BP21" s="1" t="s">
        <v>50</v>
      </c>
      <c r="BQ21" s="148">
        <v>1417</v>
      </c>
      <c r="BR21" s="148">
        <v>744</v>
      </c>
      <c r="BS21" s="148">
        <v>1406</v>
      </c>
      <c r="BT21" s="148">
        <v>738</v>
      </c>
      <c r="BU21" s="148">
        <v>506</v>
      </c>
      <c r="BV21" s="148">
        <v>294</v>
      </c>
      <c r="BW21" s="148">
        <v>450</v>
      </c>
      <c r="BX21" s="148">
        <v>182</v>
      </c>
      <c r="BY21" s="148">
        <v>450</v>
      </c>
      <c r="BZ21" s="148">
        <v>182</v>
      </c>
      <c r="CA21" s="148">
        <v>219</v>
      </c>
      <c r="CB21" s="148">
        <v>104</v>
      </c>
      <c r="CC21" s="148">
        <v>51</v>
      </c>
      <c r="CD21" s="148">
        <v>5</v>
      </c>
      <c r="CE21" s="148">
        <v>51</v>
      </c>
      <c r="CF21" s="148">
        <v>5</v>
      </c>
      <c r="CG21" s="148">
        <v>26</v>
      </c>
      <c r="CH21" s="148">
        <v>3</v>
      </c>
      <c r="CI21" s="1" t="s">
        <v>50</v>
      </c>
      <c r="CJ21" s="148">
        <v>330</v>
      </c>
      <c r="CK21" s="148">
        <v>119</v>
      </c>
      <c r="CL21" s="148">
        <v>39</v>
      </c>
      <c r="CM21" s="148">
        <v>20</v>
      </c>
      <c r="CN21" s="148">
        <v>369</v>
      </c>
      <c r="CO21" s="1" t="s">
        <v>50</v>
      </c>
      <c r="CP21" s="148">
        <v>2</v>
      </c>
      <c r="CQ21" s="148">
        <v>2</v>
      </c>
      <c r="CR21" s="148">
        <v>2</v>
      </c>
      <c r="CS21" s="148">
        <v>1</v>
      </c>
      <c r="CT21" s="148">
        <v>0</v>
      </c>
      <c r="CU21" s="148">
        <v>2</v>
      </c>
      <c r="CV21" s="148">
        <v>2</v>
      </c>
      <c r="CW21" s="148">
        <v>1</v>
      </c>
      <c r="CX21" s="148">
        <v>3</v>
      </c>
    </row>
    <row r="22" spans="1:102" s="157" customFormat="1" ht="18.75" customHeight="1">
      <c r="A22" s="95" t="s">
        <v>51</v>
      </c>
      <c r="B22" s="8">
        <v>165</v>
      </c>
      <c r="C22" s="8">
        <v>87</v>
      </c>
      <c r="D22" s="8">
        <v>56</v>
      </c>
      <c r="E22" s="8">
        <v>40</v>
      </c>
      <c r="F22" s="8">
        <v>0</v>
      </c>
      <c r="G22" s="8">
        <v>0</v>
      </c>
      <c r="H22" s="8">
        <v>80</v>
      </c>
      <c r="I22" s="8">
        <v>37</v>
      </c>
      <c r="J22" s="8">
        <v>0</v>
      </c>
      <c r="K22" s="8">
        <v>0</v>
      </c>
      <c r="L22" s="8">
        <v>109</v>
      </c>
      <c r="M22" s="8">
        <v>47</v>
      </c>
      <c r="N22" s="8">
        <v>0</v>
      </c>
      <c r="O22" s="8">
        <v>0</v>
      </c>
      <c r="P22" s="8">
        <v>13</v>
      </c>
      <c r="Q22" s="8">
        <v>4</v>
      </c>
      <c r="R22" s="8">
        <v>0</v>
      </c>
      <c r="S22" s="8">
        <v>0</v>
      </c>
      <c r="T22" s="40">
        <f t="shared" si="0"/>
        <v>423</v>
      </c>
      <c r="U22" s="40">
        <f t="shared" si="0"/>
        <v>215</v>
      </c>
      <c r="V22" s="1" t="s">
        <v>51</v>
      </c>
      <c r="W22" s="202">
        <v>0</v>
      </c>
      <c r="X22" s="202">
        <v>0</v>
      </c>
      <c r="Y22" s="202">
        <v>4</v>
      </c>
      <c r="Z22" s="202">
        <v>3</v>
      </c>
      <c r="AA22" s="202">
        <v>0</v>
      </c>
      <c r="AB22" s="202">
        <v>0</v>
      </c>
      <c r="AC22" s="202">
        <v>0</v>
      </c>
      <c r="AD22" s="202">
        <v>0</v>
      </c>
      <c r="AE22" s="202">
        <v>0</v>
      </c>
      <c r="AF22" s="202">
        <v>0</v>
      </c>
      <c r="AG22" s="202">
        <v>4</v>
      </c>
      <c r="AH22" s="202">
        <v>2</v>
      </c>
      <c r="AI22" s="202">
        <v>0</v>
      </c>
      <c r="AJ22" s="202">
        <v>0</v>
      </c>
      <c r="AK22" s="202">
        <v>0</v>
      </c>
      <c r="AL22" s="202">
        <v>0</v>
      </c>
      <c r="AM22" s="202">
        <v>0</v>
      </c>
      <c r="AN22" s="202">
        <v>0</v>
      </c>
      <c r="AO22" s="202">
        <f t="shared" si="1"/>
        <v>8</v>
      </c>
      <c r="AP22" s="202">
        <f t="shared" si="2"/>
        <v>5</v>
      </c>
      <c r="AQ22" s="1" t="s">
        <v>51</v>
      </c>
      <c r="AR22" s="148">
        <v>3</v>
      </c>
      <c r="AS22" s="148">
        <v>3</v>
      </c>
      <c r="AT22" s="148">
        <v>0</v>
      </c>
      <c r="AU22" s="148">
        <v>1</v>
      </c>
      <c r="AV22" s="148">
        <v>1</v>
      </c>
      <c r="AW22" s="148">
        <v>3</v>
      </c>
      <c r="AX22" s="148">
        <v>0</v>
      </c>
      <c r="AY22" s="148">
        <v>1</v>
      </c>
      <c r="AZ22" s="148">
        <v>0</v>
      </c>
      <c r="BA22" s="96">
        <f t="shared" si="3"/>
        <v>12</v>
      </c>
      <c r="BB22" s="148">
        <v>11</v>
      </c>
      <c r="BC22" s="148">
        <v>0</v>
      </c>
      <c r="BD22" s="148">
        <v>0</v>
      </c>
      <c r="BE22" s="148">
        <v>0</v>
      </c>
      <c r="BF22" s="148">
        <v>3</v>
      </c>
      <c r="BG22" s="1" t="s">
        <v>51</v>
      </c>
      <c r="BH22" s="148">
        <v>0</v>
      </c>
      <c r="BI22" s="148">
        <v>192</v>
      </c>
      <c r="BJ22" s="148">
        <v>0</v>
      </c>
      <c r="BK22" s="148">
        <v>20</v>
      </c>
      <c r="BL22" s="148">
        <v>0</v>
      </c>
      <c r="BM22" s="148">
        <v>4</v>
      </c>
      <c r="BN22" s="148">
        <v>0</v>
      </c>
      <c r="BO22" s="148">
        <v>11</v>
      </c>
      <c r="BP22" s="1" t="s">
        <v>51</v>
      </c>
      <c r="BQ22" s="148">
        <v>66</v>
      </c>
      <c r="BR22" s="148">
        <v>32</v>
      </c>
      <c r="BS22" s="148">
        <v>66</v>
      </c>
      <c r="BT22" s="148">
        <v>32</v>
      </c>
      <c r="BU22" s="148">
        <v>33</v>
      </c>
      <c r="BV22" s="148">
        <v>16</v>
      </c>
      <c r="BW22" s="148">
        <v>25</v>
      </c>
      <c r="BX22" s="148">
        <v>1</v>
      </c>
      <c r="BY22" s="148">
        <v>25</v>
      </c>
      <c r="BZ22" s="148">
        <v>1</v>
      </c>
      <c r="CA22" s="148">
        <v>21</v>
      </c>
      <c r="CB22" s="148">
        <v>1</v>
      </c>
      <c r="CC22" s="148">
        <v>0</v>
      </c>
      <c r="CD22" s="148">
        <v>0</v>
      </c>
      <c r="CE22" s="148">
        <v>0</v>
      </c>
      <c r="CF22" s="148">
        <v>0</v>
      </c>
      <c r="CG22" s="148">
        <v>0</v>
      </c>
      <c r="CH22" s="148">
        <v>0</v>
      </c>
      <c r="CI22" s="1" t="s">
        <v>51</v>
      </c>
      <c r="CJ22" s="148">
        <v>22</v>
      </c>
      <c r="CK22" s="148">
        <v>5</v>
      </c>
      <c r="CL22" s="148">
        <v>6</v>
      </c>
      <c r="CM22" s="148">
        <v>5</v>
      </c>
      <c r="CN22" s="148">
        <v>28</v>
      </c>
      <c r="CO22" s="1" t="s">
        <v>51</v>
      </c>
      <c r="CP22" s="148">
        <v>0</v>
      </c>
      <c r="CQ22" s="148">
        <v>3</v>
      </c>
      <c r="CR22" s="148">
        <v>0</v>
      </c>
      <c r="CS22" s="148">
        <v>0</v>
      </c>
      <c r="CT22" s="148">
        <v>0</v>
      </c>
      <c r="CU22" s="148">
        <v>0</v>
      </c>
      <c r="CV22" s="148">
        <v>0</v>
      </c>
      <c r="CW22" s="148">
        <v>0</v>
      </c>
      <c r="CX22" s="148">
        <v>3</v>
      </c>
    </row>
    <row r="23" spans="1:102" s="157" customFormat="1" ht="18.75" customHeight="1">
      <c r="A23" s="95" t="s">
        <v>52</v>
      </c>
      <c r="B23" s="8">
        <v>1179</v>
      </c>
      <c r="C23" s="8">
        <v>632</v>
      </c>
      <c r="D23" s="8">
        <v>608</v>
      </c>
      <c r="E23" s="8">
        <v>313</v>
      </c>
      <c r="F23" s="8">
        <v>0</v>
      </c>
      <c r="G23" s="8">
        <v>0</v>
      </c>
      <c r="H23" s="8">
        <v>131</v>
      </c>
      <c r="I23" s="8">
        <v>52</v>
      </c>
      <c r="J23" s="8">
        <v>124</v>
      </c>
      <c r="K23" s="8">
        <v>44</v>
      </c>
      <c r="L23" s="8">
        <v>862</v>
      </c>
      <c r="M23" s="8">
        <v>434</v>
      </c>
      <c r="N23" s="8">
        <v>1</v>
      </c>
      <c r="O23" s="8">
        <v>0</v>
      </c>
      <c r="P23" s="8">
        <v>54</v>
      </c>
      <c r="Q23" s="8">
        <v>19</v>
      </c>
      <c r="R23" s="8">
        <v>111</v>
      </c>
      <c r="S23" s="8">
        <v>37</v>
      </c>
      <c r="T23" s="40">
        <f t="shared" si="0"/>
        <v>3070</v>
      </c>
      <c r="U23" s="40">
        <f t="shared" si="0"/>
        <v>1531</v>
      </c>
      <c r="V23" s="1" t="s">
        <v>52</v>
      </c>
      <c r="W23" s="202">
        <v>14</v>
      </c>
      <c r="X23" s="202">
        <v>7</v>
      </c>
      <c r="Y23" s="202">
        <v>20</v>
      </c>
      <c r="Z23" s="202">
        <v>11</v>
      </c>
      <c r="AA23" s="202">
        <v>0</v>
      </c>
      <c r="AB23" s="202">
        <v>0</v>
      </c>
      <c r="AC23" s="202">
        <v>0</v>
      </c>
      <c r="AD23" s="202">
        <v>0</v>
      </c>
      <c r="AE23" s="202">
        <v>6</v>
      </c>
      <c r="AF23" s="202">
        <v>2</v>
      </c>
      <c r="AG23" s="202">
        <v>122</v>
      </c>
      <c r="AH23" s="202">
        <v>55</v>
      </c>
      <c r="AI23" s="202">
        <v>0</v>
      </c>
      <c r="AJ23" s="202">
        <v>0</v>
      </c>
      <c r="AK23" s="202">
        <v>4</v>
      </c>
      <c r="AL23" s="202">
        <v>1</v>
      </c>
      <c r="AM23" s="202">
        <v>4</v>
      </c>
      <c r="AN23" s="202">
        <v>1</v>
      </c>
      <c r="AO23" s="202">
        <f t="shared" si="1"/>
        <v>170</v>
      </c>
      <c r="AP23" s="202">
        <f t="shared" si="2"/>
        <v>77</v>
      </c>
      <c r="AQ23" s="1" t="s">
        <v>52</v>
      </c>
      <c r="AR23" s="148">
        <v>24</v>
      </c>
      <c r="AS23" s="148">
        <v>16</v>
      </c>
      <c r="AT23" s="148">
        <v>0</v>
      </c>
      <c r="AU23" s="148">
        <v>5</v>
      </c>
      <c r="AV23" s="148">
        <v>4</v>
      </c>
      <c r="AW23" s="148">
        <v>18</v>
      </c>
      <c r="AX23" s="148">
        <v>2</v>
      </c>
      <c r="AY23" s="148">
        <v>4</v>
      </c>
      <c r="AZ23" s="148">
        <v>3</v>
      </c>
      <c r="BA23" s="96">
        <f t="shared" si="3"/>
        <v>76</v>
      </c>
      <c r="BB23" s="148">
        <v>72</v>
      </c>
      <c r="BC23" s="148">
        <v>0</v>
      </c>
      <c r="BD23" s="148">
        <v>2</v>
      </c>
      <c r="BE23" s="148">
        <v>1</v>
      </c>
      <c r="BF23" s="148">
        <v>16</v>
      </c>
      <c r="BG23" s="1" t="s">
        <v>52</v>
      </c>
      <c r="BH23" s="148">
        <v>80</v>
      </c>
      <c r="BI23" s="148">
        <v>1011</v>
      </c>
      <c r="BJ23" s="148">
        <v>172</v>
      </c>
      <c r="BK23" s="148">
        <v>43</v>
      </c>
      <c r="BL23" s="148">
        <v>0</v>
      </c>
      <c r="BM23" s="148">
        <v>55</v>
      </c>
      <c r="BN23" s="148">
        <v>14</v>
      </c>
      <c r="BO23" s="148">
        <v>72</v>
      </c>
      <c r="BP23" s="1" t="s">
        <v>52</v>
      </c>
      <c r="BQ23" s="148">
        <v>731</v>
      </c>
      <c r="BR23" s="148">
        <v>366</v>
      </c>
      <c r="BS23" s="148">
        <v>720</v>
      </c>
      <c r="BT23" s="148">
        <v>359</v>
      </c>
      <c r="BU23" s="148">
        <v>439</v>
      </c>
      <c r="BV23" s="148">
        <v>213</v>
      </c>
      <c r="BW23" s="148">
        <v>128</v>
      </c>
      <c r="BX23" s="148">
        <v>48</v>
      </c>
      <c r="BY23" s="148">
        <v>128</v>
      </c>
      <c r="BZ23" s="148">
        <v>48</v>
      </c>
      <c r="CA23" s="148">
        <v>107</v>
      </c>
      <c r="CB23" s="148">
        <v>45</v>
      </c>
      <c r="CC23" s="148">
        <v>7</v>
      </c>
      <c r="CD23" s="148">
        <v>0</v>
      </c>
      <c r="CE23" s="148">
        <v>7</v>
      </c>
      <c r="CF23" s="148">
        <v>0</v>
      </c>
      <c r="CG23" s="148">
        <v>7</v>
      </c>
      <c r="CH23" s="148">
        <v>0</v>
      </c>
      <c r="CI23" s="1" t="s">
        <v>52</v>
      </c>
      <c r="CJ23" s="148">
        <v>78</v>
      </c>
      <c r="CK23" s="148">
        <v>23</v>
      </c>
      <c r="CL23" s="148">
        <v>18</v>
      </c>
      <c r="CM23" s="148">
        <v>8</v>
      </c>
      <c r="CN23" s="148">
        <v>96</v>
      </c>
      <c r="CO23" s="1" t="s">
        <v>52</v>
      </c>
      <c r="CP23" s="148">
        <v>0</v>
      </c>
      <c r="CQ23" s="148">
        <v>0</v>
      </c>
      <c r="CR23" s="148">
        <v>0</v>
      </c>
      <c r="CS23" s="148">
        <v>0</v>
      </c>
      <c r="CT23" s="148">
        <v>0</v>
      </c>
      <c r="CU23" s="148">
        <v>0</v>
      </c>
      <c r="CV23" s="148">
        <v>0</v>
      </c>
      <c r="CW23" s="148">
        <v>0</v>
      </c>
      <c r="CX23" s="148">
        <v>0</v>
      </c>
    </row>
    <row r="24" spans="1:102" s="157" customFormat="1" ht="18.75" customHeight="1">
      <c r="A24" s="95" t="s">
        <v>53</v>
      </c>
      <c r="B24" s="8">
        <v>3634</v>
      </c>
      <c r="C24" s="8">
        <v>1650</v>
      </c>
      <c r="D24" s="8">
        <v>2152</v>
      </c>
      <c r="E24" s="8">
        <v>999</v>
      </c>
      <c r="F24" s="8">
        <v>0</v>
      </c>
      <c r="G24" s="8">
        <v>0</v>
      </c>
      <c r="H24" s="8">
        <v>677</v>
      </c>
      <c r="I24" s="8">
        <v>255</v>
      </c>
      <c r="J24" s="8">
        <v>113</v>
      </c>
      <c r="K24" s="8">
        <v>56</v>
      </c>
      <c r="L24" s="8">
        <v>4509</v>
      </c>
      <c r="M24" s="8">
        <v>2054</v>
      </c>
      <c r="N24" s="8">
        <v>18</v>
      </c>
      <c r="O24" s="8">
        <v>0</v>
      </c>
      <c r="P24" s="8">
        <v>507</v>
      </c>
      <c r="Q24" s="8">
        <v>142</v>
      </c>
      <c r="R24" s="8">
        <v>0</v>
      </c>
      <c r="S24" s="8">
        <v>0</v>
      </c>
      <c r="T24" s="40">
        <f t="shared" si="0"/>
        <v>11610</v>
      </c>
      <c r="U24" s="40">
        <f t="shared" si="0"/>
        <v>5156</v>
      </c>
      <c r="V24" s="1" t="s">
        <v>53</v>
      </c>
      <c r="W24" s="202">
        <v>166</v>
      </c>
      <c r="X24" s="202">
        <v>83</v>
      </c>
      <c r="Y24" s="202">
        <v>50</v>
      </c>
      <c r="Z24" s="202">
        <v>32</v>
      </c>
      <c r="AA24" s="202">
        <v>0</v>
      </c>
      <c r="AB24" s="202">
        <v>0</v>
      </c>
      <c r="AC24" s="202">
        <v>109</v>
      </c>
      <c r="AD24" s="202">
        <v>37</v>
      </c>
      <c r="AE24" s="202">
        <v>0</v>
      </c>
      <c r="AF24" s="202">
        <v>0</v>
      </c>
      <c r="AG24" s="202">
        <v>891</v>
      </c>
      <c r="AH24" s="202">
        <v>373</v>
      </c>
      <c r="AI24" s="202">
        <v>5</v>
      </c>
      <c r="AJ24" s="202">
        <v>0</v>
      </c>
      <c r="AK24" s="202">
        <v>98</v>
      </c>
      <c r="AL24" s="202">
        <v>20</v>
      </c>
      <c r="AM24" s="202">
        <v>0</v>
      </c>
      <c r="AN24" s="202">
        <v>0</v>
      </c>
      <c r="AO24" s="202">
        <f t="shared" si="1"/>
        <v>1319</v>
      </c>
      <c r="AP24" s="202">
        <f t="shared" si="2"/>
        <v>545</v>
      </c>
      <c r="AQ24" s="1" t="s">
        <v>53</v>
      </c>
      <c r="AR24" s="148">
        <v>3</v>
      </c>
      <c r="AS24" s="148">
        <v>39</v>
      </c>
      <c r="AT24" s="148">
        <v>0</v>
      </c>
      <c r="AU24" s="148">
        <v>0</v>
      </c>
      <c r="AV24" s="148">
        <v>0</v>
      </c>
      <c r="AW24" s="148">
        <v>1</v>
      </c>
      <c r="AX24" s="148">
        <v>0</v>
      </c>
      <c r="AY24" s="148">
        <v>0</v>
      </c>
      <c r="AZ24" s="148">
        <v>0</v>
      </c>
      <c r="BA24" s="96">
        <f t="shared" si="3"/>
        <v>43</v>
      </c>
      <c r="BB24" s="148">
        <v>186</v>
      </c>
      <c r="BC24" s="148">
        <v>0</v>
      </c>
      <c r="BD24" s="148">
        <v>17</v>
      </c>
      <c r="BE24" s="148">
        <v>9</v>
      </c>
      <c r="BF24" s="148">
        <v>39</v>
      </c>
      <c r="BG24" s="1" t="s">
        <v>53</v>
      </c>
      <c r="BH24" s="148">
        <v>183</v>
      </c>
      <c r="BI24" s="148">
        <v>3650</v>
      </c>
      <c r="BJ24" s="148">
        <v>2285</v>
      </c>
      <c r="BK24" s="148">
        <v>1116</v>
      </c>
      <c r="BL24" s="148">
        <v>55</v>
      </c>
      <c r="BM24" s="148">
        <v>272</v>
      </c>
      <c r="BN24" s="148">
        <v>84</v>
      </c>
      <c r="BO24" s="148">
        <v>399</v>
      </c>
      <c r="BP24" s="1" t="s">
        <v>53</v>
      </c>
      <c r="BQ24" s="148">
        <v>3301</v>
      </c>
      <c r="BR24" s="148">
        <v>1458</v>
      </c>
      <c r="BS24" s="148">
        <v>3217</v>
      </c>
      <c r="BT24" s="148">
        <v>1423</v>
      </c>
      <c r="BU24" s="148">
        <v>1216</v>
      </c>
      <c r="BV24" s="148">
        <v>562</v>
      </c>
      <c r="BW24" s="148">
        <v>570</v>
      </c>
      <c r="BX24" s="148">
        <v>166</v>
      </c>
      <c r="BY24" s="148">
        <v>554</v>
      </c>
      <c r="BZ24" s="148">
        <v>162</v>
      </c>
      <c r="CA24" s="148">
        <v>196</v>
      </c>
      <c r="CB24" s="148">
        <v>60</v>
      </c>
      <c r="CC24" s="148">
        <v>18</v>
      </c>
      <c r="CD24" s="148">
        <v>0</v>
      </c>
      <c r="CE24" s="148">
        <v>18</v>
      </c>
      <c r="CF24" s="148">
        <v>0</v>
      </c>
      <c r="CG24" s="148">
        <v>9</v>
      </c>
      <c r="CH24" s="148">
        <v>0</v>
      </c>
      <c r="CI24" s="1" t="s">
        <v>53</v>
      </c>
      <c r="CJ24" s="148">
        <v>340</v>
      </c>
      <c r="CK24" s="148">
        <v>46</v>
      </c>
      <c r="CL24" s="148">
        <v>32</v>
      </c>
      <c r="CM24" s="148">
        <v>9</v>
      </c>
      <c r="CN24" s="148">
        <v>372</v>
      </c>
      <c r="CO24" s="1" t="s">
        <v>53</v>
      </c>
      <c r="CP24" s="148">
        <v>3</v>
      </c>
      <c r="CQ24" s="148">
        <v>4</v>
      </c>
      <c r="CR24" s="148">
        <v>3</v>
      </c>
      <c r="CS24" s="148">
        <v>0</v>
      </c>
      <c r="CT24" s="148">
        <v>0</v>
      </c>
      <c r="CU24" s="148">
        <v>2</v>
      </c>
      <c r="CV24" s="148">
        <v>1</v>
      </c>
      <c r="CW24" s="148">
        <v>1</v>
      </c>
      <c r="CX24" s="148">
        <v>1</v>
      </c>
    </row>
    <row r="25" spans="1:102" s="157" customFormat="1" ht="18.75" customHeight="1">
      <c r="A25" s="95" t="s">
        <v>54</v>
      </c>
      <c r="B25" s="8">
        <v>2786</v>
      </c>
      <c r="C25" s="8">
        <v>1349</v>
      </c>
      <c r="D25" s="8">
        <v>1740</v>
      </c>
      <c r="E25" s="8">
        <v>797</v>
      </c>
      <c r="F25" s="8">
        <v>16</v>
      </c>
      <c r="G25" s="8">
        <v>3</v>
      </c>
      <c r="H25" s="8">
        <v>708</v>
      </c>
      <c r="I25" s="8">
        <v>250</v>
      </c>
      <c r="J25" s="8">
        <v>189</v>
      </c>
      <c r="K25" s="8">
        <v>68</v>
      </c>
      <c r="L25" s="8">
        <v>2827</v>
      </c>
      <c r="M25" s="8">
        <v>1350</v>
      </c>
      <c r="N25" s="8">
        <v>0</v>
      </c>
      <c r="O25" s="8">
        <v>0</v>
      </c>
      <c r="P25" s="8">
        <v>456</v>
      </c>
      <c r="Q25" s="8">
        <v>140</v>
      </c>
      <c r="R25" s="8">
        <v>8</v>
      </c>
      <c r="S25" s="8">
        <v>3</v>
      </c>
      <c r="T25" s="40">
        <f t="shared" si="0"/>
        <v>8730</v>
      </c>
      <c r="U25" s="40">
        <f t="shared" si="0"/>
        <v>3960</v>
      </c>
      <c r="V25" s="1" t="s">
        <v>54</v>
      </c>
      <c r="W25" s="202">
        <v>95</v>
      </c>
      <c r="X25" s="202">
        <v>38</v>
      </c>
      <c r="Y25" s="202">
        <v>66</v>
      </c>
      <c r="Z25" s="202">
        <v>38</v>
      </c>
      <c r="AA25" s="202">
        <v>0</v>
      </c>
      <c r="AB25" s="202">
        <v>0</v>
      </c>
      <c r="AC25" s="202">
        <v>11</v>
      </c>
      <c r="AD25" s="202">
        <v>8</v>
      </c>
      <c r="AE25" s="202">
        <v>4</v>
      </c>
      <c r="AF25" s="202">
        <v>0</v>
      </c>
      <c r="AG25" s="202">
        <v>567</v>
      </c>
      <c r="AH25" s="202">
        <v>283</v>
      </c>
      <c r="AI25" s="202">
        <v>0</v>
      </c>
      <c r="AJ25" s="202">
        <v>0</v>
      </c>
      <c r="AK25" s="202">
        <v>65</v>
      </c>
      <c r="AL25" s="202">
        <v>17</v>
      </c>
      <c r="AM25" s="202">
        <v>0</v>
      </c>
      <c r="AN25" s="202">
        <v>0</v>
      </c>
      <c r="AO25" s="202">
        <f t="shared" si="1"/>
        <v>808</v>
      </c>
      <c r="AP25" s="202">
        <f t="shared" si="2"/>
        <v>384</v>
      </c>
      <c r="AQ25" s="1" t="s">
        <v>54</v>
      </c>
      <c r="AR25" s="148">
        <v>60</v>
      </c>
      <c r="AS25" s="148">
        <v>42</v>
      </c>
      <c r="AT25" s="148">
        <v>1</v>
      </c>
      <c r="AU25" s="148">
        <v>20</v>
      </c>
      <c r="AV25" s="148">
        <v>8</v>
      </c>
      <c r="AW25" s="148">
        <v>54</v>
      </c>
      <c r="AX25" s="148">
        <v>0</v>
      </c>
      <c r="AY25" s="148">
        <v>19</v>
      </c>
      <c r="AZ25" s="148">
        <v>1</v>
      </c>
      <c r="BA25" s="96">
        <f t="shared" si="3"/>
        <v>205</v>
      </c>
      <c r="BB25" s="148">
        <v>185</v>
      </c>
      <c r="BC25" s="148">
        <v>0</v>
      </c>
      <c r="BD25" s="148">
        <v>6</v>
      </c>
      <c r="BE25" s="148">
        <v>5</v>
      </c>
      <c r="BF25" s="148">
        <v>42</v>
      </c>
      <c r="BG25" s="1" t="s">
        <v>54</v>
      </c>
      <c r="BH25" s="148">
        <v>0</v>
      </c>
      <c r="BI25" s="148">
        <v>2170</v>
      </c>
      <c r="BJ25" s="148">
        <v>1652</v>
      </c>
      <c r="BK25" s="148">
        <v>224</v>
      </c>
      <c r="BL25" s="148">
        <v>205</v>
      </c>
      <c r="BM25" s="148">
        <v>210</v>
      </c>
      <c r="BN25" s="148">
        <v>56</v>
      </c>
      <c r="BO25" s="148">
        <v>232</v>
      </c>
      <c r="BP25" s="1" t="s">
        <v>54</v>
      </c>
      <c r="BQ25" s="148">
        <v>2796</v>
      </c>
      <c r="BR25" s="148">
        <v>1233</v>
      </c>
      <c r="BS25" s="148">
        <v>2578</v>
      </c>
      <c r="BT25" s="148">
        <v>1101</v>
      </c>
      <c r="BU25" s="148">
        <v>894</v>
      </c>
      <c r="BV25" s="148">
        <v>440</v>
      </c>
      <c r="BW25" s="148">
        <v>338</v>
      </c>
      <c r="BX25" s="148">
        <v>109</v>
      </c>
      <c r="BY25" s="148">
        <v>333</v>
      </c>
      <c r="BZ25" s="148">
        <v>106</v>
      </c>
      <c r="CA25" s="148">
        <v>192</v>
      </c>
      <c r="CB25" s="148">
        <v>60</v>
      </c>
      <c r="CC25" s="148">
        <v>0</v>
      </c>
      <c r="CD25" s="148">
        <v>0</v>
      </c>
      <c r="CE25" s="148">
        <v>0</v>
      </c>
      <c r="CF25" s="148">
        <v>0</v>
      </c>
      <c r="CG25" s="148">
        <v>0</v>
      </c>
      <c r="CH25" s="148">
        <v>0</v>
      </c>
      <c r="CI25" s="1" t="s">
        <v>54</v>
      </c>
      <c r="CJ25" s="148">
        <v>305</v>
      </c>
      <c r="CK25" s="148">
        <v>67</v>
      </c>
      <c r="CL25" s="148">
        <v>47</v>
      </c>
      <c r="CM25" s="148">
        <v>16</v>
      </c>
      <c r="CN25" s="148">
        <v>352</v>
      </c>
      <c r="CO25" s="1" t="s">
        <v>54</v>
      </c>
      <c r="CP25" s="148">
        <v>3</v>
      </c>
      <c r="CQ25" s="148">
        <v>3</v>
      </c>
      <c r="CR25" s="148">
        <v>0</v>
      </c>
      <c r="CS25" s="148">
        <v>1</v>
      </c>
      <c r="CT25" s="148">
        <v>1</v>
      </c>
      <c r="CU25" s="148">
        <v>0</v>
      </c>
      <c r="CV25" s="148">
        <v>0</v>
      </c>
      <c r="CW25" s="148">
        <v>0</v>
      </c>
      <c r="CX25" s="148">
        <v>0</v>
      </c>
    </row>
    <row r="26" spans="1:102" s="157" customFormat="1" ht="18.75" customHeight="1">
      <c r="A26" s="95" t="s">
        <v>55</v>
      </c>
      <c r="B26" s="8">
        <v>6411</v>
      </c>
      <c r="C26" s="8">
        <v>3428</v>
      </c>
      <c r="D26" s="8">
        <v>3021</v>
      </c>
      <c r="E26" s="8">
        <v>1704</v>
      </c>
      <c r="F26" s="8">
        <v>68</v>
      </c>
      <c r="G26" s="8">
        <v>32</v>
      </c>
      <c r="H26" s="8">
        <v>850</v>
      </c>
      <c r="I26" s="8">
        <v>388</v>
      </c>
      <c r="J26" s="8">
        <v>779</v>
      </c>
      <c r="K26" s="8">
        <v>353</v>
      </c>
      <c r="L26" s="8">
        <v>4233</v>
      </c>
      <c r="M26" s="8">
        <v>2328</v>
      </c>
      <c r="N26" s="8">
        <v>103</v>
      </c>
      <c r="O26" s="8">
        <v>33</v>
      </c>
      <c r="P26" s="8">
        <v>784</v>
      </c>
      <c r="Q26" s="8">
        <v>332</v>
      </c>
      <c r="R26" s="8">
        <v>102</v>
      </c>
      <c r="S26" s="8">
        <v>41</v>
      </c>
      <c r="T26" s="40">
        <f>+B26+D26+F26+H26+J26+L26+N26+P26+R26</f>
        <v>16351</v>
      </c>
      <c r="U26" s="40">
        <f>+C26+E26+G26+I26+K26+M26+O26+Q26+S26</f>
        <v>8639</v>
      </c>
      <c r="V26" s="1" t="s">
        <v>55</v>
      </c>
      <c r="W26" s="202">
        <v>125</v>
      </c>
      <c r="X26" s="202">
        <v>77</v>
      </c>
      <c r="Y26" s="202">
        <v>57</v>
      </c>
      <c r="Z26" s="202">
        <v>23</v>
      </c>
      <c r="AA26" s="202">
        <v>0</v>
      </c>
      <c r="AB26" s="202">
        <v>0</v>
      </c>
      <c r="AC26" s="202">
        <v>15</v>
      </c>
      <c r="AD26" s="202">
        <v>11</v>
      </c>
      <c r="AE26" s="202">
        <v>15</v>
      </c>
      <c r="AF26" s="202">
        <v>7</v>
      </c>
      <c r="AG26" s="202">
        <v>538</v>
      </c>
      <c r="AH26" s="202">
        <v>297</v>
      </c>
      <c r="AI26" s="202">
        <v>15</v>
      </c>
      <c r="AJ26" s="202">
        <v>4</v>
      </c>
      <c r="AK26" s="202">
        <v>90</v>
      </c>
      <c r="AL26" s="202">
        <v>31</v>
      </c>
      <c r="AM26" s="202">
        <v>21</v>
      </c>
      <c r="AN26" s="202">
        <v>6</v>
      </c>
      <c r="AO26" s="202">
        <f t="shared" si="1"/>
        <v>876</v>
      </c>
      <c r="AP26" s="202">
        <f t="shared" si="2"/>
        <v>452</v>
      </c>
      <c r="AQ26" s="1" t="s">
        <v>55</v>
      </c>
      <c r="AR26" s="148">
        <v>148</v>
      </c>
      <c r="AS26" s="148">
        <v>99</v>
      </c>
      <c r="AT26" s="148">
        <v>3</v>
      </c>
      <c r="AU26" s="148">
        <v>28</v>
      </c>
      <c r="AV26" s="148">
        <v>23</v>
      </c>
      <c r="AW26" s="148">
        <v>110</v>
      </c>
      <c r="AX26" s="148">
        <v>22</v>
      </c>
      <c r="AY26" s="148">
        <v>39</v>
      </c>
      <c r="AZ26" s="148">
        <v>4</v>
      </c>
      <c r="BA26" s="96">
        <f>SUM(AR26:AZ26)</f>
        <v>476</v>
      </c>
      <c r="BB26" s="148">
        <v>450</v>
      </c>
      <c r="BC26" s="148">
        <v>0</v>
      </c>
      <c r="BD26" s="148">
        <v>21</v>
      </c>
      <c r="BE26" s="148">
        <v>14</v>
      </c>
      <c r="BF26" s="148">
        <v>99</v>
      </c>
      <c r="BG26" s="1" t="s">
        <v>55</v>
      </c>
      <c r="BH26" s="148">
        <v>747</v>
      </c>
      <c r="BI26" s="148">
        <v>3902</v>
      </c>
      <c r="BJ26" s="148">
        <v>2061</v>
      </c>
      <c r="BK26" s="148">
        <v>847</v>
      </c>
      <c r="BL26" s="148">
        <v>39</v>
      </c>
      <c r="BM26" s="148">
        <v>461</v>
      </c>
      <c r="BN26" s="148">
        <v>135</v>
      </c>
      <c r="BO26" s="148">
        <v>465</v>
      </c>
      <c r="BP26" s="1" t="s">
        <v>55</v>
      </c>
      <c r="BQ26" s="148">
        <v>4015</v>
      </c>
      <c r="BR26" s="148">
        <v>2190</v>
      </c>
      <c r="BS26" s="148">
        <v>3955</v>
      </c>
      <c r="BT26" s="148">
        <v>2154</v>
      </c>
      <c r="BU26" s="148">
        <v>1642</v>
      </c>
      <c r="BV26" s="148">
        <v>885</v>
      </c>
      <c r="BW26" s="148">
        <v>753</v>
      </c>
      <c r="BX26" s="148">
        <v>287</v>
      </c>
      <c r="BY26" s="148">
        <v>731</v>
      </c>
      <c r="BZ26" s="148">
        <v>277</v>
      </c>
      <c r="CA26" s="148">
        <v>367</v>
      </c>
      <c r="CB26" s="148">
        <v>151</v>
      </c>
      <c r="CC26" s="148">
        <v>164</v>
      </c>
      <c r="CD26" s="148">
        <v>55</v>
      </c>
      <c r="CE26" s="148">
        <v>161</v>
      </c>
      <c r="CF26" s="148">
        <v>53</v>
      </c>
      <c r="CG26" s="148">
        <v>71</v>
      </c>
      <c r="CH26" s="148">
        <v>30</v>
      </c>
      <c r="CI26" s="1" t="s">
        <v>55</v>
      </c>
      <c r="CJ26" s="148">
        <v>907</v>
      </c>
      <c r="CK26" s="148">
        <v>346</v>
      </c>
      <c r="CL26" s="148">
        <v>109</v>
      </c>
      <c r="CM26" s="148">
        <v>53</v>
      </c>
      <c r="CN26" s="148">
        <v>1016</v>
      </c>
      <c r="CO26" s="1" t="s">
        <v>55</v>
      </c>
      <c r="CP26" s="148">
        <v>9</v>
      </c>
      <c r="CQ26" s="148">
        <v>0</v>
      </c>
      <c r="CR26" s="148">
        <v>0</v>
      </c>
      <c r="CS26" s="148">
        <v>0</v>
      </c>
      <c r="CT26" s="148">
        <v>0</v>
      </c>
      <c r="CU26" s="148">
        <v>0</v>
      </c>
      <c r="CV26" s="148">
        <v>0</v>
      </c>
      <c r="CW26" s="148">
        <v>0</v>
      </c>
      <c r="CX26" s="148">
        <v>63</v>
      </c>
    </row>
    <row r="27" spans="1:102" s="157" customFormat="1" ht="18.75" customHeight="1">
      <c r="A27" s="95" t="s">
        <v>56</v>
      </c>
      <c r="B27" s="159">
        <v>1093</v>
      </c>
      <c r="C27" s="159">
        <v>532</v>
      </c>
      <c r="D27" s="159">
        <v>453</v>
      </c>
      <c r="E27" s="159">
        <v>232</v>
      </c>
      <c r="F27" s="159">
        <v>17</v>
      </c>
      <c r="G27" s="159">
        <v>3</v>
      </c>
      <c r="H27" s="159">
        <v>104</v>
      </c>
      <c r="I27" s="159">
        <v>35</v>
      </c>
      <c r="J27" s="159">
        <v>179</v>
      </c>
      <c r="K27" s="159">
        <v>65</v>
      </c>
      <c r="L27" s="159">
        <v>690</v>
      </c>
      <c r="M27" s="159">
        <v>335</v>
      </c>
      <c r="N27" s="159">
        <v>2</v>
      </c>
      <c r="O27" s="159">
        <v>0</v>
      </c>
      <c r="P27" s="159">
        <v>54</v>
      </c>
      <c r="Q27" s="159">
        <v>14</v>
      </c>
      <c r="R27" s="159">
        <v>86</v>
      </c>
      <c r="S27" s="159">
        <v>28</v>
      </c>
      <c r="T27" s="40">
        <f>+B27+D27+F27+H27+J27+L27+N27+P27+R27</f>
        <v>2678</v>
      </c>
      <c r="U27" s="40">
        <f>+C27+E27+G27+I27+K27+M27+O27+Q27+S27</f>
        <v>1244</v>
      </c>
      <c r="V27" s="1" t="s">
        <v>56</v>
      </c>
      <c r="W27" s="202">
        <v>32</v>
      </c>
      <c r="X27" s="202">
        <v>16</v>
      </c>
      <c r="Y27" s="202">
        <v>14</v>
      </c>
      <c r="Z27" s="202">
        <v>7</v>
      </c>
      <c r="AA27" s="202">
        <v>0</v>
      </c>
      <c r="AB27" s="202">
        <v>0</v>
      </c>
      <c r="AC27" s="202">
        <v>1</v>
      </c>
      <c r="AD27" s="202">
        <v>1</v>
      </c>
      <c r="AE27" s="202">
        <v>1</v>
      </c>
      <c r="AF27" s="202">
        <v>1</v>
      </c>
      <c r="AG27" s="202">
        <v>122</v>
      </c>
      <c r="AH27" s="202">
        <v>48</v>
      </c>
      <c r="AI27" s="202">
        <v>1</v>
      </c>
      <c r="AJ27" s="202">
        <v>0</v>
      </c>
      <c r="AK27" s="202">
        <v>5</v>
      </c>
      <c r="AL27" s="202">
        <v>1</v>
      </c>
      <c r="AM27" s="202">
        <v>22</v>
      </c>
      <c r="AN27" s="202">
        <v>8</v>
      </c>
      <c r="AO27" s="202">
        <f t="shared" si="1"/>
        <v>198</v>
      </c>
      <c r="AP27" s="202">
        <f t="shared" si="2"/>
        <v>82</v>
      </c>
      <c r="AQ27" s="1" t="s">
        <v>56</v>
      </c>
      <c r="AR27" s="148">
        <v>26</v>
      </c>
      <c r="AS27" s="148">
        <v>19</v>
      </c>
      <c r="AT27" s="148">
        <v>1</v>
      </c>
      <c r="AU27" s="148">
        <v>6</v>
      </c>
      <c r="AV27" s="148">
        <v>3</v>
      </c>
      <c r="AW27" s="148">
        <v>17</v>
      </c>
      <c r="AX27" s="148">
        <v>1</v>
      </c>
      <c r="AY27" s="148">
        <v>6</v>
      </c>
      <c r="AZ27" s="148">
        <v>2</v>
      </c>
      <c r="BA27" s="96">
        <f>SUM(AR27:AZ27)</f>
        <v>81</v>
      </c>
      <c r="BB27" s="148">
        <v>69</v>
      </c>
      <c r="BC27" s="148">
        <v>18</v>
      </c>
      <c r="BD27" s="148">
        <v>25</v>
      </c>
      <c r="BE27" s="148">
        <v>2</v>
      </c>
      <c r="BF27" s="148">
        <v>19</v>
      </c>
      <c r="BG27" s="1" t="s">
        <v>56</v>
      </c>
      <c r="BH27" s="148">
        <v>100</v>
      </c>
      <c r="BI27" s="148">
        <v>899</v>
      </c>
      <c r="BJ27" s="148">
        <v>195</v>
      </c>
      <c r="BK27" s="148">
        <v>114</v>
      </c>
      <c r="BL27" s="148">
        <v>3</v>
      </c>
      <c r="BM27" s="148">
        <v>85</v>
      </c>
      <c r="BN27" s="148">
        <v>22</v>
      </c>
      <c r="BO27" s="148">
        <v>90</v>
      </c>
      <c r="BP27" s="1" t="s">
        <v>56</v>
      </c>
      <c r="BQ27" s="148">
        <v>547</v>
      </c>
      <c r="BR27" s="148">
        <v>263</v>
      </c>
      <c r="BS27" s="148">
        <v>538</v>
      </c>
      <c r="BT27" s="148">
        <v>260</v>
      </c>
      <c r="BU27" s="148">
        <v>212</v>
      </c>
      <c r="BV27" s="148">
        <v>107</v>
      </c>
      <c r="BW27" s="148">
        <v>109</v>
      </c>
      <c r="BX27" s="148">
        <v>36</v>
      </c>
      <c r="BY27" s="148">
        <v>109</v>
      </c>
      <c r="BZ27" s="148">
        <v>36</v>
      </c>
      <c r="CA27" s="148">
        <v>54</v>
      </c>
      <c r="CB27" s="148">
        <v>19</v>
      </c>
      <c r="CC27" s="148">
        <v>21</v>
      </c>
      <c r="CD27" s="148">
        <v>8</v>
      </c>
      <c r="CE27" s="148">
        <v>21</v>
      </c>
      <c r="CF27" s="148">
        <v>8</v>
      </c>
      <c r="CG27" s="148">
        <v>7</v>
      </c>
      <c r="CH27" s="148">
        <v>4</v>
      </c>
      <c r="CI27" s="1" t="s">
        <v>56</v>
      </c>
      <c r="CJ27" s="148">
        <v>119</v>
      </c>
      <c r="CK27" s="148">
        <v>41</v>
      </c>
      <c r="CL27" s="148">
        <v>22</v>
      </c>
      <c r="CM27" s="148">
        <v>7</v>
      </c>
      <c r="CN27" s="148">
        <v>138</v>
      </c>
      <c r="CO27" s="1" t="s">
        <v>56</v>
      </c>
      <c r="CP27" s="148">
        <v>4</v>
      </c>
      <c r="CQ27" s="148">
        <v>4</v>
      </c>
      <c r="CR27" s="148">
        <v>2</v>
      </c>
      <c r="CS27" s="148">
        <v>0</v>
      </c>
      <c r="CT27" s="148">
        <v>0</v>
      </c>
      <c r="CU27" s="148">
        <v>0</v>
      </c>
      <c r="CV27" s="148">
        <v>0</v>
      </c>
      <c r="CW27" s="148">
        <v>4</v>
      </c>
      <c r="CX27" s="148">
        <v>14</v>
      </c>
    </row>
    <row r="28" spans="1:102" s="131" customFormat="1" ht="18.75" customHeight="1">
      <c r="A28" s="129" t="s">
        <v>178</v>
      </c>
      <c r="B28" s="130">
        <v>64010</v>
      </c>
      <c r="C28" s="130">
        <v>34037</v>
      </c>
      <c r="D28" s="130">
        <v>29777</v>
      </c>
      <c r="E28" s="130">
        <v>16593</v>
      </c>
      <c r="F28" s="130">
        <v>625</v>
      </c>
      <c r="G28" s="130">
        <v>300</v>
      </c>
      <c r="H28" s="130">
        <v>7451</v>
      </c>
      <c r="I28" s="130">
        <v>3173</v>
      </c>
      <c r="J28" s="130">
        <v>12003</v>
      </c>
      <c r="K28" s="130">
        <v>5844</v>
      </c>
      <c r="L28" s="130">
        <v>50010</v>
      </c>
      <c r="M28" s="130">
        <v>26803</v>
      </c>
      <c r="N28" s="130">
        <v>1305</v>
      </c>
      <c r="O28" s="130">
        <v>447</v>
      </c>
      <c r="P28" s="130">
        <v>9330</v>
      </c>
      <c r="Q28" s="130">
        <v>3717</v>
      </c>
      <c r="R28" s="130">
        <v>2623</v>
      </c>
      <c r="S28" s="130">
        <v>1092</v>
      </c>
      <c r="T28" s="130">
        <f t="shared" si="0"/>
        <v>177134</v>
      </c>
      <c r="U28" s="130">
        <f t="shared" si="0"/>
        <v>92006</v>
      </c>
      <c r="V28" s="129" t="s">
        <v>178</v>
      </c>
      <c r="W28" s="208">
        <v>1883</v>
      </c>
      <c r="X28" s="208">
        <v>965</v>
      </c>
      <c r="Y28" s="208">
        <v>635</v>
      </c>
      <c r="Z28" s="208">
        <v>322</v>
      </c>
      <c r="AA28" s="208">
        <v>6</v>
      </c>
      <c r="AB28" s="208">
        <v>3</v>
      </c>
      <c r="AC28" s="208">
        <v>243</v>
      </c>
      <c r="AD28" s="208">
        <v>98</v>
      </c>
      <c r="AE28" s="208">
        <v>281</v>
      </c>
      <c r="AF28" s="208">
        <v>130</v>
      </c>
      <c r="AG28" s="208">
        <v>7205</v>
      </c>
      <c r="AH28" s="208">
        <v>3612</v>
      </c>
      <c r="AI28" s="208">
        <v>205</v>
      </c>
      <c r="AJ28" s="208">
        <v>53</v>
      </c>
      <c r="AK28" s="208">
        <v>1369</v>
      </c>
      <c r="AL28" s="208">
        <v>527</v>
      </c>
      <c r="AM28" s="208">
        <v>320</v>
      </c>
      <c r="AN28" s="208">
        <v>120</v>
      </c>
      <c r="AO28" s="208">
        <f t="shared" si="1"/>
        <v>12147</v>
      </c>
      <c r="AP28" s="208">
        <f t="shared" si="2"/>
        <v>5777</v>
      </c>
      <c r="AQ28" s="129" t="s">
        <v>178</v>
      </c>
      <c r="AR28" s="130">
        <v>1447</v>
      </c>
      <c r="AS28" s="130">
        <v>1056</v>
      </c>
      <c r="AT28" s="130">
        <v>31</v>
      </c>
      <c r="AU28" s="130">
        <v>234</v>
      </c>
      <c r="AV28" s="130">
        <v>385</v>
      </c>
      <c r="AW28" s="130">
        <v>1140</v>
      </c>
      <c r="AX28" s="130">
        <v>124</v>
      </c>
      <c r="AY28" s="130">
        <v>440</v>
      </c>
      <c r="AZ28" s="130">
        <v>100</v>
      </c>
      <c r="BA28" s="130">
        <f t="shared" si="3"/>
        <v>4957</v>
      </c>
      <c r="BB28" s="130">
        <v>4752</v>
      </c>
      <c r="BC28" s="130">
        <v>1754</v>
      </c>
      <c r="BD28" s="130">
        <v>192</v>
      </c>
      <c r="BE28" s="130">
        <v>114</v>
      </c>
      <c r="BF28" s="130">
        <v>1056</v>
      </c>
      <c r="BG28" s="129" t="s">
        <v>178</v>
      </c>
      <c r="BH28" s="130">
        <v>5703</v>
      </c>
      <c r="BI28" s="130">
        <v>42865</v>
      </c>
      <c r="BJ28" s="130">
        <v>25151</v>
      </c>
      <c r="BK28" s="130">
        <v>11212</v>
      </c>
      <c r="BL28" s="130">
        <v>1469</v>
      </c>
      <c r="BM28" s="130">
        <v>4901</v>
      </c>
      <c r="BN28" s="130">
        <v>1342</v>
      </c>
      <c r="BO28" s="130">
        <v>5375</v>
      </c>
      <c r="BP28" s="129" t="s">
        <v>178</v>
      </c>
      <c r="BQ28" s="130">
        <v>43872</v>
      </c>
      <c r="BR28" s="130">
        <v>23205</v>
      </c>
      <c r="BS28" s="130">
        <v>42911</v>
      </c>
      <c r="BT28" s="130">
        <v>22724</v>
      </c>
      <c r="BU28" s="130">
        <v>18186</v>
      </c>
      <c r="BV28" s="130">
        <v>10017</v>
      </c>
      <c r="BW28" s="130">
        <v>10520</v>
      </c>
      <c r="BX28" s="130">
        <v>4245</v>
      </c>
      <c r="BY28" s="130">
        <v>10370</v>
      </c>
      <c r="BZ28" s="130">
        <v>4182</v>
      </c>
      <c r="CA28" s="130">
        <v>5565</v>
      </c>
      <c r="CB28" s="130">
        <v>2356</v>
      </c>
      <c r="CC28" s="130">
        <v>2040</v>
      </c>
      <c r="CD28" s="130">
        <v>730</v>
      </c>
      <c r="CE28" s="130">
        <v>2018</v>
      </c>
      <c r="CF28" s="130">
        <v>725</v>
      </c>
      <c r="CG28" s="130">
        <v>1060</v>
      </c>
      <c r="CH28" s="130">
        <v>413</v>
      </c>
      <c r="CI28" s="129" t="s">
        <v>178</v>
      </c>
      <c r="CJ28" s="130">
        <v>9281</v>
      </c>
      <c r="CK28" s="130">
        <v>3609</v>
      </c>
      <c r="CL28" s="130">
        <v>1496</v>
      </c>
      <c r="CM28" s="130">
        <v>846</v>
      </c>
      <c r="CN28" s="130">
        <v>10474</v>
      </c>
      <c r="CO28" s="129" t="s">
        <v>178</v>
      </c>
      <c r="CP28" s="130">
        <v>157</v>
      </c>
      <c r="CQ28" s="130">
        <v>102</v>
      </c>
      <c r="CR28" s="130">
        <v>220</v>
      </c>
      <c r="CS28" s="130">
        <v>143</v>
      </c>
      <c r="CT28" s="130">
        <v>3</v>
      </c>
      <c r="CU28" s="130">
        <v>104</v>
      </c>
      <c r="CV28" s="130">
        <v>54</v>
      </c>
      <c r="CW28" s="130">
        <v>46</v>
      </c>
      <c r="CX28" s="130">
        <v>186</v>
      </c>
    </row>
    <row r="29" spans="1:102" ht="18" customHeight="1">
      <c r="A29" s="300" t="s">
        <v>342</v>
      </c>
      <c r="B29" s="300"/>
      <c r="C29" s="300"/>
      <c r="D29" s="300"/>
      <c r="E29" s="300"/>
      <c r="F29" s="300"/>
      <c r="G29" s="300"/>
      <c r="H29" s="300"/>
      <c r="I29" s="300"/>
      <c r="J29" s="300"/>
      <c r="K29" s="300"/>
      <c r="L29" s="300"/>
      <c r="M29" s="300"/>
      <c r="N29" s="300"/>
      <c r="O29" s="300"/>
      <c r="P29" s="300"/>
      <c r="Q29" s="300"/>
      <c r="R29" s="300"/>
      <c r="S29" s="300"/>
      <c r="T29" s="300"/>
      <c r="U29" s="300"/>
      <c r="V29" s="300" t="s">
        <v>343</v>
      </c>
      <c r="W29" s="300"/>
      <c r="X29" s="300"/>
      <c r="Y29" s="300"/>
      <c r="Z29" s="300"/>
      <c r="AA29" s="300"/>
      <c r="AB29" s="300"/>
      <c r="AC29" s="300"/>
      <c r="AD29" s="300"/>
      <c r="AE29" s="300"/>
      <c r="AF29" s="300"/>
      <c r="AG29" s="300"/>
      <c r="AH29" s="300"/>
      <c r="AI29" s="300"/>
      <c r="AJ29" s="300"/>
      <c r="AK29" s="300"/>
      <c r="AL29" s="300"/>
      <c r="AM29" s="300"/>
      <c r="AN29" s="300"/>
      <c r="AO29" s="300"/>
      <c r="AP29" s="300"/>
      <c r="AQ29" s="300" t="s">
        <v>548</v>
      </c>
      <c r="AR29" s="300"/>
      <c r="AS29" s="300"/>
      <c r="AT29" s="300"/>
      <c r="AU29" s="300"/>
      <c r="AV29" s="300"/>
      <c r="AW29" s="300"/>
      <c r="AX29" s="300"/>
      <c r="AY29" s="300"/>
      <c r="AZ29" s="300"/>
      <c r="BA29" s="300"/>
      <c r="BB29" s="300"/>
      <c r="BC29" s="300"/>
      <c r="BD29" s="300"/>
      <c r="BE29" s="300"/>
      <c r="BF29" s="300"/>
      <c r="BG29" s="300" t="s">
        <v>511</v>
      </c>
      <c r="BH29" s="300"/>
      <c r="BI29" s="300"/>
      <c r="BJ29" s="300"/>
      <c r="BK29" s="300"/>
      <c r="BL29" s="300"/>
      <c r="BM29" s="300"/>
      <c r="BN29" s="300"/>
      <c r="BO29" s="300"/>
      <c r="BP29" s="300" t="s">
        <v>344</v>
      </c>
      <c r="BQ29" s="300"/>
      <c r="BR29" s="300"/>
      <c r="BS29" s="300"/>
      <c r="BT29" s="300"/>
      <c r="BU29" s="300"/>
      <c r="BV29" s="300"/>
      <c r="BW29" s="300"/>
      <c r="BX29" s="300"/>
      <c r="BY29" s="300"/>
      <c r="BZ29" s="300"/>
      <c r="CA29" s="300"/>
      <c r="CB29" s="300"/>
      <c r="CC29" s="300"/>
      <c r="CD29" s="300"/>
      <c r="CE29" s="300"/>
      <c r="CF29" s="300"/>
      <c r="CG29" s="300"/>
      <c r="CH29" s="300"/>
      <c r="CI29" s="300" t="s">
        <v>514</v>
      </c>
      <c r="CJ29" s="300"/>
      <c r="CK29" s="300"/>
      <c r="CL29" s="300"/>
      <c r="CM29" s="300"/>
      <c r="CN29" s="300"/>
      <c r="CO29" s="272" t="s">
        <v>345</v>
      </c>
      <c r="CP29" s="272"/>
      <c r="CQ29" s="272"/>
      <c r="CR29" s="272"/>
      <c r="CS29" s="272"/>
      <c r="CT29" s="272"/>
      <c r="CU29" s="272"/>
      <c r="CV29" s="272"/>
      <c r="CW29" s="272"/>
      <c r="CX29" s="272"/>
    </row>
    <row r="30" spans="1:102">
      <c r="A30" s="272" t="s">
        <v>0</v>
      </c>
      <c r="B30" s="272"/>
      <c r="C30" s="272"/>
      <c r="D30" s="272"/>
      <c r="E30" s="272"/>
      <c r="F30" s="272"/>
      <c r="G30" s="272"/>
      <c r="H30" s="272"/>
      <c r="I30" s="272"/>
      <c r="J30" s="272"/>
      <c r="K30" s="272"/>
      <c r="L30" s="272"/>
      <c r="M30" s="272"/>
      <c r="N30" s="272"/>
      <c r="O30" s="272"/>
      <c r="P30" s="272"/>
      <c r="Q30" s="272"/>
      <c r="R30" s="272"/>
      <c r="S30" s="272"/>
      <c r="T30" s="272"/>
      <c r="U30" s="272"/>
      <c r="V30" s="272" t="s">
        <v>0</v>
      </c>
      <c r="W30" s="272"/>
      <c r="X30" s="272"/>
      <c r="Y30" s="272"/>
      <c r="Z30" s="272"/>
      <c r="AA30" s="272"/>
      <c r="AB30" s="272"/>
      <c r="AC30" s="272"/>
      <c r="AD30" s="272"/>
      <c r="AE30" s="272"/>
      <c r="AF30" s="272"/>
      <c r="AG30" s="272"/>
      <c r="AH30" s="272"/>
      <c r="AI30" s="272"/>
      <c r="AJ30" s="272"/>
      <c r="AK30" s="272"/>
      <c r="AL30" s="272"/>
      <c r="AM30" s="272"/>
      <c r="AN30" s="272"/>
      <c r="AO30" s="272"/>
      <c r="AP30" s="272"/>
      <c r="AQ30" s="272" t="s">
        <v>0</v>
      </c>
      <c r="AR30" s="272"/>
      <c r="AS30" s="272"/>
      <c r="AT30" s="272"/>
      <c r="AU30" s="272"/>
      <c r="AV30" s="272"/>
      <c r="AW30" s="272"/>
      <c r="AX30" s="272"/>
      <c r="AY30" s="272"/>
      <c r="AZ30" s="272"/>
      <c r="BA30" s="272"/>
      <c r="BB30" s="272"/>
      <c r="BC30" s="272"/>
      <c r="BD30" s="272"/>
      <c r="BE30" s="272"/>
      <c r="BF30" s="272"/>
      <c r="BG30" s="293" t="s">
        <v>298</v>
      </c>
      <c r="BH30" s="293"/>
      <c r="BI30" s="293"/>
      <c r="BJ30" s="293"/>
      <c r="BK30" s="293"/>
      <c r="BL30" s="293"/>
      <c r="BM30" s="293"/>
      <c r="BN30" s="293"/>
      <c r="BO30" s="293"/>
      <c r="BP30" s="272" t="s">
        <v>0</v>
      </c>
      <c r="BQ30" s="272"/>
      <c r="BR30" s="272"/>
      <c r="BS30" s="272"/>
      <c r="BT30" s="272"/>
      <c r="BU30" s="272"/>
      <c r="BV30" s="272"/>
      <c r="BW30" s="272"/>
      <c r="BX30" s="272"/>
      <c r="BY30" s="272"/>
      <c r="BZ30" s="272"/>
      <c r="CA30" s="272"/>
      <c r="CB30" s="272"/>
      <c r="CC30" s="272"/>
      <c r="CD30" s="272"/>
      <c r="CE30" s="272"/>
      <c r="CF30" s="272"/>
      <c r="CG30" s="272"/>
      <c r="CH30" s="272"/>
      <c r="CI30" s="272" t="s">
        <v>0</v>
      </c>
      <c r="CJ30" s="272"/>
      <c r="CK30" s="272"/>
      <c r="CL30" s="272"/>
      <c r="CM30" s="272"/>
      <c r="CN30" s="272"/>
      <c r="CO30" s="283" t="s">
        <v>0</v>
      </c>
      <c r="CP30" s="283"/>
      <c r="CQ30" s="283"/>
      <c r="CR30" s="283"/>
      <c r="CS30" s="283"/>
      <c r="CT30" s="283"/>
      <c r="CU30" s="283"/>
      <c r="CV30" s="283"/>
      <c r="CW30" s="283"/>
      <c r="CX30" s="283"/>
    </row>
    <row r="31" spans="1:102" ht="17.25" customHeight="1">
      <c r="A31" s="275" t="s">
        <v>179</v>
      </c>
      <c r="B31" s="302" t="s">
        <v>299</v>
      </c>
      <c r="C31" s="302"/>
      <c r="D31" s="302" t="s">
        <v>300</v>
      </c>
      <c r="E31" s="302"/>
      <c r="F31" s="302" t="s">
        <v>301</v>
      </c>
      <c r="G31" s="302"/>
      <c r="H31" s="302" t="s">
        <v>302</v>
      </c>
      <c r="I31" s="302"/>
      <c r="J31" s="315" t="s">
        <v>308</v>
      </c>
      <c r="K31" s="315"/>
      <c r="L31" s="302" t="s">
        <v>304</v>
      </c>
      <c r="M31" s="302"/>
      <c r="N31" s="302" t="s">
        <v>305</v>
      </c>
      <c r="O31" s="302"/>
      <c r="P31" s="302" t="s">
        <v>306</v>
      </c>
      <c r="Q31" s="302"/>
      <c r="R31" s="302" t="s">
        <v>307</v>
      </c>
      <c r="S31" s="302"/>
      <c r="T31" s="302" t="s">
        <v>6</v>
      </c>
      <c r="U31" s="302"/>
      <c r="V31" s="275" t="s">
        <v>179</v>
      </c>
      <c r="W31" s="302" t="s">
        <v>299</v>
      </c>
      <c r="X31" s="302"/>
      <c r="Y31" s="302" t="s">
        <v>300</v>
      </c>
      <c r="Z31" s="302"/>
      <c r="AA31" s="302" t="s">
        <v>301</v>
      </c>
      <c r="AB31" s="302"/>
      <c r="AC31" s="302" t="s">
        <v>302</v>
      </c>
      <c r="AD31" s="302"/>
      <c r="AE31" s="315" t="s">
        <v>308</v>
      </c>
      <c r="AF31" s="315"/>
      <c r="AG31" s="302" t="s">
        <v>304</v>
      </c>
      <c r="AH31" s="302"/>
      <c r="AI31" s="302" t="s">
        <v>305</v>
      </c>
      <c r="AJ31" s="302"/>
      <c r="AK31" s="302" t="s">
        <v>306</v>
      </c>
      <c r="AL31" s="302"/>
      <c r="AM31" s="302" t="s">
        <v>307</v>
      </c>
      <c r="AN31" s="302"/>
      <c r="AO31" s="302" t="s">
        <v>6</v>
      </c>
      <c r="AP31" s="302"/>
      <c r="AQ31" s="275" t="s">
        <v>179</v>
      </c>
      <c r="AR31" s="314" t="s">
        <v>173</v>
      </c>
      <c r="AS31" s="314"/>
      <c r="AT31" s="314"/>
      <c r="AU31" s="314"/>
      <c r="AV31" s="314"/>
      <c r="AW31" s="314"/>
      <c r="AX31" s="314"/>
      <c r="AY31" s="314"/>
      <c r="AZ31" s="314"/>
      <c r="BA31" s="314"/>
      <c r="BB31" s="314" t="s">
        <v>9</v>
      </c>
      <c r="BC31" s="314"/>
      <c r="BD31" s="314"/>
      <c r="BE31" s="314"/>
      <c r="BF31" s="316" t="s">
        <v>310</v>
      </c>
      <c r="BG31" s="275" t="s">
        <v>179</v>
      </c>
      <c r="BH31" s="279" t="s">
        <v>431</v>
      </c>
      <c r="BI31" s="279"/>
      <c r="BJ31" s="279"/>
      <c r="BK31" s="279"/>
      <c r="BL31" s="279"/>
      <c r="BM31" s="279"/>
      <c r="BN31" s="279"/>
      <c r="BO31" s="279"/>
      <c r="BP31" s="284" t="s">
        <v>179</v>
      </c>
      <c r="BQ31" s="297" t="s">
        <v>311</v>
      </c>
      <c r="BR31" s="298"/>
      <c r="BS31" s="298"/>
      <c r="BT31" s="298"/>
      <c r="BU31" s="298"/>
      <c r="BV31" s="299"/>
      <c r="BW31" s="297" t="s">
        <v>312</v>
      </c>
      <c r="BX31" s="298"/>
      <c r="BY31" s="298"/>
      <c r="BZ31" s="298"/>
      <c r="CA31" s="298"/>
      <c r="CB31" s="299"/>
      <c r="CC31" s="297" t="s">
        <v>313</v>
      </c>
      <c r="CD31" s="298"/>
      <c r="CE31" s="298"/>
      <c r="CF31" s="298"/>
      <c r="CG31" s="298"/>
      <c r="CH31" s="299"/>
      <c r="CI31" s="275" t="s">
        <v>179</v>
      </c>
      <c r="CJ31" s="261" t="s">
        <v>428</v>
      </c>
      <c r="CK31" s="261"/>
      <c r="CL31" s="261"/>
      <c r="CM31" s="261"/>
      <c r="CN31" s="261"/>
      <c r="CO31" s="284" t="s">
        <v>179</v>
      </c>
      <c r="CP31" s="279" t="s">
        <v>235</v>
      </c>
      <c r="CQ31" s="279"/>
      <c r="CR31" s="279"/>
      <c r="CS31" s="279"/>
      <c r="CT31" s="279"/>
      <c r="CU31" s="279"/>
      <c r="CV31" s="279"/>
      <c r="CW31" s="279"/>
      <c r="CX31" s="279"/>
    </row>
    <row r="32" spans="1:102" ht="48">
      <c r="A32" s="275"/>
      <c r="B32" s="44" t="s">
        <v>10</v>
      </c>
      <c r="C32" s="44" t="s">
        <v>11</v>
      </c>
      <c r="D32" s="44" t="s">
        <v>10</v>
      </c>
      <c r="E32" s="44" t="s">
        <v>11</v>
      </c>
      <c r="F32" s="44" t="s">
        <v>10</v>
      </c>
      <c r="G32" s="44" t="s">
        <v>11</v>
      </c>
      <c r="H32" s="44" t="s">
        <v>10</v>
      </c>
      <c r="I32" s="44" t="s">
        <v>11</v>
      </c>
      <c r="J32" s="44" t="s">
        <v>10</v>
      </c>
      <c r="K32" s="44" t="s">
        <v>11</v>
      </c>
      <c r="L32" s="44" t="s">
        <v>10</v>
      </c>
      <c r="M32" s="44" t="s">
        <v>11</v>
      </c>
      <c r="N32" s="44" t="s">
        <v>10</v>
      </c>
      <c r="O32" s="44" t="s">
        <v>11</v>
      </c>
      <c r="P32" s="44" t="s">
        <v>10</v>
      </c>
      <c r="Q32" s="44" t="s">
        <v>11</v>
      </c>
      <c r="R32" s="44" t="s">
        <v>10</v>
      </c>
      <c r="S32" s="44" t="s">
        <v>11</v>
      </c>
      <c r="T32" s="44" t="s">
        <v>10</v>
      </c>
      <c r="U32" s="44" t="s">
        <v>11</v>
      </c>
      <c r="V32" s="275"/>
      <c r="W32" s="85" t="s">
        <v>10</v>
      </c>
      <c r="X32" s="85" t="s">
        <v>11</v>
      </c>
      <c r="Y32" s="85" t="s">
        <v>10</v>
      </c>
      <c r="Z32" s="85" t="s">
        <v>11</v>
      </c>
      <c r="AA32" s="85" t="s">
        <v>10</v>
      </c>
      <c r="AB32" s="85" t="s">
        <v>11</v>
      </c>
      <c r="AC32" s="85" t="s">
        <v>10</v>
      </c>
      <c r="AD32" s="85" t="s">
        <v>11</v>
      </c>
      <c r="AE32" s="85" t="s">
        <v>10</v>
      </c>
      <c r="AF32" s="87" t="s">
        <v>11</v>
      </c>
      <c r="AG32" s="85" t="s">
        <v>10</v>
      </c>
      <c r="AH32" s="85" t="s">
        <v>11</v>
      </c>
      <c r="AI32" s="85" t="s">
        <v>10</v>
      </c>
      <c r="AJ32" s="85" t="s">
        <v>11</v>
      </c>
      <c r="AK32" s="85" t="s">
        <v>10</v>
      </c>
      <c r="AL32" s="85" t="s">
        <v>11</v>
      </c>
      <c r="AM32" s="85" t="s">
        <v>10</v>
      </c>
      <c r="AN32" s="85" t="s">
        <v>11</v>
      </c>
      <c r="AO32" s="85" t="s">
        <v>10</v>
      </c>
      <c r="AP32" s="85" t="s">
        <v>11</v>
      </c>
      <c r="AQ32" s="275"/>
      <c r="AR32" s="88" t="s">
        <v>338</v>
      </c>
      <c r="AS32" s="88" t="s">
        <v>300</v>
      </c>
      <c r="AT32" s="88" t="s">
        <v>301</v>
      </c>
      <c r="AU32" s="88" t="s">
        <v>302</v>
      </c>
      <c r="AV32" s="88" t="s">
        <v>308</v>
      </c>
      <c r="AW32" s="88" t="s">
        <v>314</v>
      </c>
      <c r="AX32" s="88" t="s">
        <v>315</v>
      </c>
      <c r="AY32" s="88" t="s">
        <v>316</v>
      </c>
      <c r="AZ32" s="88" t="s">
        <v>317</v>
      </c>
      <c r="BA32" s="88" t="s">
        <v>6</v>
      </c>
      <c r="BB32" s="89" t="s">
        <v>339</v>
      </c>
      <c r="BC32" s="84" t="s">
        <v>176</v>
      </c>
      <c r="BD32" s="41" t="s">
        <v>340</v>
      </c>
      <c r="BE32" s="84" t="s">
        <v>176</v>
      </c>
      <c r="BF32" s="317"/>
      <c r="BG32" s="275"/>
      <c r="BH32" s="84" t="s">
        <v>206</v>
      </c>
      <c r="BI32" s="84" t="s">
        <v>207</v>
      </c>
      <c r="BJ32" s="84" t="s">
        <v>208</v>
      </c>
      <c r="BK32" s="84" t="s">
        <v>209</v>
      </c>
      <c r="BL32" s="84" t="s">
        <v>210</v>
      </c>
      <c r="BM32" s="84" t="s">
        <v>33</v>
      </c>
      <c r="BN32" s="84" t="s">
        <v>32</v>
      </c>
      <c r="BO32" s="84" t="s">
        <v>34</v>
      </c>
      <c r="BP32" s="285"/>
      <c r="BQ32" s="88" t="s">
        <v>320</v>
      </c>
      <c r="BR32" s="88" t="s">
        <v>321</v>
      </c>
      <c r="BS32" s="88" t="s">
        <v>322</v>
      </c>
      <c r="BT32" s="88" t="s">
        <v>323</v>
      </c>
      <c r="BU32" s="88" t="s">
        <v>324</v>
      </c>
      <c r="BV32" s="88" t="s">
        <v>325</v>
      </c>
      <c r="BW32" s="88" t="s">
        <v>320</v>
      </c>
      <c r="BX32" s="88" t="s">
        <v>321</v>
      </c>
      <c r="BY32" s="88" t="s">
        <v>322</v>
      </c>
      <c r="BZ32" s="88" t="s">
        <v>323</v>
      </c>
      <c r="CA32" s="88" t="s">
        <v>324</v>
      </c>
      <c r="CB32" s="88" t="s">
        <v>325</v>
      </c>
      <c r="CC32" s="88" t="s">
        <v>320</v>
      </c>
      <c r="CD32" s="88" t="s">
        <v>321</v>
      </c>
      <c r="CE32" s="88" t="s">
        <v>322</v>
      </c>
      <c r="CF32" s="88" t="s">
        <v>323</v>
      </c>
      <c r="CG32" s="88" t="s">
        <v>324</v>
      </c>
      <c r="CH32" s="88" t="s">
        <v>325</v>
      </c>
      <c r="CI32" s="275"/>
      <c r="CJ32" s="84" t="s">
        <v>24</v>
      </c>
      <c r="CK32" s="225" t="s">
        <v>572</v>
      </c>
      <c r="CL32" s="84" t="s">
        <v>341</v>
      </c>
      <c r="CM32" s="84" t="s">
        <v>237</v>
      </c>
      <c r="CN32" s="84" t="s">
        <v>238</v>
      </c>
      <c r="CO32" s="285"/>
      <c r="CP32" s="84" t="s">
        <v>273</v>
      </c>
      <c r="CQ32" s="84" t="s">
        <v>274</v>
      </c>
      <c r="CR32" s="84" t="s">
        <v>275</v>
      </c>
      <c r="CS32" s="84" t="s">
        <v>329</v>
      </c>
      <c r="CT32" s="84" t="s">
        <v>330</v>
      </c>
      <c r="CU32" s="84" t="s">
        <v>277</v>
      </c>
      <c r="CV32" s="84" t="s">
        <v>278</v>
      </c>
      <c r="CW32" s="84" t="s">
        <v>279</v>
      </c>
      <c r="CX32" s="84" t="s">
        <v>23</v>
      </c>
    </row>
    <row r="33" spans="1:102" ht="15.75" customHeight="1">
      <c r="A33" s="38" t="s">
        <v>35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76"/>
      <c r="U33" s="76"/>
      <c r="V33" s="38" t="s">
        <v>35</v>
      </c>
      <c r="W33" s="202"/>
      <c r="X33" s="207"/>
      <c r="Y33" s="202"/>
      <c r="Z33" s="207"/>
      <c r="AA33" s="202"/>
      <c r="AB33" s="207"/>
      <c r="AC33" s="202"/>
      <c r="AD33" s="207"/>
      <c r="AE33" s="202"/>
      <c r="AF33" s="207"/>
      <c r="AG33" s="202"/>
      <c r="AH33" s="207"/>
      <c r="AI33" s="202"/>
      <c r="AJ33" s="207"/>
      <c r="AK33" s="202"/>
      <c r="AL33" s="207"/>
      <c r="AM33" s="202"/>
      <c r="AN33" s="207"/>
      <c r="AO33" s="202"/>
      <c r="AP33" s="202"/>
      <c r="AQ33" s="38" t="s">
        <v>35</v>
      </c>
      <c r="AR33" s="13"/>
      <c r="AS33" s="13"/>
      <c r="AT33" s="13"/>
      <c r="AU33" s="13"/>
      <c r="AV33" s="13"/>
      <c r="AW33" s="13"/>
      <c r="AX33" s="13"/>
      <c r="AY33" s="13"/>
      <c r="AZ33" s="13"/>
      <c r="BA33" s="88"/>
      <c r="BB33" s="14"/>
      <c r="BC33" s="14"/>
      <c r="BD33" s="14"/>
      <c r="BE33" s="14"/>
      <c r="BF33" s="14"/>
      <c r="BG33" s="38" t="s">
        <v>35</v>
      </c>
      <c r="BH33" s="13"/>
      <c r="BI33" s="13"/>
      <c r="BJ33" s="13"/>
      <c r="BK33" s="13"/>
      <c r="BL33" s="13"/>
      <c r="BM33" s="13"/>
      <c r="BN33" s="13"/>
      <c r="BO33" s="13"/>
      <c r="BP33" s="38" t="s">
        <v>35</v>
      </c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38" t="s">
        <v>35</v>
      </c>
      <c r="CJ33" s="13"/>
      <c r="CK33" s="13"/>
      <c r="CL33" s="13"/>
      <c r="CM33" s="13"/>
      <c r="CN33" s="13"/>
      <c r="CO33" s="38" t="s">
        <v>35</v>
      </c>
      <c r="CP33" s="13"/>
      <c r="CQ33" s="13"/>
      <c r="CR33" s="13"/>
      <c r="CS33" s="13"/>
      <c r="CT33" s="13"/>
      <c r="CU33" s="13"/>
      <c r="CV33" s="13"/>
      <c r="CW33" s="13"/>
      <c r="CX33" s="13"/>
    </row>
    <row r="34" spans="1:102" ht="15.75" customHeight="1">
      <c r="A34" s="6" t="s">
        <v>58</v>
      </c>
      <c r="B34" s="14">
        <v>1320</v>
      </c>
      <c r="C34" s="14">
        <v>652</v>
      </c>
      <c r="D34" s="14">
        <v>809</v>
      </c>
      <c r="E34" s="14">
        <v>479</v>
      </c>
      <c r="F34" s="14">
        <v>0</v>
      </c>
      <c r="G34" s="14">
        <v>0</v>
      </c>
      <c r="H34" s="14">
        <v>258</v>
      </c>
      <c r="I34" s="14">
        <v>111</v>
      </c>
      <c r="J34" s="14">
        <v>100</v>
      </c>
      <c r="K34" s="14">
        <v>47</v>
      </c>
      <c r="L34" s="14">
        <v>967</v>
      </c>
      <c r="M34" s="14">
        <v>526</v>
      </c>
      <c r="N34" s="14">
        <v>13</v>
      </c>
      <c r="O34" s="14">
        <v>3</v>
      </c>
      <c r="P34" s="14">
        <v>183</v>
      </c>
      <c r="Q34" s="14">
        <v>69</v>
      </c>
      <c r="R34" s="14">
        <v>17</v>
      </c>
      <c r="S34" s="14">
        <v>11</v>
      </c>
      <c r="T34" s="75">
        <f t="shared" ref="T34:U37" si="4">B34+D34+F34+H34+J34+L34+N34+P34+R34</f>
        <v>3667</v>
      </c>
      <c r="U34" s="75">
        <f t="shared" si="4"/>
        <v>1898</v>
      </c>
      <c r="V34" s="6" t="s">
        <v>58</v>
      </c>
      <c r="W34" s="202">
        <v>29</v>
      </c>
      <c r="X34" s="148">
        <v>10</v>
      </c>
      <c r="Y34" s="202">
        <v>14</v>
      </c>
      <c r="Z34" s="148">
        <v>6</v>
      </c>
      <c r="AA34" s="202">
        <v>0</v>
      </c>
      <c r="AB34" s="148">
        <v>0</v>
      </c>
      <c r="AC34" s="202">
        <v>3</v>
      </c>
      <c r="AD34" s="148">
        <v>1</v>
      </c>
      <c r="AE34" s="202">
        <v>3</v>
      </c>
      <c r="AF34" s="148">
        <v>1</v>
      </c>
      <c r="AG34" s="202">
        <v>110</v>
      </c>
      <c r="AH34" s="148">
        <v>58</v>
      </c>
      <c r="AI34" s="202">
        <v>6</v>
      </c>
      <c r="AJ34" s="148">
        <v>1</v>
      </c>
      <c r="AK34" s="202">
        <v>46</v>
      </c>
      <c r="AL34" s="148">
        <v>23</v>
      </c>
      <c r="AM34" s="202">
        <v>0</v>
      </c>
      <c r="AN34" s="148">
        <v>0</v>
      </c>
      <c r="AO34" s="202">
        <f t="shared" ref="AO34:AO61" si="5">W34+Y34+AA34+AC34+AE34+AG34+AK34+AM34+AI34</f>
        <v>211</v>
      </c>
      <c r="AP34" s="202">
        <f t="shared" ref="AP34:AP61" si="6">X34+Z34+AB34+AD34+AF34+AH34+AL34+AN34</f>
        <v>99</v>
      </c>
      <c r="AQ34" s="6" t="s">
        <v>58</v>
      </c>
      <c r="AR34" s="14">
        <v>24</v>
      </c>
      <c r="AS34" s="14">
        <v>9</v>
      </c>
      <c r="AT34" s="14">
        <v>0</v>
      </c>
      <c r="AU34" s="14">
        <v>6</v>
      </c>
      <c r="AV34" s="14">
        <v>2</v>
      </c>
      <c r="AW34" s="14">
        <v>17</v>
      </c>
      <c r="AX34" s="14">
        <v>1</v>
      </c>
      <c r="AY34" s="14">
        <v>5</v>
      </c>
      <c r="AZ34" s="14">
        <v>1</v>
      </c>
      <c r="BA34" s="40">
        <f t="shared" ref="BA34:BA47" si="7">SUM(AR34:AZ34)</f>
        <v>65</v>
      </c>
      <c r="BB34" s="14">
        <v>58</v>
      </c>
      <c r="BC34" s="14">
        <v>0</v>
      </c>
      <c r="BD34" s="14">
        <v>0</v>
      </c>
      <c r="BE34" s="14">
        <v>0</v>
      </c>
      <c r="BF34" s="14">
        <v>9</v>
      </c>
      <c r="BG34" s="6" t="s">
        <v>58</v>
      </c>
      <c r="BH34" s="14">
        <v>100</v>
      </c>
      <c r="BI34" s="14">
        <v>298</v>
      </c>
      <c r="BJ34" s="14">
        <v>305</v>
      </c>
      <c r="BK34" s="14">
        <v>141</v>
      </c>
      <c r="BL34" s="14">
        <v>175</v>
      </c>
      <c r="BM34" s="14">
        <v>40</v>
      </c>
      <c r="BN34" s="14">
        <v>17</v>
      </c>
      <c r="BO34" s="14">
        <v>51</v>
      </c>
      <c r="BP34" s="6" t="s">
        <v>58</v>
      </c>
      <c r="BQ34" s="14">
        <v>857</v>
      </c>
      <c r="BR34" s="14">
        <v>450</v>
      </c>
      <c r="BS34" s="14">
        <v>845</v>
      </c>
      <c r="BT34" s="14">
        <v>446</v>
      </c>
      <c r="BU34" s="14">
        <v>264</v>
      </c>
      <c r="BV34" s="14">
        <v>147</v>
      </c>
      <c r="BW34" s="14">
        <v>211</v>
      </c>
      <c r="BX34" s="14">
        <v>84</v>
      </c>
      <c r="BY34" s="14">
        <v>206</v>
      </c>
      <c r="BZ34" s="14">
        <v>82</v>
      </c>
      <c r="CA34" s="14">
        <v>83</v>
      </c>
      <c r="CB34" s="14">
        <v>31</v>
      </c>
      <c r="CC34" s="14">
        <v>13</v>
      </c>
      <c r="CD34" s="14">
        <v>3</v>
      </c>
      <c r="CE34" s="14">
        <v>11</v>
      </c>
      <c r="CF34" s="14">
        <v>3</v>
      </c>
      <c r="CG34" s="14">
        <v>4</v>
      </c>
      <c r="CH34" s="14">
        <v>2</v>
      </c>
      <c r="CI34" s="6" t="s">
        <v>58</v>
      </c>
      <c r="CJ34" s="14">
        <v>91</v>
      </c>
      <c r="CK34" s="14">
        <v>33</v>
      </c>
      <c r="CL34" s="14">
        <v>4</v>
      </c>
      <c r="CM34" s="14">
        <v>2</v>
      </c>
      <c r="CN34" s="14">
        <v>95</v>
      </c>
      <c r="CO34" s="6" t="s">
        <v>58</v>
      </c>
      <c r="CP34" s="14">
        <v>0</v>
      </c>
      <c r="CQ34" s="14">
        <v>0</v>
      </c>
      <c r="CR34" s="14">
        <v>0</v>
      </c>
      <c r="CS34" s="14">
        <v>0</v>
      </c>
      <c r="CT34" s="14">
        <v>0</v>
      </c>
      <c r="CU34" s="14">
        <v>0</v>
      </c>
      <c r="CV34" s="14">
        <v>0</v>
      </c>
      <c r="CW34" s="14">
        <v>0</v>
      </c>
      <c r="CX34" s="14">
        <v>3</v>
      </c>
    </row>
    <row r="35" spans="1:102" ht="15.75" customHeight="1">
      <c r="A35" s="6" t="s">
        <v>59</v>
      </c>
      <c r="B35" s="14">
        <v>817</v>
      </c>
      <c r="C35" s="14">
        <v>437</v>
      </c>
      <c r="D35" s="14">
        <v>402</v>
      </c>
      <c r="E35" s="14">
        <v>250</v>
      </c>
      <c r="F35" s="14">
        <v>0</v>
      </c>
      <c r="G35" s="14">
        <v>0</v>
      </c>
      <c r="H35" s="14">
        <v>164</v>
      </c>
      <c r="I35" s="14">
        <v>74</v>
      </c>
      <c r="J35" s="14">
        <v>521</v>
      </c>
      <c r="K35" s="14">
        <v>235</v>
      </c>
      <c r="L35" s="14">
        <v>743</v>
      </c>
      <c r="M35" s="14">
        <v>376</v>
      </c>
      <c r="N35" s="14">
        <v>0</v>
      </c>
      <c r="O35" s="14">
        <v>0</v>
      </c>
      <c r="P35" s="14">
        <v>195</v>
      </c>
      <c r="Q35" s="14">
        <v>50</v>
      </c>
      <c r="R35" s="14">
        <v>0</v>
      </c>
      <c r="S35" s="14">
        <v>0</v>
      </c>
      <c r="T35" s="75">
        <f t="shared" si="4"/>
        <v>2842</v>
      </c>
      <c r="U35" s="75">
        <f t="shared" si="4"/>
        <v>1422</v>
      </c>
      <c r="V35" s="6" t="s">
        <v>59</v>
      </c>
      <c r="W35" s="202">
        <v>23</v>
      </c>
      <c r="X35" s="148">
        <v>7</v>
      </c>
      <c r="Y35" s="202">
        <v>0</v>
      </c>
      <c r="Z35" s="148">
        <v>0</v>
      </c>
      <c r="AA35" s="202">
        <v>0</v>
      </c>
      <c r="AB35" s="148">
        <v>0</v>
      </c>
      <c r="AC35" s="202">
        <v>0</v>
      </c>
      <c r="AD35" s="148">
        <v>0</v>
      </c>
      <c r="AE35" s="202">
        <v>0</v>
      </c>
      <c r="AF35" s="148">
        <v>0</v>
      </c>
      <c r="AG35" s="202">
        <v>0</v>
      </c>
      <c r="AH35" s="148">
        <v>0</v>
      </c>
      <c r="AI35" s="202">
        <v>0</v>
      </c>
      <c r="AJ35" s="148">
        <v>0</v>
      </c>
      <c r="AK35" s="202">
        <v>0</v>
      </c>
      <c r="AL35" s="148">
        <v>0</v>
      </c>
      <c r="AM35" s="202">
        <v>0</v>
      </c>
      <c r="AN35" s="148">
        <v>0</v>
      </c>
      <c r="AO35" s="202">
        <f t="shared" si="5"/>
        <v>23</v>
      </c>
      <c r="AP35" s="202">
        <f t="shared" si="6"/>
        <v>7</v>
      </c>
      <c r="AQ35" s="6" t="s">
        <v>59</v>
      </c>
      <c r="AR35" s="14">
        <v>13</v>
      </c>
      <c r="AS35" s="14">
        <v>8</v>
      </c>
      <c r="AT35" s="14">
        <v>0</v>
      </c>
      <c r="AU35" s="14">
        <v>2</v>
      </c>
      <c r="AV35" s="14">
        <v>8</v>
      </c>
      <c r="AW35" s="14">
        <v>11</v>
      </c>
      <c r="AX35" s="14">
        <v>0</v>
      </c>
      <c r="AY35" s="14">
        <v>4</v>
      </c>
      <c r="AZ35" s="14">
        <v>0</v>
      </c>
      <c r="BA35" s="40">
        <f t="shared" si="7"/>
        <v>46</v>
      </c>
      <c r="BB35" s="14">
        <v>44</v>
      </c>
      <c r="BC35" s="14">
        <v>9</v>
      </c>
      <c r="BD35" s="14">
        <v>0</v>
      </c>
      <c r="BE35" s="14">
        <v>0</v>
      </c>
      <c r="BF35" s="14">
        <v>8</v>
      </c>
      <c r="BG35" s="6" t="s">
        <v>59</v>
      </c>
      <c r="BH35" s="14">
        <v>1</v>
      </c>
      <c r="BI35" s="14">
        <v>360</v>
      </c>
      <c r="BJ35" s="14">
        <v>510</v>
      </c>
      <c r="BK35" s="14">
        <v>131</v>
      </c>
      <c r="BL35" s="14">
        <v>0</v>
      </c>
      <c r="BM35" s="14">
        <v>44</v>
      </c>
      <c r="BN35" s="14">
        <v>16</v>
      </c>
      <c r="BO35" s="14">
        <v>32</v>
      </c>
      <c r="BP35" s="6" t="s">
        <v>59</v>
      </c>
      <c r="BQ35" s="14">
        <v>692</v>
      </c>
      <c r="BR35" s="14">
        <v>383</v>
      </c>
      <c r="BS35" s="14">
        <v>669</v>
      </c>
      <c r="BT35" s="14">
        <v>370</v>
      </c>
      <c r="BU35" s="14">
        <v>140</v>
      </c>
      <c r="BV35" s="14">
        <v>61</v>
      </c>
      <c r="BW35" s="14">
        <v>190</v>
      </c>
      <c r="BX35" s="14">
        <v>52</v>
      </c>
      <c r="BY35" s="14">
        <v>185</v>
      </c>
      <c r="BZ35" s="14">
        <v>49</v>
      </c>
      <c r="CA35" s="14">
        <v>40</v>
      </c>
      <c r="CB35" s="14">
        <v>14</v>
      </c>
      <c r="CC35" s="14">
        <v>4</v>
      </c>
      <c r="CD35" s="14">
        <v>1</v>
      </c>
      <c r="CE35" s="14">
        <v>4</v>
      </c>
      <c r="CF35" s="14">
        <v>1</v>
      </c>
      <c r="CG35" s="14">
        <v>0</v>
      </c>
      <c r="CH35" s="14">
        <v>0</v>
      </c>
      <c r="CI35" s="6" t="s">
        <v>59</v>
      </c>
      <c r="CJ35" s="14">
        <v>70</v>
      </c>
      <c r="CK35" s="14">
        <v>20</v>
      </c>
      <c r="CL35" s="14">
        <v>5</v>
      </c>
      <c r="CM35" s="14">
        <v>1</v>
      </c>
      <c r="CN35" s="14">
        <v>75</v>
      </c>
      <c r="CO35" s="6" t="s">
        <v>59</v>
      </c>
      <c r="CP35" s="14">
        <v>0</v>
      </c>
      <c r="CQ35" s="14">
        <v>0</v>
      </c>
      <c r="CR35" s="14">
        <v>200</v>
      </c>
      <c r="CS35" s="14">
        <v>0</v>
      </c>
      <c r="CT35" s="14">
        <v>0</v>
      </c>
      <c r="CU35" s="14">
        <v>0</v>
      </c>
      <c r="CV35" s="14">
        <v>0</v>
      </c>
      <c r="CW35" s="14">
        <v>0</v>
      </c>
      <c r="CX35" s="14">
        <v>0</v>
      </c>
    </row>
    <row r="36" spans="1:102" ht="15.75" customHeight="1">
      <c r="A36" s="6" t="s">
        <v>60</v>
      </c>
      <c r="B36" s="14">
        <v>129</v>
      </c>
      <c r="C36" s="14">
        <v>49</v>
      </c>
      <c r="D36" s="14">
        <v>80</v>
      </c>
      <c r="E36" s="14">
        <v>43</v>
      </c>
      <c r="F36" s="14">
        <v>0</v>
      </c>
      <c r="G36" s="14">
        <v>0</v>
      </c>
      <c r="H36" s="14">
        <v>0</v>
      </c>
      <c r="I36" s="14">
        <v>0</v>
      </c>
      <c r="J36" s="14">
        <v>35</v>
      </c>
      <c r="K36" s="14">
        <v>8</v>
      </c>
      <c r="L36" s="14">
        <v>140</v>
      </c>
      <c r="M36" s="14">
        <v>74</v>
      </c>
      <c r="N36" s="14">
        <v>0</v>
      </c>
      <c r="O36" s="14">
        <v>0</v>
      </c>
      <c r="P36" s="14">
        <v>25</v>
      </c>
      <c r="Q36" s="14">
        <v>3</v>
      </c>
      <c r="R36" s="14">
        <v>0</v>
      </c>
      <c r="S36" s="14">
        <v>0</v>
      </c>
      <c r="T36" s="75">
        <f t="shared" si="4"/>
        <v>409</v>
      </c>
      <c r="U36" s="75">
        <f t="shared" si="4"/>
        <v>177</v>
      </c>
      <c r="V36" s="6" t="s">
        <v>60</v>
      </c>
      <c r="W36" s="202">
        <v>1</v>
      </c>
      <c r="X36" s="148">
        <v>0</v>
      </c>
      <c r="Y36" s="202">
        <v>0</v>
      </c>
      <c r="Z36" s="148">
        <v>0</v>
      </c>
      <c r="AA36" s="202">
        <v>0</v>
      </c>
      <c r="AB36" s="148">
        <v>0</v>
      </c>
      <c r="AC36" s="202">
        <v>0</v>
      </c>
      <c r="AD36" s="148">
        <v>0</v>
      </c>
      <c r="AE36" s="202">
        <v>0</v>
      </c>
      <c r="AF36" s="148">
        <v>0</v>
      </c>
      <c r="AG36" s="202">
        <v>0</v>
      </c>
      <c r="AH36" s="148">
        <v>0</v>
      </c>
      <c r="AI36" s="202">
        <v>0</v>
      </c>
      <c r="AJ36" s="148">
        <v>0</v>
      </c>
      <c r="AK36" s="202">
        <v>0</v>
      </c>
      <c r="AL36" s="148">
        <v>0</v>
      </c>
      <c r="AM36" s="202">
        <v>0</v>
      </c>
      <c r="AN36" s="148">
        <v>0</v>
      </c>
      <c r="AO36" s="202">
        <f t="shared" si="5"/>
        <v>1</v>
      </c>
      <c r="AP36" s="202">
        <f t="shared" si="6"/>
        <v>0</v>
      </c>
      <c r="AQ36" s="6" t="s">
        <v>60</v>
      </c>
      <c r="AR36" s="14">
        <v>3</v>
      </c>
      <c r="AS36" s="14">
        <v>2</v>
      </c>
      <c r="AT36" s="14">
        <v>0</v>
      </c>
      <c r="AU36" s="14">
        <v>0</v>
      </c>
      <c r="AV36" s="14">
        <v>1</v>
      </c>
      <c r="AW36" s="14">
        <v>3</v>
      </c>
      <c r="AX36" s="14">
        <v>0</v>
      </c>
      <c r="AY36" s="14">
        <v>1</v>
      </c>
      <c r="AZ36" s="14">
        <v>0</v>
      </c>
      <c r="BA36" s="40">
        <f t="shared" si="7"/>
        <v>10</v>
      </c>
      <c r="BB36" s="14">
        <v>10</v>
      </c>
      <c r="BC36" s="14">
        <v>0</v>
      </c>
      <c r="BD36" s="14">
        <v>0</v>
      </c>
      <c r="BE36" s="14">
        <v>0</v>
      </c>
      <c r="BF36" s="14">
        <v>2</v>
      </c>
      <c r="BG36" s="6" t="s">
        <v>60</v>
      </c>
      <c r="BH36" s="14">
        <v>0</v>
      </c>
      <c r="BI36" s="14">
        <v>40</v>
      </c>
      <c r="BJ36" s="14">
        <v>18</v>
      </c>
      <c r="BK36" s="14">
        <v>30</v>
      </c>
      <c r="BL36" s="14">
        <v>0</v>
      </c>
      <c r="BM36" s="14">
        <v>7</v>
      </c>
      <c r="BN36" s="14">
        <v>1</v>
      </c>
      <c r="BO36" s="14">
        <v>8</v>
      </c>
      <c r="BP36" s="6" t="s">
        <v>60</v>
      </c>
      <c r="BQ36" s="14">
        <v>94</v>
      </c>
      <c r="BR36" s="14">
        <v>33</v>
      </c>
      <c r="BS36" s="14">
        <v>83</v>
      </c>
      <c r="BT36" s="14">
        <v>25</v>
      </c>
      <c r="BU36" s="14">
        <v>20</v>
      </c>
      <c r="BV36" s="14">
        <v>10</v>
      </c>
      <c r="BW36" s="14">
        <v>13</v>
      </c>
      <c r="BX36" s="14">
        <v>0</v>
      </c>
      <c r="BY36" s="14">
        <v>13</v>
      </c>
      <c r="BZ36" s="14">
        <v>0</v>
      </c>
      <c r="CA36" s="14">
        <v>4</v>
      </c>
      <c r="CB36" s="14">
        <v>0</v>
      </c>
      <c r="CC36" s="14">
        <v>0</v>
      </c>
      <c r="CD36" s="14">
        <v>0</v>
      </c>
      <c r="CE36" s="14">
        <v>0</v>
      </c>
      <c r="CF36" s="14">
        <v>0</v>
      </c>
      <c r="CG36" s="14">
        <v>0</v>
      </c>
      <c r="CH36" s="14">
        <v>0</v>
      </c>
      <c r="CI36" s="6" t="s">
        <v>60</v>
      </c>
      <c r="CJ36" s="14">
        <v>20</v>
      </c>
      <c r="CK36" s="14">
        <v>4</v>
      </c>
      <c r="CL36" s="14">
        <v>0</v>
      </c>
      <c r="CM36" s="14">
        <v>0</v>
      </c>
      <c r="CN36" s="14">
        <v>20</v>
      </c>
      <c r="CO36" s="6" t="s">
        <v>60</v>
      </c>
      <c r="CP36" s="14">
        <v>0</v>
      </c>
      <c r="CQ36" s="14">
        <v>0</v>
      </c>
      <c r="CR36" s="14">
        <v>0</v>
      </c>
      <c r="CS36" s="14">
        <v>0</v>
      </c>
      <c r="CT36" s="14">
        <v>0</v>
      </c>
      <c r="CU36" s="14">
        <v>0</v>
      </c>
      <c r="CV36" s="14">
        <v>0</v>
      </c>
      <c r="CW36" s="14">
        <v>0</v>
      </c>
      <c r="CX36" s="14">
        <v>0</v>
      </c>
    </row>
    <row r="37" spans="1:102" ht="15.75" customHeight="1">
      <c r="A37" s="6" t="s">
        <v>62</v>
      </c>
      <c r="B37" s="14">
        <v>735</v>
      </c>
      <c r="C37" s="14">
        <v>411</v>
      </c>
      <c r="D37" s="14">
        <v>301</v>
      </c>
      <c r="E37" s="14">
        <v>176</v>
      </c>
      <c r="F37" s="14">
        <v>0</v>
      </c>
      <c r="G37" s="14">
        <v>0</v>
      </c>
      <c r="H37" s="14">
        <v>59</v>
      </c>
      <c r="I37" s="14">
        <v>28</v>
      </c>
      <c r="J37" s="14">
        <v>85</v>
      </c>
      <c r="K37" s="14">
        <v>39</v>
      </c>
      <c r="L37" s="14">
        <v>369</v>
      </c>
      <c r="M37" s="14">
        <v>217</v>
      </c>
      <c r="N37" s="14">
        <v>8</v>
      </c>
      <c r="O37" s="14">
        <v>5</v>
      </c>
      <c r="P37" s="14">
        <v>85</v>
      </c>
      <c r="Q37" s="14">
        <v>32</v>
      </c>
      <c r="R37" s="14">
        <v>0</v>
      </c>
      <c r="S37" s="14">
        <v>0</v>
      </c>
      <c r="T37" s="75">
        <f t="shared" si="4"/>
        <v>1642</v>
      </c>
      <c r="U37" s="75">
        <f t="shared" si="4"/>
        <v>908</v>
      </c>
      <c r="V37" s="6" t="s">
        <v>62</v>
      </c>
      <c r="W37" s="202">
        <v>10</v>
      </c>
      <c r="X37" s="148">
        <v>2</v>
      </c>
      <c r="Y37" s="202">
        <v>5</v>
      </c>
      <c r="Z37" s="148">
        <v>2</v>
      </c>
      <c r="AA37" s="202">
        <v>0</v>
      </c>
      <c r="AB37" s="148">
        <v>0</v>
      </c>
      <c r="AC37" s="202">
        <v>0</v>
      </c>
      <c r="AD37" s="148">
        <v>0</v>
      </c>
      <c r="AE37" s="202">
        <v>2</v>
      </c>
      <c r="AF37" s="148">
        <v>1</v>
      </c>
      <c r="AG37" s="202">
        <v>58</v>
      </c>
      <c r="AH37" s="148">
        <v>37</v>
      </c>
      <c r="AI37" s="202">
        <v>0</v>
      </c>
      <c r="AJ37" s="148">
        <v>0</v>
      </c>
      <c r="AK37" s="202">
        <v>2</v>
      </c>
      <c r="AL37" s="148">
        <v>0</v>
      </c>
      <c r="AM37" s="202">
        <v>0</v>
      </c>
      <c r="AN37" s="148">
        <v>0</v>
      </c>
      <c r="AO37" s="202">
        <f t="shared" si="5"/>
        <v>77</v>
      </c>
      <c r="AP37" s="202">
        <f t="shared" si="6"/>
        <v>42</v>
      </c>
      <c r="AQ37" s="6" t="s">
        <v>62</v>
      </c>
      <c r="AR37" s="14">
        <v>17</v>
      </c>
      <c r="AS37" s="14">
        <v>10</v>
      </c>
      <c r="AT37" s="14">
        <v>0</v>
      </c>
      <c r="AU37" s="14">
        <v>3</v>
      </c>
      <c r="AV37" s="14">
        <v>3</v>
      </c>
      <c r="AW37" s="14">
        <v>9</v>
      </c>
      <c r="AX37" s="14">
        <v>2</v>
      </c>
      <c r="AY37" s="14">
        <v>5</v>
      </c>
      <c r="AZ37" s="14">
        <v>0</v>
      </c>
      <c r="BA37" s="40">
        <f t="shared" si="7"/>
        <v>49</v>
      </c>
      <c r="BB37" s="14">
        <v>48</v>
      </c>
      <c r="BC37" s="14">
        <v>0</v>
      </c>
      <c r="BD37" s="14">
        <v>0</v>
      </c>
      <c r="BE37" s="14">
        <v>0</v>
      </c>
      <c r="BF37" s="14">
        <v>10</v>
      </c>
      <c r="BG37" s="6" t="s">
        <v>62</v>
      </c>
      <c r="BH37" s="14">
        <v>36</v>
      </c>
      <c r="BI37" s="14">
        <v>386</v>
      </c>
      <c r="BJ37" s="14">
        <v>177</v>
      </c>
      <c r="BK37" s="14">
        <v>136</v>
      </c>
      <c r="BL37" s="14">
        <v>0</v>
      </c>
      <c r="BM37" s="14">
        <v>48</v>
      </c>
      <c r="BN37" s="14">
        <v>0</v>
      </c>
      <c r="BO37" s="14">
        <v>48</v>
      </c>
      <c r="BP37" s="6" t="s">
        <v>62</v>
      </c>
      <c r="BQ37" s="14">
        <v>313</v>
      </c>
      <c r="BR37" s="14">
        <v>192</v>
      </c>
      <c r="BS37" s="14">
        <v>309</v>
      </c>
      <c r="BT37" s="14">
        <v>189</v>
      </c>
      <c r="BU37" s="14">
        <v>102</v>
      </c>
      <c r="BV37" s="14">
        <v>58</v>
      </c>
      <c r="BW37" s="14">
        <v>78</v>
      </c>
      <c r="BX37" s="14">
        <v>32</v>
      </c>
      <c r="BY37" s="14">
        <v>78</v>
      </c>
      <c r="BZ37" s="14">
        <v>32</v>
      </c>
      <c r="CA37" s="14">
        <v>45</v>
      </c>
      <c r="CB37" s="14">
        <v>22</v>
      </c>
      <c r="CC37" s="14">
        <v>10</v>
      </c>
      <c r="CD37" s="14">
        <v>3</v>
      </c>
      <c r="CE37" s="14">
        <v>9</v>
      </c>
      <c r="CF37" s="14">
        <v>3</v>
      </c>
      <c r="CG37" s="14">
        <v>4</v>
      </c>
      <c r="CH37" s="14">
        <v>2</v>
      </c>
      <c r="CI37" s="6" t="s">
        <v>62</v>
      </c>
      <c r="CJ37" s="14">
        <v>71</v>
      </c>
      <c r="CK37" s="14">
        <v>38</v>
      </c>
      <c r="CL37" s="14">
        <v>21</v>
      </c>
      <c r="CM37" s="14">
        <v>10</v>
      </c>
      <c r="CN37" s="14">
        <v>92</v>
      </c>
      <c r="CO37" s="6" t="s">
        <v>62</v>
      </c>
      <c r="CP37" s="14">
        <v>0</v>
      </c>
      <c r="CQ37" s="14">
        <v>0</v>
      </c>
      <c r="CR37" s="14">
        <v>0</v>
      </c>
      <c r="CS37" s="14">
        <v>0</v>
      </c>
      <c r="CT37" s="14">
        <v>0</v>
      </c>
      <c r="CU37" s="14">
        <v>0</v>
      </c>
      <c r="CV37" s="14">
        <v>0</v>
      </c>
      <c r="CW37" s="14">
        <v>0</v>
      </c>
      <c r="CX37" s="14">
        <v>0</v>
      </c>
    </row>
    <row r="38" spans="1:102" ht="15.75" customHeight="1">
      <c r="A38" s="38" t="s">
        <v>36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76"/>
      <c r="U38" s="76"/>
      <c r="V38" s="38" t="s">
        <v>36</v>
      </c>
      <c r="W38" s="202"/>
      <c r="X38" s="203"/>
      <c r="Y38" s="202"/>
      <c r="Z38" s="203"/>
      <c r="AA38" s="202"/>
      <c r="AB38" s="203"/>
      <c r="AC38" s="202"/>
      <c r="AD38" s="203"/>
      <c r="AE38" s="202"/>
      <c r="AF38" s="203"/>
      <c r="AG38" s="202"/>
      <c r="AH38" s="203"/>
      <c r="AI38" s="202"/>
      <c r="AJ38" s="203"/>
      <c r="AK38" s="202"/>
      <c r="AL38" s="203"/>
      <c r="AM38" s="202"/>
      <c r="AN38" s="203"/>
      <c r="AO38" s="202"/>
      <c r="AP38" s="202"/>
      <c r="AQ38" s="38" t="s">
        <v>36</v>
      </c>
      <c r="AR38" s="13"/>
      <c r="AS38" s="13"/>
      <c r="AT38" s="13"/>
      <c r="AU38" s="13"/>
      <c r="AV38" s="13"/>
      <c r="AW38" s="13"/>
      <c r="AX38" s="13"/>
      <c r="AY38" s="13"/>
      <c r="AZ38" s="13"/>
      <c r="BA38" s="88"/>
      <c r="BB38" s="14"/>
      <c r="BC38" s="14"/>
      <c r="BD38" s="14"/>
      <c r="BE38" s="14"/>
      <c r="BF38" s="14"/>
      <c r="BG38" s="38" t="s">
        <v>36</v>
      </c>
      <c r="BH38" s="13"/>
      <c r="BI38" s="13"/>
      <c r="BJ38" s="13"/>
      <c r="BK38" s="13"/>
      <c r="BL38" s="13"/>
      <c r="BM38" s="13"/>
      <c r="BN38" s="13"/>
      <c r="BO38" s="13"/>
      <c r="BP38" s="38" t="s">
        <v>36</v>
      </c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38" t="s">
        <v>36</v>
      </c>
      <c r="CJ38" s="13"/>
      <c r="CK38" s="13"/>
      <c r="CL38" s="13"/>
      <c r="CM38" s="13"/>
      <c r="CN38" s="13"/>
      <c r="CO38" s="38" t="s">
        <v>36</v>
      </c>
      <c r="CP38" s="13"/>
      <c r="CQ38" s="13"/>
      <c r="CR38" s="13"/>
      <c r="CS38" s="13"/>
      <c r="CT38" s="13"/>
      <c r="CU38" s="13"/>
      <c r="CV38" s="13"/>
      <c r="CW38" s="13"/>
      <c r="CX38" s="13"/>
    </row>
    <row r="39" spans="1:102" ht="15.75" customHeight="1">
      <c r="A39" s="6" t="s">
        <v>63</v>
      </c>
      <c r="B39" s="14">
        <v>175</v>
      </c>
      <c r="C39" s="14">
        <v>98</v>
      </c>
      <c r="D39" s="14">
        <v>41</v>
      </c>
      <c r="E39" s="14">
        <v>25</v>
      </c>
      <c r="F39" s="14">
        <v>0</v>
      </c>
      <c r="G39" s="14">
        <v>0</v>
      </c>
      <c r="H39" s="14">
        <v>71</v>
      </c>
      <c r="I39" s="14">
        <v>35</v>
      </c>
      <c r="J39" s="14">
        <v>0</v>
      </c>
      <c r="K39" s="14">
        <v>0</v>
      </c>
      <c r="L39" s="14">
        <v>116</v>
      </c>
      <c r="M39" s="14">
        <v>57</v>
      </c>
      <c r="N39" s="14">
        <v>0</v>
      </c>
      <c r="O39" s="14">
        <v>0</v>
      </c>
      <c r="P39" s="14">
        <v>14</v>
      </c>
      <c r="Q39" s="14">
        <v>5</v>
      </c>
      <c r="R39" s="14">
        <v>0</v>
      </c>
      <c r="S39" s="14">
        <v>0</v>
      </c>
      <c r="T39" s="75">
        <f t="shared" ref="T39:U42" si="8">B39+D39+F39+H39+J39+L39+N39+P39+R39</f>
        <v>417</v>
      </c>
      <c r="U39" s="75">
        <f t="shared" si="8"/>
        <v>220</v>
      </c>
      <c r="V39" s="6" t="s">
        <v>63</v>
      </c>
      <c r="W39" s="202">
        <v>3</v>
      </c>
      <c r="X39" s="148">
        <v>1</v>
      </c>
      <c r="Y39" s="202">
        <v>2</v>
      </c>
      <c r="Z39" s="148">
        <v>0</v>
      </c>
      <c r="AA39" s="202">
        <v>0</v>
      </c>
      <c r="AB39" s="148">
        <v>0</v>
      </c>
      <c r="AC39" s="202">
        <v>0</v>
      </c>
      <c r="AD39" s="148">
        <v>0</v>
      </c>
      <c r="AE39" s="202">
        <v>0</v>
      </c>
      <c r="AF39" s="148">
        <v>0</v>
      </c>
      <c r="AG39" s="202">
        <v>45</v>
      </c>
      <c r="AH39" s="148">
        <v>22</v>
      </c>
      <c r="AI39" s="202">
        <v>0</v>
      </c>
      <c r="AJ39" s="148">
        <v>0</v>
      </c>
      <c r="AK39" s="202">
        <v>5</v>
      </c>
      <c r="AL39" s="148">
        <v>4</v>
      </c>
      <c r="AM39" s="202">
        <v>0</v>
      </c>
      <c r="AN39" s="148">
        <v>0</v>
      </c>
      <c r="AO39" s="202">
        <f t="shared" si="5"/>
        <v>55</v>
      </c>
      <c r="AP39" s="202">
        <f t="shared" si="6"/>
        <v>27</v>
      </c>
      <c r="AQ39" s="6" t="s">
        <v>63</v>
      </c>
      <c r="AR39" s="14">
        <v>3</v>
      </c>
      <c r="AS39" s="14">
        <v>3</v>
      </c>
      <c r="AT39" s="14">
        <v>0</v>
      </c>
      <c r="AU39" s="14">
        <v>2</v>
      </c>
      <c r="AV39" s="14">
        <v>0</v>
      </c>
      <c r="AW39" s="14">
        <v>2</v>
      </c>
      <c r="AX39" s="14">
        <v>0</v>
      </c>
      <c r="AY39" s="14">
        <v>1</v>
      </c>
      <c r="AZ39" s="14">
        <v>0</v>
      </c>
      <c r="BA39" s="40">
        <f t="shared" si="7"/>
        <v>11</v>
      </c>
      <c r="BB39" s="14">
        <v>7</v>
      </c>
      <c r="BC39" s="14">
        <v>0</v>
      </c>
      <c r="BD39" s="14">
        <v>1</v>
      </c>
      <c r="BE39" s="14">
        <v>1</v>
      </c>
      <c r="BF39" s="14">
        <v>3</v>
      </c>
      <c r="BG39" s="6" t="s">
        <v>63</v>
      </c>
      <c r="BH39" s="14">
        <v>0</v>
      </c>
      <c r="BI39" s="14">
        <v>179</v>
      </c>
      <c r="BJ39" s="14">
        <v>0</v>
      </c>
      <c r="BK39" s="14">
        <v>16</v>
      </c>
      <c r="BL39" s="14">
        <v>0</v>
      </c>
      <c r="BM39" s="14">
        <v>5</v>
      </c>
      <c r="BN39" s="14">
        <v>1</v>
      </c>
      <c r="BO39" s="14">
        <v>9</v>
      </c>
      <c r="BP39" s="6" t="s">
        <v>63</v>
      </c>
      <c r="BQ39" s="14">
        <v>76</v>
      </c>
      <c r="BR39" s="14">
        <v>34</v>
      </c>
      <c r="BS39" s="14">
        <v>74</v>
      </c>
      <c r="BT39" s="14">
        <v>34</v>
      </c>
      <c r="BU39" s="14">
        <v>16</v>
      </c>
      <c r="BV39" s="14">
        <v>5</v>
      </c>
      <c r="BW39" s="14">
        <v>15</v>
      </c>
      <c r="BX39" s="14">
        <v>4</v>
      </c>
      <c r="BY39" s="14">
        <v>14</v>
      </c>
      <c r="BZ39" s="14">
        <v>4</v>
      </c>
      <c r="CA39" s="14">
        <v>3</v>
      </c>
      <c r="CB39" s="14">
        <v>0</v>
      </c>
      <c r="CC39" s="14">
        <v>0</v>
      </c>
      <c r="CD39" s="14">
        <v>0</v>
      </c>
      <c r="CE39" s="14">
        <v>0</v>
      </c>
      <c r="CF39" s="14">
        <v>0</v>
      </c>
      <c r="CG39" s="14">
        <v>0</v>
      </c>
      <c r="CH39" s="14">
        <v>0</v>
      </c>
      <c r="CI39" s="6" t="s">
        <v>63</v>
      </c>
      <c r="CJ39" s="14">
        <v>18</v>
      </c>
      <c r="CK39" s="14">
        <v>4</v>
      </c>
      <c r="CL39" s="14">
        <v>3</v>
      </c>
      <c r="CM39" s="14">
        <v>1</v>
      </c>
      <c r="CN39" s="14">
        <v>21</v>
      </c>
      <c r="CO39" s="6" t="s">
        <v>63</v>
      </c>
      <c r="CP39" s="14">
        <v>0</v>
      </c>
      <c r="CQ39" s="14">
        <v>0</v>
      </c>
      <c r="CR39" s="14">
        <v>0</v>
      </c>
      <c r="CS39" s="14">
        <v>0</v>
      </c>
      <c r="CT39" s="14">
        <v>0</v>
      </c>
      <c r="CU39" s="14">
        <v>0</v>
      </c>
      <c r="CV39" s="14">
        <v>0</v>
      </c>
      <c r="CW39" s="14">
        <v>0</v>
      </c>
      <c r="CX39" s="14">
        <v>0</v>
      </c>
    </row>
    <row r="40" spans="1:102" ht="15.75" customHeight="1">
      <c r="A40" s="6" t="s">
        <v>64</v>
      </c>
      <c r="B40" s="14">
        <v>751</v>
      </c>
      <c r="C40" s="14">
        <v>388</v>
      </c>
      <c r="D40" s="14">
        <v>421</v>
      </c>
      <c r="E40" s="14">
        <v>236</v>
      </c>
      <c r="F40" s="14">
        <v>0</v>
      </c>
      <c r="G40" s="14">
        <v>0</v>
      </c>
      <c r="H40" s="14">
        <v>217</v>
      </c>
      <c r="I40" s="14">
        <v>102</v>
      </c>
      <c r="J40" s="14">
        <v>127</v>
      </c>
      <c r="K40" s="14">
        <v>50</v>
      </c>
      <c r="L40" s="14">
        <v>717</v>
      </c>
      <c r="M40" s="14">
        <v>382</v>
      </c>
      <c r="N40" s="14">
        <v>0</v>
      </c>
      <c r="O40" s="14">
        <v>0</v>
      </c>
      <c r="P40" s="14">
        <v>179</v>
      </c>
      <c r="Q40" s="14">
        <v>70</v>
      </c>
      <c r="R40" s="14">
        <v>0</v>
      </c>
      <c r="S40" s="14">
        <v>0</v>
      </c>
      <c r="T40" s="75">
        <f t="shared" si="8"/>
        <v>2412</v>
      </c>
      <c r="U40" s="75">
        <f t="shared" si="8"/>
        <v>1228</v>
      </c>
      <c r="V40" s="6" t="s">
        <v>64</v>
      </c>
      <c r="W40" s="202">
        <v>7</v>
      </c>
      <c r="X40" s="148">
        <v>4</v>
      </c>
      <c r="Y40" s="202">
        <v>2</v>
      </c>
      <c r="Z40" s="148">
        <v>2</v>
      </c>
      <c r="AA40" s="202">
        <v>0</v>
      </c>
      <c r="AB40" s="148">
        <v>0</v>
      </c>
      <c r="AC40" s="202">
        <v>0</v>
      </c>
      <c r="AD40" s="148">
        <v>0</v>
      </c>
      <c r="AE40" s="202">
        <v>1</v>
      </c>
      <c r="AF40" s="148">
        <v>0</v>
      </c>
      <c r="AG40" s="202">
        <v>163</v>
      </c>
      <c r="AH40" s="148">
        <v>107</v>
      </c>
      <c r="AI40" s="202">
        <v>0</v>
      </c>
      <c r="AJ40" s="148">
        <v>0</v>
      </c>
      <c r="AK40" s="202">
        <v>46</v>
      </c>
      <c r="AL40" s="148">
        <v>19</v>
      </c>
      <c r="AM40" s="202">
        <v>0</v>
      </c>
      <c r="AN40" s="148">
        <v>0</v>
      </c>
      <c r="AO40" s="202">
        <f t="shared" si="5"/>
        <v>219</v>
      </c>
      <c r="AP40" s="202">
        <f t="shared" si="6"/>
        <v>132</v>
      </c>
      <c r="AQ40" s="6" t="s">
        <v>64</v>
      </c>
      <c r="AR40" s="14">
        <v>13</v>
      </c>
      <c r="AS40" s="14">
        <v>8</v>
      </c>
      <c r="AT40" s="14">
        <v>0</v>
      </c>
      <c r="AU40" s="14">
        <v>5</v>
      </c>
      <c r="AV40" s="14">
        <v>3</v>
      </c>
      <c r="AW40" s="14">
        <v>12</v>
      </c>
      <c r="AX40" s="14">
        <v>0</v>
      </c>
      <c r="AY40" s="14">
        <v>6</v>
      </c>
      <c r="AZ40" s="14">
        <v>0</v>
      </c>
      <c r="BA40" s="40">
        <f t="shared" si="7"/>
        <v>47</v>
      </c>
      <c r="BB40" s="14">
        <v>47</v>
      </c>
      <c r="BC40" s="14">
        <v>7</v>
      </c>
      <c r="BD40" s="14">
        <v>0</v>
      </c>
      <c r="BE40" s="14">
        <v>0</v>
      </c>
      <c r="BF40" s="14">
        <v>8</v>
      </c>
      <c r="BG40" s="6" t="s">
        <v>64</v>
      </c>
      <c r="BH40" s="14">
        <v>0</v>
      </c>
      <c r="BI40" s="14">
        <v>373</v>
      </c>
      <c r="BJ40" s="14">
        <v>229</v>
      </c>
      <c r="BK40" s="14">
        <v>250</v>
      </c>
      <c r="BL40" s="14">
        <v>0</v>
      </c>
      <c r="BM40" s="14">
        <v>38</v>
      </c>
      <c r="BN40" s="14">
        <v>17</v>
      </c>
      <c r="BO40" s="14">
        <v>47</v>
      </c>
      <c r="BP40" s="6" t="s">
        <v>64</v>
      </c>
      <c r="BQ40" s="14">
        <v>742</v>
      </c>
      <c r="BR40" s="14">
        <v>381</v>
      </c>
      <c r="BS40" s="14">
        <v>730</v>
      </c>
      <c r="BT40" s="14">
        <v>377</v>
      </c>
      <c r="BU40" s="14">
        <v>219</v>
      </c>
      <c r="BV40" s="14">
        <v>112</v>
      </c>
      <c r="BW40" s="14">
        <v>202</v>
      </c>
      <c r="BX40" s="14">
        <v>80</v>
      </c>
      <c r="BY40" s="14">
        <v>200</v>
      </c>
      <c r="BZ40" s="14">
        <v>78</v>
      </c>
      <c r="CA40" s="14">
        <v>84</v>
      </c>
      <c r="CB40" s="14">
        <v>38</v>
      </c>
      <c r="CC40" s="14">
        <v>1</v>
      </c>
      <c r="CD40" s="14">
        <v>0</v>
      </c>
      <c r="CE40" s="14">
        <v>1</v>
      </c>
      <c r="CF40" s="14">
        <v>0</v>
      </c>
      <c r="CG40" s="14">
        <v>1</v>
      </c>
      <c r="CH40" s="14">
        <v>0</v>
      </c>
      <c r="CI40" s="6" t="s">
        <v>64</v>
      </c>
      <c r="CJ40" s="14">
        <v>87</v>
      </c>
      <c r="CK40" s="14">
        <v>32</v>
      </c>
      <c r="CL40" s="14">
        <v>9</v>
      </c>
      <c r="CM40" s="14">
        <v>4</v>
      </c>
      <c r="CN40" s="14">
        <v>96</v>
      </c>
      <c r="CO40" s="6" t="s">
        <v>64</v>
      </c>
      <c r="CP40" s="14">
        <v>0</v>
      </c>
      <c r="CQ40" s="14">
        <v>0</v>
      </c>
      <c r="CR40" s="14">
        <v>0</v>
      </c>
      <c r="CS40" s="14">
        <v>0</v>
      </c>
      <c r="CT40" s="14">
        <v>0</v>
      </c>
      <c r="CU40" s="14">
        <v>0</v>
      </c>
      <c r="CV40" s="14">
        <v>0</v>
      </c>
      <c r="CW40" s="14">
        <v>0</v>
      </c>
      <c r="CX40" s="14">
        <v>0</v>
      </c>
    </row>
    <row r="41" spans="1:102" ht="15.75" customHeight="1">
      <c r="A41" s="6" t="s">
        <v>65</v>
      </c>
      <c r="B41" s="14">
        <v>286</v>
      </c>
      <c r="C41" s="14">
        <v>169</v>
      </c>
      <c r="D41" s="14">
        <v>171</v>
      </c>
      <c r="E41" s="14">
        <v>91</v>
      </c>
      <c r="F41" s="14">
        <v>49</v>
      </c>
      <c r="G41" s="14">
        <v>19</v>
      </c>
      <c r="H41" s="14">
        <v>111</v>
      </c>
      <c r="I41" s="14">
        <v>62</v>
      </c>
      <c r="J41" s="14">
        <v>0</v>
      </c>
      <c r="K41" s="14">
        <v>0</v>
      </c>
      <c r="L41" s="14">
        <v>488</v>
      </c>
      <c r="M41" s="14">
        <v>248</v>
      </c>
      <c r="N41" s="14">
        <v>5</v>
      </c>
      <c r="O41" s="14">
        <v>3</v>
      </c>
      <c r="P41" s="14">
        <v>88</v>
      </c>
      <c r="Q41" s="14">
        <v>36</v>
      </c>
      <c r="R41" s="14">
        <v>0</v>
      </c>
      <c r="S41" s="14">
        <v>0</v>
      </c>
      <c r="T41" s="75">
        <f t="shared" si="8"/>
        <v>1198</v>
      </c>
      <c r="U41" s="75">
        <f t="shared" si="8"/>
        <v>628</v>
      </c>
      <c r="V41" s="6" t="s">
        <v>65</v>
      </c>
      <c r="W41" s="202">
        <v>0</v>
      </c>
      <c r="X41" s="148">
        <v>0</v>
      </c>
      <c r="Y41" s="202">
        <v>0</v>
      </c>
      <c r="Z41" s="148">
        <v>0</v>
      </c>
      <c r="AA41" s="202">
        <v>0</v>
      </c>
      <c r="AB41" s="148">
        <v>0</v>
      </c>
      <c r="AC41" s="202">
        <v>0</v>
      </c>
      <c r="AD41" s="148">
        <v>0</v>
      </c>
      <c r="AE41" s="202">
        <v>0</v>
      </c>
      <c r="AF41" s="148">
        <v>0</v>
      </c>
      <c r="AG41" s="202">
        <v>110</v>
      </c>
      <c r="AH41" s="148">
        <v>54</v>
      </c>
      <c r="AI41" s="202">
        <v>1</v>
      </c>
      <c r="AJ41" s="148">
        <v>0</v>
      </c>
      <c r="AK41" s="202">
        <v>17</v>
      </c>
      <c r="AL41" s="148">
        <v>9</v>
      </c>
      <c r="AM41" s="202">
        <v>0</v>
      </c>
      <c r="AN41" s="148">
        <v>0</v>
      </c>
      <c r="AO41" s="202">
        <f t="shared" si="5"/>
        <v>128</v>
      </c>
      <c r="AP41" s="202">
        <f t="shared" si="6"/>
        <v>63</v>
      </c>
      <c r="AQ41" s="6" t="s">
        <v>65</v>
      </c>
      <c r="AR41" s="14">
        <v>8</v>
      </c>
      <c r="AS41" s="14">
        <v>7</v>
      </c>
      <c r="AT41" s="14">
        <v>0</v>
      </c>
      <c r="AU41" s="14">
        <v>4</v>
      </c>
      <c r="AV41" s="14">
        <v>2</v>
      </c>
      <c r="AW41" s="14">
        <v>7</v>
      </c>
      <c r="AX41" s="14">
        <v>1</v>
      </c>
      <c r="AY41" s="14">
        <v>5</v>
      </c>
      <c r="AZ41" s="14">
        <v>0</v>
      </c>
      <c r="BA41" s="40">
        <f t="shared" si="7"/>
        <v>34</v>
      </c>
      <c r="BB41" s="14">
        <v>47</v>
      </c>
      <c r="BC41" s="14">
        <v>0</v>
      </c>
      <c r="BD41" s="14">
        <v>0</v>
      </c>
      <c r="BE41" s="14">
        <v>0</v>
      </c>
      <c r="BF41" s="14">
        <v>7</v>
      </c>
      <c r="BG41" s="6" t="s">
        <v>65</v>
      </c>
      <c r="BH41" s="14">
        <v>0</v>
      </c>
      <c r="BI41" s="14">
        <v>520</v>
      </c>
      <c r="BJ41" s="14">
        <v>203</v>
      </c>
      <c r="BK41" s="14">
        <v>24</v>
      </c>
      <c r="BL41" s="14">
        <v>0</v>
      </c>
      <c r="BM41" s="14">
        <v>37</v>
      </c>
      <c r="BN41" s="14">
        <v>7</v>
      </c>
      <c r="BO41" s="14">
        <v>58</v>
      </c>
      <c r="BP41" s="6" t="s">
        <v>65</v>
      </c>
      <c r="BQ41" s="14">
        <v>527</v>
      </c>
      <c r="BR41" s="14">
        <v>272</v>
      </c>
      <c r="BS41" s="14">
        <v>511</v>
      </c>
      <c r="BT41" s="14">
        <v>264</v>
      </c>
      <c r="BU41" s="14">
        <v>103</v>
      </c>
      <c r="BV41" s="14">
        <v>57</v>
      </c>
      <c r="BW41" s="14">
        <v>86</v>
      </c>
      <c r="BX41" s="14">
        <v>41</v>
      </c>
      <c r="BY41" s="14">
        <v>83</v>
      </c>
      <c r="BZ41" s="14">
        <v>41</v>
      </c>
      <c r="CA41" s="14">
        <v>39</v>
      </c>
      <c r="CB41" s="14">
        <v>22</v>
      </c>
      <c r="CC41" s="14">
        <v>6</v>
      </c>
      <c r="CD41" s="14">
        <v>2</v>
      </c>
      <c r="CE41" s="14">
        <v>6</v>
      </c>
      <c r="CF41" s="14">
        <v>2</v>
      </c>
      <c r="CG41" s="14">
        <v>5</v>
      </c>
      <c r="CH41" s="14">
        <v>2</v>
      </c>
      <c r="CI41" s="6" t="s">
        <v>65</v>
      </c>
      <c r="CJ41" s="14">
        <v>54</v>
      </c>
      <c r="CK41" s="14">
        <v>19</v>
      </c>
      <c r="CL41" s="14">
        <v>5</v>
      </c>
      <c r="CM41" s="14">
        <v>4</v>
      </c>
      <c r="CN41" s="14">
        <v>59</v>
      </c>
      <c r="CO41" s="6" t="s">
        <v>65</v>
      </c>
      <c r="CP41" s="14">
        <v>0</v>
      </c>
      <c r="CQ41" s="14">
        <v>0</v>
      </c>
      <c r="CR41" s="14">
        <v>0</v>
      </c>
      <c r="CS41" s="14">
        <v>0</v>
      </c>
      <c r="CT41" s="14">
        <v>0</v>
      </c>
      <c r="CU41" s="14">
        <v>0</v>
      </c>
      <c r="CV41" s="14">
        <v>0</v>
      </c>
      <c r="CW41" s="14">
        <v>0</v>
      </c>
      <c r="CX41" s="14">
        <v>0</v>
      </c>
    </row>
    <row r="42" spans="1:102" ht="15.75" customHeight="1">
      <c r="A42" s="6" t="s">
        <v>66</v>
      </c>
      <c r="B42" s="14">
        <v>59</v>
      </c>
      <c r="C42" s="14">
        <v>34</v>
      </c>
      <c r="D42" s="14">
        <v>67</v>
      </c>
      <c r="E42" s="14">
        <v>47</v>
      </c>
      <c r="F42" s="14">
        <v>0</v>
      </c>
      <c r="G42" s="14">
        <v>0</v>
      </c>
      <c r="H42" s="14">
        <v>7</v>
      </c>
      <c r="I42" s="14">
        <v>3</v>
      </c>
      <c r="J42" s="14">
        <v>10</v>
      </c>
      <c r="K42" s="14">
        <v>6</v>
      </c>
      <c r="L42" s="14">
        <v>79</v>
      </c>
      <c r="M42" s="14">
        <v>49</v>
      </c>
      <c r="N42" s="14">
        <v>0</v>
      </c>
      <c r="O42" s="14">
        <v>0</v>
      </c>
      <c r="P42" s="14">
        <v>9</v>
      </c>
      <c r="Q42" s="14">
        <v>4</v>
      </c>
      <c r="R42" s="14">
        <v>12</v>
      </c>
      <c r="S42" s="14">
        <v>5</v>
      </c>
      <c r="T42" s="75">
        <f t="shared" si="8"/>
        <v>243</v>
      </c>
      <c r="U42" s="75">
        <f t="shared" si="8"/>
        <v>148</v>
      </c>
      <c r="V42" s="6" t="s">
        <v>66</v>
      </c>
      <c r="W42" s="202">
        <v>4</v>
      </c>
      <c r="X42" s="148">
        <v>0</v>
      </c>
      <c r="Y42" s="202">
        <v>4</v>
      </c>
      <c r="Z42" s="148">
        <v>4</v>
      </c>
      <c r="AA42" s="202">
        <v>0</v>
      </c>
      <c r="AB42" s="148">
        <v>0</v>
      </c>
      <c r="AC42" s="202">
        <v>0</v>
      </c>
      <c r="AD42" s="148">
        <v>0</v>
      </c>
      <c r="AE42" s="202">
        <v>0</v>
      </c>
      <c r="AF42" s="148">
        <v>0</v>
      </c>
      <c r="AG42" s="202">
        <v>18</v>
      </c>
      <c r="AH42" s="148">
        <v>12</v>
      </c>
      <c r="AI42" s="202">
        <v>0</v>
      </c>
      <c r="AJ42" s="148">
        <v>0</v>
      </c>
      <c r="AK42" s="202">
        <v>1</v>
      </c>
      <c r="AL42" s="148">
        <v>0</v>
      </c>
      <c r="AM42" s="202">
        <v>0</v>
      </c>
      <c r="AN42" s="148">
        <v>0</v>
      </c>
      <c r="AO42" s="202">
        <f t="shared" si="5"/>
        <v>27</v>
      </c>
      <c r="AP42" s="202">
        <f t="shared" si="6"/>
        <v>16</v>
      </c>
      <c r="AQ42" s="6" t="s">
        <v>66</v>
      </c>
      <c r="AR42" s="14">
        <v>2</v>
      </c>
      <c r="AS42" s="14">
        <v>2</v>
      </c>
      <c r="AT42" s="14">
        <v>0</v>
      </c>
      <c r="AU42" s="14">
        <v>1</v>
      </c>
      <c r="AV42" s="14">
        <v>1</v>
      </c>
      <c r="AW42" s="14">
        <v>2</v>
      </c>
      <c r="AX42" s="14">
        <v>0</v>
      </c>
      <c r="AY42" s="14">
        <v>1</v>
      </c>
      <c r="AZ42" s="14">
        <v>1</v>
      </c>
      <c r="BA42" s="40">
        <f t="shared" si="7"/>
        <v>10</v>
      </c>
      <c r="BB42" s="14">
        <v>10</v>
      </c>
      <c r="BC42" s="14">
        <v>0</v>
      </c>
      <c r="BD42" s="14">
        <v>0</v>
      </c>
      <c r="BE42" s="14">
        <v>0</v>
      </c>
      <c r="BF42" s="14">
        <v>2</v>
      </c>
      <c r="BG42" s="6" t="s">
        <v>66</v>
      </c>
      <c r="BH42" s="14">
        <v>0</v>
      </c>
      <c r="BI42" s="14">
        <v>68</v>
      </c>
      <c r="BJ42" s="14">
        <v>40</v>
      </c>
      <c r="BK42" s="14">
        <v>0</v>
      </c>
      <c r="BL42" s="14">
        <v>0</v>
      </c>
      <c r="BM42" s="14">
        <v>4</v>
      </c>
      <c r="BN42" s="14">
        <v>1</v>
      </c>
      <c r="BO42" s="14">
        <v>11</v>
      </c>
      <c r="BP42" s="6" t="s">
        <v>66</v>
      </c>
      <c r="BQ42" s="14">
        <v>76</v>
      </c>
      <c r="BR42" s="14">
        <v>41</v>
      </c>
      <c r="BS42" s="14">
        <v>75</v>
      </c>
      <c r="BT42" s="14">
        <v>41</v>
      </c>
      <c r="BU42" s="14">
        <v>20</v>
      </c>
      <c r="BV42" s="14">
        <v>8</v>
      </c>
      <c r="BW42" s="14">
        <v>14</v>
      </c>
      <c r="BX42" s="14">
        <v>3</v>
      </c>
      <c r="BY42" s="14">
        <v>14</v>
      </c>
      <c r="BZ42" s="14">
        <v>3</v>
      </c>
      <c r="CA42" s="14">
        <v>1</v>
      </c>
      <c r="CB42" s="14">
        <v>0</v>
      </c>
      <c r="CC42" s="14">
        <v>0</v>
      </c>
      <c r="CD42" s="14">
        <v>0</v>
      </c>
      <c r="CE42" s="14">
        <v>0</v>
      </c>
      <c r="CF42" s="14">
        <v>0</v>
      </c>
      <c r="CG42" s="14">
        <v>0</v>
      </c>
      <c r="CH42" s="14">
        <v>0</v>
      </c>
      <c r="CI42" s="6" t="s">
        <v>66</v>
      </c>
      <c r="CJ42" s="14">
        <v>20</v>
      </c>
      <c r="CK42" s="14">
        <v>6</v>
      </c>
      <c r="CL42" s="14">
        <v>1</v>
      </c>
      <c r="CM42" s="14">
        <v>1</v>
      </c>
      <c r="CN42" s="14">
        <v>21</v>
      </c>
      <c r="CO42" s="6" t="s">
        <v>66</v>
      </c>
      <c r="CP42" s="14">
        <v>0</v>
      </c>
      <c r="CQ42" s="14">
        <v>0</v>
      </c>
      <c r="CR42" s="14">
        <v>0</v>
      </c>
      <c r="CS42" s="14">
        <v>0</v>
      </c>
      <c r="CT42" s="14">
        <v>0</v>
      </c>
      <c r="CU42" s="14">
        <v>0</v>
      </c>
      <c r="CV42" s="14">
        <v>0</v>
      </c>
      <c r="CW42" s="14">
        <v>0</v>
      </c>
      <c r="CX42" s="14">
        <v>0</v>
      </c>
    </row>
    <row r="43" spans="1:102" ht="15.75" customHeight="1">
      <c r="A43" s="38" t="s">
        <v>37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76"/>
      <c r="U43" s="76"/>
      <c r="V43" s="38" t="s">
        <v>37</v>
      </c>
      <c r="W43" s="202"/>
      <c r="X43" s="203"/>
      <c r="Y43" s="202"/>
      <c r="Z43" s="203"/>
      <c r="AA43" s="202"/>
      <c r="AB43" s="203"/>
      <c r="AC43" s="202"/>
      <c r="AD43" s="203"/>
      <c r="AE43" s="202"/>
      <c r="AF43" s="203"/>
      <c r="AG43" s="202"/>
      <c r="AH43" s="203"/>
      <c r="AI43" s="202"/>
      <c r="AJ43" s="203"/>
      <c r="AK43" s="202"/>
      <c r="AL43" s="203"/>
      <c r="AM43" s="202"/>
      <c r="AN43" s="203"/>
      <c r="AO43" s="202"/>
      <c r="AP43" s="202"/>
      <c r="AQ43" s="38" t="s">
        <v>37</v>
      </c>
      <c r="AR43" s="13"/>
      <c r="AS43" s="13"/>
      <c r="AT43" s="13"/>
      <c r="AU43" s="13"/>
      <c r="AV43" s="13"/>
      <c r="AW43" s="13"/>
      <c r="AX43" s="13"/>
      <c r="AY43" s="13"/>
      <c r="AZ43" s="13"/>
      <c r="BA43" s="88"/>
      <c r="BB43" s="14"/>
      <c r="BC43" s="14"/>
      <c r="BD43" s="14"/>
      <c r="BE43" s="14"/>
      <c r="BF43" s="14"/>
      <c r="BG43" s="38" t="s">
        <v>37</v>
      </c>
      <c r="BH43" s="13"/>
      <c r="BI43" s="13"/>
      <c r="BJ43" s="13"/>
      <c r="BK43" s="13"/>
      <c r="BL43" s="13"/>
      <c r="BM43" s="13"/>
      <c r="BN43" s="13"/>
      <c r="BO43" s="13"/>
      <c r="BP43" s="38" t="s">
        <v>37</v>
      </c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38" t="s">
        <v>37</v>
      </c>
      <c r="CJ43" s="13"/>
      <c r="CK43" s="13"/>
      <c r="CL43" s="13"/>
      <c r="CM43" s="13"/>
      <c r="CN43" s="13"/>
      <c r="CO43" s="38" t="s">
        <v>37</v>
      </c>
      <c r="CP43" s="13"/>
      <c r="CQ43" s="13"/>
      <c r="CR43" s="13"/>
      <c r="CS43" s="13"/>
      <c r="CT43" s="13"/>
      <c r="CU43" s="13"/>
      <c r="CV43" s="13"/>
      <c r="CW43" s="13"/>
      <c r="CX43" s="13"/>
    </row>
    <row r="44" spans="1:102" ht="15.75" customHeight="1">
      <c r="A44" s="6" t="s">
        <v>67</v>
      </c>
      <c r="B44" s="14">
        <v>2720</v>
      </c>
      <c r="C44" s="14">
        <v>1536</v>
      </c>
      <c r="D44" s="14">
        <v>918</v>
      </c>
      <c r="E44" s="14">
        <v>546</v>
      </c>
      <c r="F44" s="14">
        <v>4</v>
      </c>
      <c r="G44" s="14">
        <v>1</v>
      </c>
      <c r="H44" s="14">
        <v>65</v>
      </c>
      <c r="I44" s="14">
        <v>17</v>
      </c>
      <c r="J44" s="14">
        <v>811</v>
      </c>
      <c r="K44" s="14">
        <v>391</v>
      </c>
      <c r="L44" s="14">
        <v>1727</v>
      </c>
      <c r="M44" s="14">
        <v>992</v>
      </c>
      <c r="N44" s="14">
        <v>124</v>
      </c>
      <c r="O44" s="14">
        <v>50</v>
      </c>
      <c r="P44" s="14">
        <v>280</v>
      </c>
      <c r="Q44" s="14">
        <v>120</v>
      </c>
      <c r="R44" s="14">
        <v>97</v>
      </c>
      <c r="S44" s="14">
        <v>26</v>
      </c>
      <c r="T44" s="75">
        <f t="shared" ref="T44:U47" si="9">B44+D44+F44+H44+J44+L44+N44+P44+R44</f>
        <v>6746</v>
      </c>
      <c r="U44" s="75">
        <f t="shared" si="9"/>
        <v>3679</v>
      </c>
      <c r="V44" s="6" t="s">
        <v>67</v>
      </c>
      <c r="W44" s="202">
        <v>35</v>
      </c>
      <c r="X44" s="148">
        <v>13</v>
      </c>
      <c r="Y44" s="202">
        <v>7</v>
      </c>
      <c r="Z44" s="148">
        <v>2</v>
      </c>
      <c r="AA44" s="202">
        <v>0</v>
      </c>
      <c r="AB44" s="148">
        <v>0</v>
      </c>
      <c r="AC44" s="202">
        <v>0</v>
      </c>
      <c r="AD44" s="148">
        <v>0</v>
      </c>
      <c r="AE44" s="202">
        <v>11</v>
      </c>
      <c r="AF44" s="148">
        <v>4</v>
      </c>
      <c r="AG44" s="202">
        <v>172</v>
      </c>
      <c r="AH44" s="148">
        <v>89</v>
      </c>
      <c r="AI44" s="202">
        <v>22</v>
      </c>
      <c r="AJ44" s="148">
        <v>9</v>
      </c>
      <c r="AK44" s="202">
        <v>31</v>
      </c>
      <c r="AL44" s="148">
        <v>14</v>
      </c>
      <c r="AM44" s="202">
        <v>24</v>
      </c>
      <c r="AN44" s="148">
        <v>10</v>
      </c>
      <c r="AO44" s="202">
        <f t="shared" si="5"/>
        <v>302</v>
      </c>
      <c r="AP44" s="202">
        <f t="shared" si="6"/>
        <v>132</v>
      </c>
      <c r="AQ44" s="6" t="s">
        <v>67</v>
      </c>
      <c r="AR44" s="14">
        <v>72</v>
      </c>
      <c r="AS44" s="14">
        <v>61</v>
      </c>
      <c r="AT44" s="14">
        <v>2</v>
      </c>
      <c r="AU44" s="14">
        <v>6</v>
      </c>
      <c r="AV44" s="14">
        <v>27</v>
      </c>
      <c r="AW44" s="14">
        <v>55</v>
      </c>
      <c r="AX44" s="14">
        <v>14</v>
      </c>
      <c r="AY44" s="14">
        <v>22</v>
      </c>
      <c r="AZ44" s="14">
        <v>6</v>
      </c>
      <c r="BA44" s="40">
        <f t="shared" si="7"/>
        <v>265</v>
      </c>
      <c r="BB44" s="14">
        <v>244</v>
      </c>
      <c r="BC44" s="14">
        <v>192</v>
      </c>
      <c r="BD44" s="14">
        <v>8</v>
      </c>
      <c r="BE44" s="14">
        <v>7</v>
      </c>
      <c r="BF44" s="14">
        <v>61</v>
      </c>
      <c r="BG44" s="6" t="s">
        <v>67</v>
      </c>
      <c r="BH44" s="14">
        <v>309</v>
      </c>
      <c r="BI44" s="14">
        <v>1100</v>
      </c>
      <c r="BJ44" s="14">
        <v>1160</v>
      </c>
      <c r="BK44" s="14">
        <v>482</v>
      </c>
      <c r="BL44" s="14">
        <v>44</v>
      </c>
      <c r="BM44" s="14">
        <v>224</v>
      </c>
      <c r="BN44" s="14">
        <v>69</v>
      </c>
      <c r="BO44" s="14">
        <v>235</v>
      </c>
      <c r="BP44" s="6" t="s">
        <v>67</v>
      </c>
      <c r="BQ44" s="14">
        <v>1674</v>
      </c>
      <c r="BR44" s="14">
        <v>992</v>
      </c>
      <c r="BS44" s="14">
        <v>1655</v>
      </c>
      <c r="BT44" s="14">
        <v>982</v>
      </c>
      <c r="BU44" s="14">
        <v>630</v>
      </c>
      <c r="BV44" s="14">
        <v>373</v>
      </c>
      <c r="BW44" s="14">
        <v>332</v>
      </c>
      <c r="BX44" s="14">
        <v>145</v>
      </c>
      <c r="BY44" s="14">
        <v>332</v>
      </c>
      <c r="BZ44" s="14">
        <v>145</v>
      </c>
      <c r="CA44" s="14">
        <v>149</v>
      </c>
      <c r="CB44" s="14">
        <v>73</v>
      </c>
      <c r="CC44" s="14">
        <v>167</v>
      </c>
      <c r="CD44" s="14">
        <v>56</v>
      </c>
      <c r="CE44" s="14">
        <v>167</v>
      </c>
      <c r="CF44" s="14">
        <v>56</v>
      </c>
      <c r="CG44" s="14">
        <v>43</v>
      </c>
      <c r="CH44" s="14">
        <v>14</v>
      </c>
      <c r="CI44" s="6" t="s">
        <v>67</v>
      </c>
      <c r="CJ44" s="14">
        <v>523</v>
      </c>
      <c r="CK44" s="14">
        <v>215</v>
      </c>
      <c r="CL44" s="14">
        <v>39</v>
      </c>
      <c r="CM44" s="14">
        <v>20</v>
      </c>
      <c r="CN44" s="14">
        <v>562</v>
      </c>
      <c r="CO44" s="6" t="s">
        <v>67</v>
      </c>
      <c r="CP44" s="14">
        <v>5</v>
      </c>
      <c r="CQ44" s="14">
        <v>0</v>
      </c>
      <c r="CR44" s="14">
        <v>0</v>
      </c>
      <c r="CS44" s="14">
        <v>0</v>
      </c>
      <c r="CT44" s="14">
        <v>0</v>
      </c>
      <c r="CU44" s="14">
        <v>0</v>
      </c>
      <c r="CV44" s="14">
        <v>0</v>
      </c>
      <c r="CW44" s="14">
        <v>0</v>
      </c>
      <c r="CX44" s="14">
        <v>2</v>
      </c>
    </row>
    <row r="45" spans="1:102" ht="15.75" customHeight="1">
      <c r="A45" s="6" t="s">
        <v>68</v>
      </c>
      <c r="B45" s="14">
        <v>876</v>
      </c>
      <c r="C45" s="14">
        <v>497</v>
      </c>
      <c r="D45" s="14">
        <v>207</v>
      </c>
      <c r="E45" s="14">
        <v>146</v>
      </c>
      <c r="F45" s="14">
        <v>0</v>
      </c>
      <c r="G45" s="14">
        <v>0</v>
      </c>
      <c r="H45" s="14">
        <v>79</v>
      </c>
      <c r="I45" s="14">
        <v>31</v>
      </c>
      <c r="J45" s="14">
        <v>320</v>
      </c>
      <c r="K45" s="14">
        <v>187</v>
      </c>
      <c r="L45" s="14">
        <v>593</v>
      </c>
      <c r="M45" s="14">
        <v>341</v>
      </c>
      <c r="N45" s="14">
        <v>0</v>
      </c>
      <c r="O45" s="14">
        <v>0</v>
      </c>
      <c r="P45" s="14">
        <v>139</v>
      </c>
      <c r="Q45" s="14">
        <v>57</v>
      </c>
      <c r="R45" s="14">
        <v>0</v>
      </c>
      <c r="S45" s="14">
        <v>0</v>
      </c>
      <c r="T45" s="75">
        <f t="shared" si="9"/>
        <v>2214</v>
      </c>
      <c r="U45" s="75">
        <f t="shared" si="9"/>
        <v>1259</v>
      </c>
      <c r="V45" s="6" t="s">
        <v>68</v>
      </c>
      <c r="W45" s="202">
        <v>15</v>
      </c>
      <c r="X45" s="148">
        <v>8</v>
      </c>
      <c r="Y45" s="202">
        <v>2</v>
      </c>
      <c r="Z45" s="148">
        <v>0</v>
      </c>
      <c r="AA45" s="202">
        <v>0</v>
      </c>
      <c r="AB45" s="148">
        <v>0</v>
      </c>
      <c r="AC45" s="202">
        <v>1</v>
      </c>
      <c r="AD45" s="148">
        <v>1</v>
      </c>
      <c r="AE45" s="202">
        <v>16</v>
      </c>
      <c r="AF45" s="148">
        <v>10</v>
      </c>
      <c r="AG45" s="202">
        <v>78</v>
      </c>
      <c r="AH45" s="148">
        <v>45</v>
      </c>
      <c r="AI45" s="202">
        <v>0</v>
      </c>
      <c r="AJ45" s="148">
        <v>0</v>
      </c>
      <c r="AK45" s="202">
        <v>42</v>
      </c>
      <c r="AL45" s="148">
        <v>23</v>
      </c>
      <c r="AM45" s="202">
        <v>0</v>
      </c>
      <c r="AN45" s="148">
        <v>0</v>
      </c>
      <c r="AO45" s="202">
        <f t="shared" si="5"/>
        <v>154</v>
      </c>
      <c r="AP45" s="202">
        <f t="shared" si="6"/>
        <v>87</v>
      </c>
      <c r="AQ45" s="6" t="s">
        <v>68</v>
      </c>
      <c r="AR45" s="14">
        <v>22</v>
      </c>
      <c r="AS45" s="14">
        <v>14</v>
      </c>
      <c r="AT45" s="14">
        <v>0</v>
      </c>
      <c r="AU45" s="14">
        <v>3</v>
      </c>
      <c r="AV45" s="14">
        <v>8</v>
      </c>
      <c r="AW45" s="14">
        <v>15</v>
      </c>
      <c r="AX45" s="14">
        <v>0</v>
      </c>
      <c r="AY45" s="14">
        <v>6</v>
      </c>
      <c r="AZ45" s="14">
        <v>0</v>
      </c>
      <c r="BA45" s="40">
        <f t="shared" si="7"/>
        <v>68</v>
      </c>
      <c r="BB45" s="14">
        <v>62</v>
      </c>
      <c r="BC45" s="14">
        <v>35</v>
      </c>
      <c r="BD45" s="14">
        <v>4</v>
      </c>
      <c r="BE45" s="14">
        <v>3</v>
      </c>
      <c r="BF45" s="14">
        <v>14</v>
      </c>
      <c r="BG45" s="6" t="s">
        <v>68</v>
      </c>
      <c r="BH45" s="14">
        <v>5</v>
      </c>
      <c r="BI45" s="14">
        <v>397</v>
      </c>
      <c r="BJ45" s="14">
        <v>273</v>
      </c>
      <c r="BK45" s="14">
        <v>122</v>
      </c>
      <c r="BL45" s="14">
        <v>1</v>
      </c>
      <c r="BM45" s="14">
        <v>55</v>
      </c>
      <c r="BN45" s="14">
        <v>14</v>
      </c>
      <c r="BO45" s="14">
        <v>54</v>
      </c>
      <c r="BP45" s="6" t="s">
        <v>68</v>
      </c>
      <c r="BQ45" s="14">
        <v>549</v>
      </c>
      <c r="BR45" s="14">
        <v>307</v>
      </c>
      <c r="BS45" s="14">
        <v>543</v>
      </c>
      <c r="BT45" s="14">
        <v>301</v>
      </c>
      <c r="BU45" s="14">
        <v>302</v>
      </c>
      <c r="BV45" s="14">
        <v>179</v>
      </c>
      <c r="BW45" s="14">
        <v>145</v>
      </c>
      <c r="BX45" s="14">
        <v>60</v>
      </c>
      <c r="BY45" s="14">
        <v>145</v>
      </c>
      <c r="BZ45" s="14">
        <v>60</v>
      </c>
      <c r="CA45" s="14">
        <v>99</v>
      </c>
      <c r="CB45" s="14">
        <v>41</v>
      </c>
      <c r="CC45" s="14">
        <v>7</v>
      </c>
      <c r="CD45" s="14">
        <v>2</v>
      </c>
      <c r="CE45" s="14">
        <v>7</v>
      </c>
      <c r="CF45" s="14">
        <v>2</v>
      </c>
      <c r="CG45" s="14">
        <v>4</v>
      </c>
      <c r="CH45" s="14">
        <v>1</v>
      </c>
      <c r="CI45" s="6" t="s">
        <v>68</v>
      </c>
      <c r="CJ45" s="14">
        <v>101</v>
      </c>
      <c r="CK45" s="14">
        <v>35</v>
      </c>
      <c r="CL45" s="14">
        <v>6</v>
      </c>
      <c r="CM45" s="14">
        <v>4</v>
      </c>
      <c r="CN45" s="14">
        <v>107</v>
      </c>
      <c r="CO45" s="6" t="s">
        <v>68</v>
      </c>
      <c r="CP45" s="14">
        <v>2</v>
      </c>
      <c r="CQ45" s="14">
        <v>0</v>
      </c>
      <c r="CR45" s="14">
        <v>0</v>
      </c>
      <c r="CS45" s="14">
        <v>0</v>
      </c>
      <c r="CT45" s="14">
        <v>0</v>
      </c>
      <c r="CU45" s="14">
        <v>0</v>
      </c>
      <c r="CV45" s="14">
        <v>0</v>
      </c>
      <c r="CW45" s="14">
        <v>0</v>
      </c>
      <c r="CX45" s="14">
        <v>10</v>
      </c>
    </row>
    <row r="46" spans="1:102" ht="15.75" customHeight="1">
      <c r="A46" s="6" t="s">
        <v>69</v>
      </c>
      <c r="B46" s="14">
        <v>374</v>
      </c>
      <c r="C46" s="14">
        <v>224</v>
      </c>
      <c r="D46" s="14">
        <v>112</v>
      </c>
      <c r="E46" s="14">
        <v>69</v>
      </c>
      <c r="F46" s="14">
        <v>0</v>
      </c>
      <c r="G46" s="14">
        <v>0</v>
      </c>
      <c r="H46" s="14">
        <v>0</v>
      </c>
      <c r="I46" s="14">
        <v>0</v>
      </c>
      <c r="J46" s="14">
        <v>135</v>
      </c>
      <c r="K46" s="14">
        <v>62</v>
      </c>
      <c r="L46" s="14">
        <v>205</v>
      </c>
      <c r="M46" s="14">
        <v>118</v>
      </c>
      <c r="N46" s="14">
        <v>11</v>
      </c>
      <c r="O46" s="14">
        <v>4</v>
      </c>
      <c r="P46" s="14">
        <v>50</v>
      </c>
      <c r="Q46" s="14">
        <v>19</v>
      </c>
      <c r="R46" s="14">
        <v>0</v>
      </c>
      <c r="S46" s="14">
        <v>0</v>
      </c>
      <c r="T46" s="75">
        <f t="shared" si="9"/>
        <v>887</v>
      </c>
      <c r="U46" s="75">
        <f t="shared" si="9"/>
        <v>496</v>
      </c>
      <c r="V46" s="6" t="s">
        <v>69</v>
      </c>
      <c r="W46" s="202">
        <v>3</v>
      </c>
      <c r="X46" s="148">
        <v>2</v>
      </c>
      <c r="Y46" s="202">
        <v>0</v>
      </c>
      <c r="Z46" s="148">
        <v>0</v>
      </c>
      <c r="AA46" s="202">
        <v>0</v>
      </c>
      <c r="AB46" s="148">
        <v>0</v>
      </c>
      <c r="AC46" s="202">
        <v>0</v>
      </c>
      <c r="AD46" s="148">
        <v>0</v>
      </c>
      <c r="AE46" s="202">
        <v>4</v>
      </c>
      <c r="AF46" s="148">
        <v>0</v>
      </c>
      <c r="AG46" s="202">
        <v>22</v>
      </c>
      <c r="AH46" s="148">
        <v>11</v>
      </c>
      <c r="AI46" s="202">
        <v>3</v>
      </c>
      <c r="AJ46" s="148">
        <v>1</v>
      </c>
      <c r="AK46" s="202">
        <v>10</v>
      </c>
      <c r="AL46" s="148">
        <v>5</v>
      </c>
      <c r="AM46" s="202">
        <v>0</v>
      </c>
      <c r="AN46" s="148">
        <v>0</v>
      </c>
      <c r="AO46" s="202">
        <f t="shared" si="5"/>
        <v>42</v>
      </c>
      <c r="AP46" s="202">
        <f t="shared" si="6"/>
        <v>18</v>
      </c>
      <c r="AQ46" s="6" t="s">
        <v>69</v>
      </c>
      <c r="AR46" s="14">
        <v>10</v>
      </c>
      <c r="AS46" s="14">
        <v>7</v>
      </c>
      <c r="AT46" s="14">
        <v>0</v>
      </c>
      <c r="AU46" s="14">
        <v>0</v>
      </c>
      <c r="AV46" s="14">
        <v>4</v>
      </c>
      <c r="AW46" s="14">
        <v>7</v>
      </c>
      <c r="AX46" s="14">
        <v>1</v>
      </c>
      <c r="AY46" s="14">
        <v>2</v>
      </c>
      <c r="AZ46" s="14">
        <v>0</v>
      </c>
      <c r="BA46" s="40">
        <f t="shared" si="7"/>
        <v>31</v>
      </c>
      <c r="BB46" s="14">
        <v>28</v>
      </c>
      <c r="BC46" s="14">
        <v>11</v>
      </c>
      <c r="BD46" s="14">
        <v>1</v>
      </c>
      <c r="BE46" s="14">
        <v>1</v>
      </c>
      <c r="BF46" s="14">
        <v>7</v>
      </c>
      <c r="BG46" s="6" t="s">
        <v>69</v>
      </c>
      <c r="BH46" s="14">
        <v>0</v>
      </c>
      <c r="BI46" s="14">
        <v>380</v>
      </c>
      <c r="BJ46" s="14">
        <v>67</v>
      </c>
      <c r="BK46" s="14">
        <v>0</v>
      </c>
      <c r="BL46" s="14">
        <v>0</v>
      </c>
      <c r="BM46" s="14">
        <v>27</v>
      </c>
      <c r="BN46" s="14">
        <v>9</v>
      </c>
      <c r="BO46" s="14">
        <v>28</v>
      </c>
      <c r="BP46" s="6" t="s">
        <v>69</v>
      </c>
      <c r="BQ46" s="14">
        <v>129</v>
      </c>
      <c r="BR46" s="14">
        <v>73</v>
      </c>
      <c r="BS46" s="14">
        <v>129</v>
      </c>
      <c r="BT46" s="14">
        <v>73</v>
      </c>
      <c r="BU46" s="14">
        <v>64</v>
      </c>
      <c r="BV46" s="14">
        <v>40</v>
      </c>
      <c r="BW46" s="14">
        <v>56</v>
      </c>
      <c r="BX46" s="14">
        <v>21</v>
      </c>
      <c r="BY46" s="14">
        <v>56</v>
      </c>
      <c r="BZ46" s="14">
        <v>21</v>
      </c>
      <c r="CA46" s="14">
        <v>17</v>
      </c>
      <c r="CB46" s="14">
        <v>9</v>
      </c>
      <c r="CC46" s="14">
        <v>18</v>
      </c>
      <c r="CD46" s="14">
        <v>6</v>
      </c>
      <c r="CE46" s="14">
        <v>18</v>
      </c>
      <c r="CF46" s="14">
        <v>6</v>
      </c>
      <c r="CG46" s="14">
        <v>8</v>
      </c>
      <c r="CH46" s="14">
        <v>0</v>
      </c>
      <c r="CI46" s="6" t="s">
        <v>69</v>
      </c>
      <c r="CJ46" s="14">
        <v>59</v>
      </c>
      <c r="CK46" s="14">
        <v>22</v>
      </c>
      <c r="CL46" s="14">
        <v>3</v>
      </c>
      <c r="CM46" s="14">
        <v>2</v>
      </c>
      <c r="CN46" s="14">
        <v>62</v>
      </c>
      <c r="CO46" s="6" t="s">
        <v>69</v>
      </c>
      <c r="CP46" s="14">
        <v>0</v>
      </c>
      <c r="CQ46" s="14">
        <v>0</v>
      </c>
      <c r="CR46" s="14">
        <v>0</v>
      </c>
      <c r="CS46" s="14">
        <v>11</v>
      </c>
      <c r="CT46" s="14">
        <v>0</v>
      </c>
      <c r="CU46" s="14">
        <v>10</v>
      </c>
      <c r="CV46" s="14">
        <v>6</v>
      </c>
      <c r="CW46" s="14">
        <v>0</v>
      </c>
      <c r="CX46" s="14">
        <v>26</v>
      </c>
    </row>
    <row r="47" spans="1:102" ht="15.75" customHeight="1">
      <c r="A47" s="6" t="s">
        <v>70</v>
      </c>
      <c r="B47" s="14">
        <v>294</v>
      </c>
      <c r="C47" s="14">
        <v>144</v>
      </c>
      <c r="D47" s="14">
        <v>76</v>
      </c>
      <c r="E47" s="14">
        <v>48</v>
      </c>
      <c r="F47" s="14">
        <v>0</v>
      </c>
      <c r="G47" s="14">
        <v>0</v>
      </c>
      <c r="H47" s="14">
        <v>0</v>
      </c>
      <c r="I47" s="14">
        <v>0</v>
      </c>
      <c r="J47" s="14">
        <v>134</v>
      </c>
      <c r="K47" s="14">
        <v>61</v>
      </c>
      <c r="L47" s="14">
        <v>200</v>
      </c>
      <c r="M47" s="14">
        <v>115</v>
      </c>
      <c r="N47" s="14">
        <v>0</v>
      </c>
      <c r="O47" s="14">
        <v>0</v>
      </c>
      <c r="P47" s="14">
        <v>72</v>
      </c>
      <c r="Q47" s="14">
        <v>25</v>
      </c>
      <c r="R47" s="14">
        <v>0</v>
      </c>
      <c r="S47" s="14">
        <v>0</v>
      </c>
      <c r="T47" s="75">
        <f t="shared" si="9"/>
        <v>776</v>
      </c>
      <c r="U47" s="75">
        <f t="shared" si="9"/>
        <v>393</v>
      </c>
      <c r="V47" s="6" t="s">
        <v>70</v>
      </c>
      <c r="W47" s="202">
        <v>5</v>
      </c>
      <c r="X47" s="148">
        <v>4</v>
      </c>
      <c r="Y47" s="202">
        <v>0</v>
      </c>
      <c r="Z47" s="148">
        <v>0</v>
      </c>
      <c r="AA47" s="202">
        <v>0</v>
      </c>
      <c r="AB47" s="148">
        <v>0</v>
      </c>
      <c r="AC47" s="202">
        <v>0</v>
      </c>
      <c r="AD47" s="148">
        <v>0</v>
      </c>
      <c r="AE47" s="202">
        <v>0</v>
      </c>
      <c r="AF47" s="148">
        <v>0</v>
      </c>
      <c r="AG47" s="202">
        <v>45</v>
      </c>
      <c r="AH47" s="148">
        <v>19</v>
      </c>
      <c r="AI47" s="202">
        <v>0</v>
      </c>
      <c r="AJ47" s="148">
        <v>0</v>
      </c>
      <c r="AK47" s="202">
        <v>10</v>
      </c>
      <c r="AL47" s="148">
        <v>2</v>
      </c>
      <c r="AM47" s="202">
        <v>0</v>
      </c>
      <c r="AN47" s="148">
        <v>0</v>
      </c>
      <c r="AO47" s="202">
        <f t="shared" si="5"/>
        <v>60</v>
      </c>
      <c r="AP47" s="202">
        <f t="shared" si="6"/>
        <v>25</v>
      </c>
      <c r="AQ47" s="6" t="s">
        <v>70</v>
      </c>
      <c r="AR47" s="14">
        <v>7</v>
      </c>
      <c r="AS47" s="14">
        <v>5</v>
      </c>
      <c r="AT47" s="14">
        <v>0</v>
      </c>
      <c r="AU47" s="14">
        <v>0</v>
      </c>
      <c r="AV47" s="14">
        <v>4</v>
      </c>
      <c r="AW47" s="14">
        <v>6</v>
      </c>
      <c r="AX47" s="14">
        <v>0</v>
      </c>
      <c r="AY47" s="14">
        <v>4</v>
      </c>
      <c r="AZ47" s="14">
        <v>0</v>
      </c>
      <c r="BA47" s="40">
        <f t="shared" si="7"/>
        <v>26</v>
      </c>
      <c r="BB47" s="14">
        <v>32</v>
      </c>
      <c r="BC47" s="14">
        <v>24</v>
      </c>
      <c r="BD47" s="14">
        <v>0</v>
      </c>
      <c r="BE47" s="14">
        <v>0</v>
      </c>
      <c r="BF47" s="14">
        <v>5</v>
      </c>
      <c r="BG47" s="6" t="s">
        <v>70</v>
      </c>
      <c r="BH47" s="14">
        <v>38</v>
      </c>
      <c r="BI47" s="14">
        <v>163</v>
      </c>
      <c r="BJ47" s="14">
        <v>49</v>
      </c>
      <c r="BK47" s="14">
        <v>108</v>
      </c>
      <c r="BL47" s="14">
        <v>0</v>
      </c>
      <c r="BM47" s="14">
        <v>22</v>
      </c>
      <c r="BN47" s="14">
        <v>3</v>
      </c>
      <c r="BO47" s="14">
        <v>22</v>
      </c>
      <c r="BP47" s="6" t="s">
        <v>70</v>
      </c>
      <c r="BQ47" s="14">
        <v>183</v>
      </c>
      <c r="BR47" s="14">
        <v>95</v>
      </c>
      <c r="BS47" s="14">
        <v>182</v>
      </c>
      <c r="BT47" s="14">
        <v>94</v>
      </c>
      <c r="BU47" s="14">
        <v>92</v>
      </c>
      <c r="BV47" s="14">
        <v>52</v>
      </c>
      <c r="BW47" s="14">
        <v>67</v>
      </c>
      <c r="BX47" s="14">
        <v>19</v>
      </c>
      <c r="BY47" s="14">
        <v>67</v>
      </c>
      <c r="BZ47" s="14">
        <v>19</v>
      </c>
      <c r="CA47" s="14">
        <v>41</v>
      </c>
      <c r="CB47" s="14">
        <v>12</v>
      </c>
      <c r="CC47" s="14">
        <v>1</v>
      </c>
      <c r="CD47" s="14">
        <v>0</v>
      </c>
      <c r="CE47" s="14">
        <v>1</v>
      </c>
      <c r="CF47" s="14">
        <v>0</v>
      </c>
      <c r="CG47" s="14">
        <v>0</v>
      </c>
      <c r="CH47" s="14">
        <v>0</v>
      </c>
      <c r="CI47" s="6" t="s">
        <v>70</v>
      </c>
      <c r="CJ47" s="14">
        <v>33</v>
      </c>
      <c r="CK47" s="14">
        <v>14</v>
      </c>
      <c r="CL47" s="14">
        <v>1</v>
      </c>
      <c r="CM47" s="14">
        <v>1</v>
      </c>
      <c r="CN47" s="14">
        <v>34</v>
      </c>
      <c r="CO47" s="6" t="s">
        <v>70</v>
      </c>
      <c r="CP47" s="14">
        <v>0</v>
      </c>
      <c r="CQ47" s="14">
        <v>0</v>
      </c>
      <c r="CR47" s="14">
        <v>0</v>
      </c>
      <c r="CS47" s="14">
        <v>0</v>
      </c>
      <c r="CT47" s="14">
        <v>0</v>
      </c>
      <c r="CU47" s="14">
        <v>0</v>
      </c>
      <c r="CV47" s="14">
        <v>0</v>
      </c>
      <c r="CW47" s="14">
        <v>0</v>
      </c>
      <c r="CX47" s="14">
        <v>5</v>
      </c>
    </row>
    <row r="48" spans="1:102" ht="15.75" customHeight="1">
      <c r="A48" s="6" t="s">
        <v>71</v>
      </c>
      <c r="B48" s="14">
        <v>4947</v>
      </c>
      <c r="C48" s="14">
        <v>2618</v>
      </c>
      <c r="D48" s="14">
        <v>1984</v>
      </c>
      <c r="E48" s="14">
        <v>1125</v>
      </c>
      <c r="F48" s="14">
        <v>82</v>
      </c>
      <c r="G48" s="14">
        <v>46</v>
      </c>
      <c r="H48" s="14">
        <v>136</v>
      </c>
      <c r="I48" s="14">
        <v>76</v>
      </c>
      <c r="J48" s="14">
        <v>945</v>
      </c>
      <c r="K48" s="14">
        <v>495</v>
      </c>
      <c r="L48" s="14">
        <v>4230</v>
      </c>
      <c r="M48" s="14">
        <v>2292</v>
      </c>
      <c r="N48" s="14">
        <v>164</v>
      </c>
      <c r="O48" s="14">
        <v>52</v>
      </c>
      <c r="P48" s="14">
        <v>596</v>
      </c>
      <c r="Q48" s="14">
        <v>279</v>
      </c>
      <c r="R48" s="14">
        <v>98</v>
      </c>
      <c r="S48" s="14">
        <v>49</v>
      </c>
      <c r="T48" s="75">
        <v>13182</v>
      </c>
      <c r="U48" s="75">
        <v>7032</v>
      </c>
      <c r="V48" s="6" t="s">
        <v>71</v>
      </c>
      <c r="W48" s="202">
        <v>82</v>
      </c>
      <c r="X48" s="148">
        <v>40</v>
      </c>
      <c r="Y48" s="202">
        <v>20</v>
      </c>
      <c r="Z48" s="148">
        <v>7</v>
      </c>
      <c r="AA48" s="202">
        <v>0</v>
      </c>
      <c r="AB48" s="148">
        <v>0</v>
      </c>
      <c r="AC48" s="202">
        <v>0</v>
      </c>
      <c r="AD48" s="148">
        <v>0</v>
      </c>
      <c r="AE48" s="202">
        <v>18</v>
      </c>
      <c r="AF48" s="148">
        <v>9</v>
      </c>
      <c r="AG48" s="202">
        <v>527</v>
      </c>
      <c r="AH48" s="148">
        <v>268</v>
      </c>
      <c r="AI48" s="202">
        <v>19</v>
      </c>
      <c r="AJ48" s="148">
        <v>3</v>
      </c>
      <c r="AK48" s="202">
        <v>96</v>
      </c>
      <c r="AL48" s="148">
        <v>44</v>
      </c>
      <c r="AM48" s="202">
        <v>7</v>
      </c>
      <c r="AN48" s="148">
        <v>3</v>
      </c>
      <c r="AO48" s="202">
        <f t="shared" si="5"/>
        <v>769</v>
      </c>
      <c r="AP48" s="202">
        <f t="shared" si="6"/>
        <v>371</v>
      </c>
      <c r="AQ48" s="6" t="s">
        <v>71</v>
      </c>
      <c r="AR48" s="14">
        <v>126</v>
      </c>
      <c r="AS48" s="14">
        <v>101</v>
      </c>
      <c r="AT48" s="14">
        <v>5</v>
      </c>
      <c r="AU48" s="14">
        <v>7</v>
      </c>
      <c r="AV48" s="14">
        <v>35</v>
      </c>
      <c r="AW48" s="14">
        <v>113</v>
      </c>
      <c r="AX48" s="14">
        <v>12</v>
      </c>
      <c r="AY48" s="14">
        <v>33</v>
      </c>
      <c r="AZ48" s="14">
        <v>7</v>
      </c>
      <c r="BA48" s="40">
        <v>439</v>
      </c>
      <c r="BB48" s="14">
        <v>391</v>
      </c>
      <c r="BC48" s="14">
        <v>313</v>
      </c>
      <c r="BD48" s="14">
        <v>0</v>
      </c>
      <c r="BE48" s="14">
        <v>0</v>
      </c>
      <c r="BF48" s="14">
        <v>101</v>
      </c>
      <c r="BG48" s="6" t="s">
        <v>71</v>
      </c>
      <c r="BH48" s="14">
        <v>375</v>
      </c>
      <c r="BI48" s="14">
        <v>2685</v>
      </c>
      <c r="BJ48" s="14">
        <v>1841</v>
      </c>
      <c r="BK48" s="14">
        <v>1016</v>
      </c>
      <c r="BL48" s="14">
        <v>107</v>
      </c>
      <c r="BM48" s="14">
        <v>403</v>
      </c>
      <c r="BN48" s="14">
        <v>59</v>
      </c>
      <c r="BO48" s="14">
        <v>456</v>
      </c>
      <c r="BP48" s="6" t="s">
        <v>71</v>
      </c>
      <c r="BQ48" s="14">
        <v>3806</v>
      </c>
      <c r="BR48" s="14">
        <v>2098</v>
      </c>
      <c r="BS48" s="14">
        <v>3765</v>
      </c>
      <c r="BT48" s="14">
        <v>2074</v>
      </c>
      <c r="BU48" s="14">
        <v>1626</v>
      </c>
      <c r="BV48" s="14">
        <v>946</v>
      </c>
      <c r="BW48" s="14">
        <v>670</v>
      </c>
      <c r="BX48" s="14">
        <v>306</v>
      </c>
      <c r="BY48" s="14">
        <v>666</v>
      </c>
      <c r="BZ48" s="14">
        <v>304</v>
      </c>
      <c r="CA48" s="14">
        <v>365</v>
      </c>
      <c r="CB48" s="14">
        <v>155</v>
      </c>
      <c r="CC48" s="14">
        <v>260</v>
      </c>
      <c r="CD48" s="14">
        <v>102</v>
      </c>
      <c r="CE48" s="14">
        <v>256</v>
      </c>
      <c r="CF48" s="14">
        <v>102</v>
      </c>
      <c r="CG48" s="14">
        <v>118</v>
      </c>
      <c r="CH48" s="14">
        <v>45</v>
      </c>
      <c r="CI48" s="6" t="s">
        <v>71</v>
      </c>
      <c r="CJ48" s="14">
        <v>741</v>
      </c>
      <c r="CK48" s="14">
        <v>345</v>
      </c>
      <c r="CL48" s="14">
        <v>46</v>
      </c>
      <c r="CM48" s="14">
        <v>20</v>
      </c>
      <c r="CN48" s="14">
        <v>787</v>
      </c>
      <c r="CO48" s="6" t="s">
        <v>71</v>
      </c>
      <c r="CP48" s="14">
        <v>0</v>
      </c>
      <c r="CQ48" s="14">
        <v>0</v>
      </c>
      <c r="CR48" s="14">
        <v>0</v>
      </c>
      <c r="CS48" s="14">
        <v>0</v>
      </c>
      <c r="CT48" s="14">
        <v>0</v>
      </c>
      <c r="CU48" s="14">
        <v>0</v>
      </c>
      <c r="CV48" s="14">
        <v>0</v>
      </c>
      <c r="CW48" s="14">
        <v>0</v>
      </c>
      <c r="CX48" s="14">
        <v>10</v>
      </c>
    </row>
    <row r="49" spans="1:102" ht="15.75" customHeight="1">
      <c r="A49" s="6" t="s">
        <v>72</v>
      </c>
      <c r="B49" s="14">
        <v>2464</v>
      </c>
      <c r="C49" s="14">
        <v>1373</v>
      </c>
      <c r="D49" s="14">
        <v>1076</v>
      </c>
      <c r="E49" s="14">
        <v>649</v>
      </c>
      <c r="F49" s="14">
        <v>59</v>
      </c>
      <c r="G49" s="14">
        <v>37</v>
      </c>
      <c r="H49" s="14">
        <v>209</v>
      </c>
      <c r="I49" s="14">
        <v>115</v>
      </c>
      <c r="J49" s="14">
        <v>559</v>
      </c>
      <c r="K49" s="14">
        <v>291</v>
      </c>
      <c r="L49" s="14">
        <v>1988</v>
      </c>
      <c r="M49" s="14">
        <v>1201</v>
      </c>
      <c r="N49" s="14">
        <v>68</v>
      </c>
      <c r="O49" s="14">
        <v>28</v>
      </c>
      <c r="P49" s="14">
        <v>436</v>
      </c>
      <c r="Q49" s="14">
        <v>198</v>
      </c>
      <c r="R49" s="14">
        <v>47</v>
      </c>
      <c r="S49" s="14">
        <v>19</v>
      </c>
      <c r="T49" s="75">
        <v>6906</v>
      </c>
      <c r="U49" s="75">
        <v>3911</v>
      </c>
      <c r="V49" s="6" t="s">
        <v>72</v>
      </c>
      <c r="W49" s="202">
        <v>48</v>
      </c>
      <c r="X49" s="148">
        <v>20</v>
      </c>
      <c r="Y49" s="202">
        <v>12</v>
      </c>
      <c r="Z49" s="148">
        <v>4</v>
      </c>
      <c r="AA49" s="202">
        <v>0</v>
      </c>
      <c r="AB49" s="148">
        <v>0</v>
      </c>
      <c r="AC49" s="202">
        <v>4</v>
      </c>
      <c r="AD49" s="148">
        <v>2</v>
      </c>
      <c r="AE49" s="202">
        <v>8</v>
      </c>
      <c r="AF49" s="148">
        <v>6</v>
      </c>
      <c r="AG49" s="202">
        <v>237</v>
      </c>
      <c r="AH49" s="148">
        <v>128</v>
      </c>
      <c r="AI49" s="202">
        <v>11</v>
      </c>
      <c r="AJ49" s="148">
        <v>3</v>
      </c>
      <c r="AK49" s="202">
        <v>69</v>
      </c>
      <c r="AL49" s="148">
        <v>20</v>
      </c>
      <c r="AM49" s="202">
        <v>6</v>
      </c>
      <c r="AN49" s="148">
        <v>0</v>
      </c>
      <c r="AO49" s="202">
        <f t="shared" si="5"/>
        <v>395</v>
      </c>
      <c r="AP49" s="202">
        <f t="shared" si="6"/>
        <v>180</v>
      </c>
      <c r="AQ49" s="6" t="s">
        <v>72</v>
      </c>
      <c r="AR49" s="14">
        <v>79</v>
      </c>
      <c r="AS49" s="14">
        <v>64</v>
      </c>
      <c r="AT49" s="14">
        <v>3</v>
      </c>
      <c r="AU49" s="14">
        <v>8</v>
      </c>
      <c r="AV49" s="14">
        <v>25</v>
      </c>
      <c r="AW49" s="14">
        <v>74</v>
      </c>
      <c r="AX49" s="14">
        <v>12</v>
      </c>
      <c r="AY49" s="14">
        <v>28</v>
      </c>
      <c r="AZ49" s="14">
        <v>3</v>
      </c>
      <c r="BA49" s="40">
        <v>296</v>
      </c>
      <c r="BB49" s="14">
        <v>268</v>
      </c>
      <c r="BC49" s="14">
        <v>223</v>
      </c>
      <c r="BD49" s="14">
        <v>5</v>
      </c>
      <c r="BE49" s="14">
        <v>5</v>
      </c>
      <c r="BF49" s="14">
        <v>64</v>
      </c>
      <c r="BG49" s="6" t="s">
        <v>72</v>
      </c>
      <c r="BH49" s="14">
        <v>127</v>
      </c>
      <c r="BI49" s="14">
        <v>1638</v>
      </c>
      <c r="BJ49" s="14">
        <v>807</v>
      </c>
      <c r="BK49" s="14">
        <v>537</v>
      </c>
      <c r="BL49" s="14">
        <v>13</v>
      </c>
      <c r="BM49" s="14">
        <v>257</v>
      </c>
      <c r="BN49" s="14">
        <v>54</v>
      </c>
      <c r="BO49" s="14">
        <v>286</v>
      </c>
      <c r="BP49" s="6" t="s">
        <v>72</v>
      </c>
      <c r="BQ49" s="14">
        <v>1528</v>
      </c>
      <c r="BR49" s="14">
        <v>896</v>
      </c>
      <c r="BS49" s="14">
        <v>1509</v>
      </c>
      <c r="BT49" s="14">
        <v>883</v>
      </c>
      <c r="BU49" s="14">
        <v>616</v>
      </c>
      <c r="BV49" s="14">
        <v>369</v>
      </c>
      <c r="BW49" s="14">
        <v>371</v>
      </c>
      <c r="BX49" s="14">
        <v>147</v>
      </c>
      <c r="BY49" s="14">
        <v>371</v>
      </c>
      <c r="BZ49" s="14">
        <v>147</v>
      </c>
      <c r="CA49" s="14">
        <v>215</v>
      </c>
      <c r="CB49" s="14">
        <v>102</v>
      </c>
      <c r="CC49" s="14">
        <v>76</v>
      </c>
      <c r="CD49" s="14">
        <v>30</v>
      </c>
      <c r="CE49" s="14">
        <v>76</v>
      </c>
      <c r="CF49" s="14">
        <v>30</v>
      </c>
      <c r="CG49" s="14">
        <v>29</v>
      </c>
      <c r="CH49" s="14">
        <v>13</v>
      </c>
      <c r="CI49" s="6" t="s">
        <v>72</v>
      </c>
      <c r="CJ49" s="14">
        <v>549</v>
      </c>
      <c r="CK49" s="14">
        <v>233</v>
      </c>
      <c r="CL49" s="14">
        <v>78</v>
      </c>
      <c r="CM49" s="14">
        <v>51</v>
      </c>
      <c r="CN49" s="14">
        <v>627</v>
      </c>
      <c r="CO49" s="6" t="s">
        <v>72</v>
      </c>
      <c r="CP49" s="14">
        <v>6</v>
      </c>
      <c r="CQ49" s="14">
        <v>0</v>
      </c>
      <c r="CR49" s="14">
        <v>0</v>
      </c>
      <c r="CS49" s="14">
        <v>0</v>
      </c>
      <c r="CT49" s="14">
        <v>0</v>
      </c>
      <c r="CU49" s="14">
        <v>0</v>
      </c>
      <c r="CV49" s="14">
        <v>0</v>
      </c>
      <c r="CW49" s="14">
        <v>0</v>
      </c>
      <c r="CX49" s="14">
        <v>16</v>
      </c>
    </row>
    <row r="50" spans="1:102" ht="15.75" customHeight="1">
      <c r="A50" s="6" t="s">
        <v>73</v>
      </c>
      <c r="B50" s="14">
        <v>9629</v>
      </c>
      <c r="C50" s="14">
        <v>5321</v>
      </c>
      <c r="D50" s="14">
        <v>3911</v>
      </c>
      <c r="E50" s="14">
        <v>2364</v>
      </c>
      <c r="F50" s="14">
        <v>161</v>
      </c>
      <c r="G50" s="14">
        <v>88</v>
      </c>
      <c r="H50" s="14">
        <v>414</v>
      </c>
      <c r="I50" s="14">
        <v>193</v>
      </c>
      <c r="J50" s="14">
        <v>3205</v>
      </c>
      <c r="K50" s="14">
        <v>1638</v>
      </c>
      <c r="L50" s="14">
        <v>7939</v>
      </c>
      <c r="M50" s="14">
        <v>4405</v>
      </c>
      <c r="N50" s="14">
        <v>578</v>
      </c>
      <c r="O50" s="14">
        <v>196</v>
      </c>
      <c r="P50" s="14">
        <v>1941</v>
      </c>
      <c r="Q50" s="14">
        <v>861</v>
      </c>
      <c r="R50" s="14">
        <v>956</v>
      </c>
      <c r="S50" s="14">
        <v>414</v>
      </c>
      <c r="T50" s="75">
        <v>28734</v>
      </c>
      <c r="U50" s="75">
        <v>15480</v>
      </c>
      <c r="V50" s="6" t="s">
        <v>73</v>
      </c>
      <c r="W50" s="202">
        <v>212</v>
      </c>
      <c r="X50" s="148">
        <v>102</v>
      </c>
      <c r="Y50" s="202">
        <v>51</v>
      </c>
      <c r="Z50" s="148">
        <v>22</v>
      </c>
      <c r="AA50" s="202">
        <v>0</v>
      </c>
      <c r="AB50" s="148">
        <v>0</v>
      </c>
      <c r="AC50" s="202">
        <v>6</v>
      </c>
      <c r="AD50" s="148">
        <v>3</v>
      </c>
      <c r="AE50" s="202">
        <v>60</v>
      </c>
      <c r="AF50" s="148">
        <v>25</v>
      </c>
      <c r="AG50" s="202">
        <v>1068</v>
      </c>
      <c r="AH50" s="148">
        <v>527</v>
      </c>
      <c r="AI50" s="202">
        <v>103</v>
      </c>
      <c r="AJ50" s="148">
        <v>26</v>
      </c>
      <c r="AK50" s="202">
        <v>304</v>
      </c>
      <c r="AL50" s="148">
        <v>135</v>
      </c>
      <c r="AM50" s="202">
        <v>84</v>
      </c>
      <c r="AN50" s="148">
        <v>31</v>
      </c>
      <c r="AO50" s="202">
        <f t="shared" si="5"/>
        <v>1888</v>
      </c>
      <c r="AP50" s="202">
        <f t="shared" si="6"/>
        <v>845</v>
      </c>
      <c r="AQ50" s="6" t="s">
        <v>73</v>
      </c>
      <c r="AR50" s="14">
        <v>254</v>
      </c>
      <c r="AS50" s="14">
        <v>186</v>
      </c>
      <c r="AT50" s="14">
        <v>9</v>
      </c>
      <c r="AU50" s="14">
        <v>24</v>
      </c>
      <c r="AV50" s="14">
        <v>109</v>
      </c>
      <c r="AW50" s="14">
        <v>221</v>
      </c>
      <c r="AX50" s="14">
        <v>39</v>
      </c>
      <c r="AY50" s="14">
        <v>97</v>
      </c>
      <c r="AZ50" s="14">
        <v>36</v>
      </c>
      <c r="BA50" s="40">
        <v>975</v>
      </c>
      <c r="BB50" s="14">
        <v>875</v>
      </c>
      <c r="BC50" s="14">
        <v>856</v>
      </c>
      <c r="BD50" s="14">
        <v>9</v>
      </c>
      <c r="BE50" s="14">
        <v>8</v>
      </c>
      <c r="BF50" s="14">
        <v>186</v>
      </c>
      <c r="BG50" s="6" t="s">
        <v>73</v>
      </c>
      <c r="BH50" s="14">
        <v>1778</v>
      </c>
      <c r="BI50" s="14">
        <v>5217</v>
      </c>
      <c r="BJ50" s="14">
        <v>4906</v>
      </c>
      <c r="BK50" s="14">
        <v>1994</v>
      </c>
      <c r="BL50" s="14">
        <v>269</v>
      </c>
      <c r="BM50" s="14">
        <v>932</v>
      </c>
      <c r="BN50" s="14">
        <v>344</v>
      </c>
      <c r="BO50" s="14">
        <v>957</v>
      </c>
      <c r="BP50" s="6" t="s">
        <v>73</v>
      </c>
      <c r="BQ50" s="14">
        <v>7207</v>
      </c>
      <c r="BR50" s="14">
        <v>4092</v>
      </c>
      <c r="BS50" s="14">
        <v>7102</v>
      </c>
      <c r="BT50" s="14">
        <v>4045</v>
      </c>
      <c r="BU50" s="14">
        <v>3441</v>
      </c>
      <c r="BV50" s="14">
        <v>2098</v>
      </c>
      <c r="BW50" s="14">
        <v>2448</v>
      </c>
      <c r="BX50" s="14">
        <v>1137</v>
      </c>
      <c r="BY50" s="14">
        <v>2437</v>
      </c>
      <c r="BZ50" s="14">
        <v>1129</v>
      </c>
      <c r="CA50" s="14">
        <v>1468</v>
      </c>
      <c r="CB50" s="14">
        <v>700</v>
      </c>
      <c r="CC50" s="14">
        <v>763</v>
      </c>
      <c r="CD50" s="14">
        <v>268</v>
      </c>
      <c r="CE50" s="14">
        <v>754</v>
      </c>
      <c r="CF50" s="14">
        <v>266</v>
      </c>
      <c r="CG50" s="14">
        <v>449</v>
      </c>
      <c r="CH50" s="14">
        <v>184</v>
      </c>
      <c r="CI50" s="6" t="s">
        <v>73</v>
      </c>
      <c r="CJ50" s="14">
        <v>1942</v>
      </c>
      <c r="CK50" s="14">
        <v>848</v>
      </c>
      <c r="CL50" s="14">
        <v>329</v>
      </c>
      <c r="CM50" s="14">
        <v>160</v>
      </c>
      <c r="CN50" s="14">
        <v>2271</v>
      </c>
      <c r="CO50" s="6" t="s">
        <v>73</v>
      </c>
      <c r="CP50" s="14">
        <v>0</v>
      </c>
      <c r="CQ50" s="14">
        <v>0</v>
      </c>
      <c r="CR50" s="14">
        <v>0</v>
      </c>
      <c r="CS50" s="14">
        <v>0</v>
      </c>
      <c r="CT50" s="14">
        <v>0</v>
      </c>
      <c r="CU50" s="14">
        <v>30</v>
      </c>
      <c r="CV50" s="14">
        <v>0</v>
      </c>
      <c r="CW50" s="14">
        <v>0</v>
      </c>
      <c r="CX50" s="14">
        <v>6</v>
      </c>
    </row>
    <row r="51" spans="1:102" ht="15.75" customHeight="1">
      <c r="A51" s="6" t="s">
        <v>74</v>
      </c>
      <c r="B51" s="14">
        <v>762</v>
      </c>
      <c r="C51" s="14">
        <v>475</v>
      </c>
      <c r="D51" s="14">
        <v>195</v>
      </c>
      <c r="E51" s="14">
        <v>124</v>
      </c>
      <c r="F51" s="14">
        <v>9</v>
      </c>
      <c r="G51" s="14">
        <v>3</v>
      </c>
      <c r="H51" s="14">
        <v>131</v>
      </c>
      <c r="I51" s="14">
        <v>78</v>
      </c>
      <c r="J51" s="14">
        <v>130</v>
      </c>
      <c r="K51" s="14">
        <v>59</v>
      </c>
      <c r="L51" s="14">
        <v>519</v>
      </c>
      <c r="M51" s="14">
        <v>314</v>
      </c>
      <c r="N51" s="14">
        <v>5</v>
      </c>
      <c r="O51" s="14">
        <v>1</v>
      </c>
      <c r="P51" s="14">
        <v>174</v>
      </c>
      <c r="Q51" s="14">
        <v>75</v>
      </c>
      <c r="R51" s="14">
        <v>0</v>
      </c>
      <c r="S51" s="14">
        <v>0</v>
      </c>
      <c r="T51" s="75">
        <f>B51+D51+F51+H51+J51+L51+N51+P51+R51</f>
        <v>1925</v>
      </c>
      <c r="U51" s="75">
        <f>C51+E51+G51+I51+K51+M51+O51+Q51+S51</f>
        <v>1129</v>
      </c>
      <c r="V51" s="6" t="s">
        <v>74</v>
      </c>
      <c r="W51" s="202">
        <v>18</v>
      </c>
      <c r="X51" s="148">
        <v>10</v>
      </c>
      <c r="Y51" s="202">
        <v>1</v>
      </c>
      <c r="Z51" s="148">
        <v>1</v>
      </c>
      <c r="AA51" s="202">
        <v>1</v>
      </c>
      <c r="AB51" s="148">
        <v>0</v>
      </c>
      <c r="AC51" s="202">
        <v>2</v>
      </c>
      <c r="AD51" s="148">
        <v>0</v>
      </c>
      <c r="AE51" s="202">
        <v>5</v>
      </c>
      <c r="AF51" s="148">
        <v>1</v>
      </c>
      <c r="AG51" s="202">
        <v>101</v>
      </c>
      <c r="AH51" s="148">
        <v>48</v>
      </c>
      <c r="AI51" s="202">
        <v>0</v>
      </c>
      <c r="AJ51" s="148">
        <v>0</v>
      </c>
      <c r="AK51" s="202">
        <v>57</v>
      </c>
      <c r="AL51" s="148">
        <v>23</v>
      </c>
      <c r="AM51" s="202">
        <v>0</v>
      </c>
      <c r="AN51" s="148">
        <v>0</v>
      </c>
      <c r="AO51" s="202">
        <f t="shared" si="5"/>
        <v>185</v>
      </c>
      <c r="AP51" s="202">
        <f t="shared" si="6"/>
        <v>83</v>
      </c>
      <c r="AQ51" s="6" t="s">
        <v>74</v>
      </c>
      <c r="AR51" s="14">
        <v>24</v>
      </c>
      <c r="AS51" s="14">
        <v>20</v>
      </c>
      <c r="AT51" s="14">
        <v>1</v>
      </c>
      <c r="AU51" s="14">
        <v>5</v>
      </c>
      <c r="AV51" s="14">
        <v>7</v>
      </c>
      <c r="AW51" s="14">
        <v>21</v>
      </c>
      <c r="AX51" s="14">
        <v>1</v>
      </c>
      <c r="AY51" s="14">
        <v>9</v>
      </c>
      <c r="AZ51" s="14">
        <v>0</v>
      </c>
      <c r="BA51" s="40">
        <f>SUM(AR51:AZ51)</f>
        <v>88</v>
      </c>
      <c r="BB51" s="14">
        <v>72</v>
      </c>
      <c r="BC51" s="14">
        <v>50</v>
      </c>
      <c r="BD51" s="14">
        <v>0</v>
      </c>
      <c r="BE51" s="14">
        <v>0</v>
      </c>
      <c r="BF51" s="14">
        <v>20</v>
      </c>
      <c r="BG51" s="6" t="s">
        <v>74</v>
      </c>
      <c r="BH51" s="14">
        <v>225</v>
      </c>
      <c r="BI51" s="14">
        <v>708</v>
      </c>
      <c r="BJ51" s="14">
        <v>391</v>
      </c>
      <c r="BK51" s="14">
        <v>56</v>
      </c>
      <c r="BL51" s="14">
        <v>0</v>
      </c>
      <c r="BM51" s="14">
        <v>63</v>
      </c>
      <c r="BN51" s="14">
        <v>28</v>
      </c>
      <c r="BO51" s="14">
        <v>76</v>
      </c>
      <c r="BP51" s="6" t="s">
        <v>74</v>
      </c>
      <c r="BQ51" s="14">
        <v>398</v>
      </c>
      <c r="BR51" s="14">
        <v>236</v>
      </c>
      <c r="BS51" s="14">
        <v>395</v>
      </c>
      <c r="BT51" s="14">
        <v>235</v>
      </c>
      <c r="BU51" s="14">
        <v>155</v>
      </c>
      <c r="BV51" s="14">
        <v>95</v>
      </c>
      <c r="BW51" s="14">
        <v>172</v>
      </c>
      <c r="BX51" s="14">
        <v>85</v>
      </c>
      <c r="BY51" s="14">
        <v>172</v>
      </c>
      <c r="BZ51" s="14">
        <v>85</v>
      </c>
      <c r="CA51" s="14">
        <v>73</v>
      </c>
      <c r="CB51" s="14">
        <v>40</v>
      </c>
      <c r="CC51" s="14">
        <v>0</v>
      </c>
      <c r="CD51" s="14">
        <v>0</v>
      </c>
      <c r="CE51" s="14">
        <v>0</v>
      </c>
      <c r="CF51" s="14">
        <v>0</v>
      </c>
      <c r="CG51" s="14">
        <v>0</v>
      </c>
      <c r="CH51" s="14">
        <v>0</v>
      </c>
      <c r="CI51" s="6" t="s">
        <v>74</v>
      </c>
      <c r="CJ51" s="14">
        <v>134</v>
      </c>
      <c r="CK51" s="14">
        <v>56</v>
      </c>
      <c r="CL51" s="14">
        <v>6</v>
      </c>
      <c r="CM51" s="14">
        <v>2</v>
      </c>
      <c r="CN51" s="14">
        <v>140</v>
      </c>
      <c r="CO51" s="6" t="s">
        <v>74</v>
      </c>
      <c r="CP51" s="14">
        <v>0</v>
      </c>
      <c r="CQ51" s="14">
        <v>0</v>
      </c>
      <c r="CR51" s="14">
        <v>0</v>
      </c>
      <c r="CS51" s="14">
        <v>0</v>
      </c>
      <c r="CT51" s="14">
        <v>0</v>
      </c>
      <c r="CU51" s="14">
        <v>0</v>
      </c>
      <c r="CV51" s="14">
        <v>0</v>
      </c>
      <c r="CW51" s="14">
        <v>0</v>
      </c>
      <c r="CX51" s="14">
        <v>0</v>
      </c>
    </row>
    <row r="52" spans="1:102" ht="15.75" customHeight="1">
      <c r="A52" s="38" t="s">
        <v>38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76"/>
      <c r="U52" s="76"/>
      <c r="V52" s="38" t="s">
        <v>38</v>
      </c>
      <c r="W52" s="202"/>
      <c r="X52" s="203"/>
      <c r="Y52" s="202"/>
      <c r="Z52" s="203"/>
      <c r="AA52" s="202"/>
      <c r="AB52" s="203"/>
      <c r="AC52" s="202"/>
      <c r="AD52" s="203"/>
      <c r="AE52" s="202"/>
      <c r="AF52" s="203"/>
      <c r="AG52" s="202"/>
      <c r="AH52" s="203"/>
      <c r="AI52" s="202"/>
      <c r="AJ52" s="203"/>
      <c r="AK52" s="202"/>
      <c r="AL52" s="203"/>
      <c r="AM52" s="202"/>
      <c r="AN52" s="203"/>
      <c r="AO52" s="202"/>
      <c r="AP52" s="202"/>
      <c r="AQ52" s="38" t="s">
        <v>38</v>
      </c>
      <c r="AR52" s="13"/>
      <c r="AS52" s="13"/>
      <c r="AT52" s="13"/>
      <c r="AU52" s="13"/>
      <c r="AV52" s="13"/>
      <c r="AW52" s="13"/>
      <c r="AX52" s="13"/>
      <c r="AY52" s="13"/>
      <c r="AZ52" s="13"/>
      <c r="BA52" s="88"/>
      <c r="BB52" s="14"/>
      <c r="BC52" s="14"/>
      <c r="BD52" s="14"/>
      <c r="BE52" s="14"/>
      <c r="BF52" s="14"/>
      <c r="BG52" s="38" t="s">
        <v>38</v>
      </c>
      <c r="BH52" s="13"/>
      <c r="BI52" s="13"/>
      <c r="BJ52" s="13"/>
      <c r="BK52" s="13"/>
      <c r="BL52" s="13"/>
      <c r="BM52" s="13"/>
      <c r="BN52" s="13"/>
      <c r="BO52" s="13"/>
      <c r="BP52" s="38" t="s">
        <v>38</v>
      </c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38" t="s">
        <v>38</v>
      </c>
      <c r="CJ52" s="13"/>
      <c r="CK52" s="13"/>
      <c r="CL52" s="13"/>
      <c r="CM52" s="13"/>
      <c r="CN52" s="13"/>
      <c r="CO52" s="38" t="s">
        <v>38</v>
      </c>
      <c r="CP52" s="13"/>
      <c r="CQ52" s="13"/>
      <c r="CR52" s="13"/>
      <c r="CS52" s="13"/>
      <c r="CT52" s="13"/>
      <c r="CU52" s="13"/>
      <c r="CV52" s="13"/>
      <c r="CW52" s="13"/>
      <c r="CX52" s="13"/>
    </row>
    <row r="53" spans="1:102" ht="15.75" customHeight="1">
      <c r="A53" s="6" t="s">
        <v>75</v>
      </c>
      <c r="B53" s="14">
        <v>1164</v>
      </c>
      <c r="C53" s="14">
        <v>640</v>
      </c>
      <c r="D53" s="14">
        <v>689</v>
      </c>
      <c r="E53" s="14">
        <v>373</v>
      </c>
      <c r="F53" s="14">
        <v>0</v>
      </c>
      <c r="G53" s="14">
        <v>0</v>
      </c>
      <c r="H53" s="14">
        <v>60</v>
      </c>
      <c r="I53" s="14">
        <v>18</v>
      </c>
      <c r="J53" s="14">
        <v>132</v>
      </c>
      <c r="K53" s="14">
        <v>42</v>
      </c>
      <c r="L53" s="14">
        <v>714</v>
      </c>
      <c r="M53" s="14">
        <v>404</v>
      </c>
      <c r="N53" s="14">
        <v>0</v>
      </c>
      <c r="O53" s="14">
        <v>0</v>
      </c>
      <c r="P53" s="14">
        <v>35</v>
      </c>
      <c r="Q53" s="14">
        <v>15</v>
      </c>
      <c r="R53" s="14">
        <v>80</v>
      </c>
      <c r="S53" s="14">
        <v>29</v>
      </c>
      <c r="T53" s="75">
        <f t="shared" ref="T53:U58" si="10">B53+D53+F53+H53+J53+L53+N53+P53+R53</f>
        <v>2874</v>
      </c>
      <c r="U53" s="75">
        <f t="shared" si="10"/>
        <v>1521</v>
      </c>
      <c r="V53" s="6" t="s">
        <v>75</v>
      </c>
      <c r="W53" s="202">
        <v>29</v>
      </c>
      <c r="X53" s="148">
        <v>11</v>
      </c>
      <c r="Y53" s="202">
        <v>14</v>
      </c>
      <c r="Z53" s="148">
        <v>10</v>
      </c>
      <c r="AA53" s="202">
        <v>0</v>
      </c>
      <c r="AB53" s="148">
        <v>0</v>
      </c>
      <c r="AC53" s="202">
        <v>0</v>
      </c>
      <c r="AD53" s="148">
        <v>0</v>
      </c>
      <c r="AE53" s="202">
        <v>0</v>
      </c>
      <c r="AF53" s="148">
        <v>0</v>
      </c>
      <c r="AG53" s="202">
        <v>110</v>
      </c>
      <c r="AH53" s="148">
        <v>53</v>
      </c>
      <c r="AI53" s="202">
        <v>0</v>
      </c>
      <c r="AJ53" s="148">
        <v>0</v>
      </c>
      <c r="AK53" s="202">
        <v>5</v>
      </c>
      <c r="AL53" s="148">
        <v>3</v>
      </c>
      <c r="AM53" s="202">
        <v>17</v>
      </c>
      <c r="AN53" s="148">
        <v>6</v>
      </c>
      <c r="AO53" s="202">
        <f t="shared" si="5"/>
        <v>175</v>
      </c>
      <c r="AP53" s="202">
        <f t="shared" si="6"/>
        <v>83</v>
      </c>
      <c r="AQ53" s="6" t="s">
        <v>75</v>
      </c>
      <c r="AR53" s="14">
        <v>28</v>
      </c>
      <c r="AS53" s="14">
        <v>16</v>
      </c>
      <c r="AT53" s="14">
        <v>0</v>
      </c>
      <c r="AU53" s="14">
        <v>2</v>
      </c>
      <c r="AV53" s="14">
        <v>4</v>
      </c>
      <c r="AW53" s="14">
        <v>18</v>
      </c>
      <c r="AX53" s="14">
        <v>0</v>
      </c>
      <c r="AY53" s="14">
        <v>2</v>
      </c>
      <c r="AZ53" s="14">
        <v>3</v>
      </c>
      <c r="BA53" s="40">
        <f t="shared" ref="BA53:BA58" si="11">SUM(AR53:AZ53)</f>
        <v>73</v>
      </c>
      <c r="BB53" s="14">
        <v>78</v>
      </c>
      <c r="BC53" s="14">
        <v>0</v>
      </c>
      <c r="BD53" s="14">
        <v>10</v>
      </c>
      <c r="BE53" s="14">
        <v>8</v>
      </c>
      <c r="BF53" s="14">
        <v>16</v>
      </c>
      <c r="BG53" s="6" t="s">
        <v>75</v>
      </c>
      <c r="BH53" s="14">
        <v>10</v>
      </c>
      <c r="BI53" s="14">
        <v>684</v>
      </c>
      <c r="BJ53" s="14">
        <v>341</v>
      </c>
      <c r="BK53" s="14">
        <v>154</v>
      </c>
      <c r="BL53" s="14">
        <v>73</v>
      </c>
      <c r="BM53" s="14">
        <v>67</v>
      </c>
      <c r="BN53" s="14">
        <v>14</v>
      </c>
      <c r="BO53" s="14">
        <v>78</v>
      </c>
      <c r="BP53" s="6" t="s">
        <v>75</v>
      </c>
      <c r="BQ53" s="14">
        <v>647</v>
      </c>
      <c r="BR53" s="14">
        <v>326</v>
      </c>
      <c r="BS53" s="14">
        <v>586</v>
      </c>
      <c r="BT53" s="14">
        <v>308</v>
      </c>
      <c r="BU53" s="14">
        <v>306</v>
      </c>
      <c r="BV53" s="14">
        <v>163</v>
      </c>
      <c r="BW53" s="14">
        <v>98</v>
      </c>
      <c r="BX53" s="14">
        <v>27</v>
      </c>
      <c r="BY53" s="14">
        <v>96</v>
      </c>
      <c r="BZ53" s="14">
        <v>26</v>
      </c>
      <c r="CA53" s="14">
        <v>64</v>
      </c>
      <c r="CB53" s="14">
        <v>17</v>
      </c>
      <c r="CC53" s="14">
        <v>0</v>
      </c>
      <c r="CD53" s="14">
        <v>0</v>
      </c>
      <c r="CE53" s="14">
        <v>0</v>
      </c>
      <c r="CF53" s="14">
        <v>0</v>
      </c>
      <c r="CG53" s="14">
        <v>0</v>
      </c>
      <c r="CH53" s="14">
        <v>0</v>
      </c>
      <c r="CI53" s="6" t="s">
        <v>75</v>
      </c>
      <c r="CJ53" s="14">
        <v>141</v>
      </c>
      <c r="CK53" s="14">
        <v>44</v>
      </c>
      <c r="CL53" s="14">
        <v>21</v>
      </c>
      <c r="CM53" s="14">
        <v>7</v>
      </c>
      <c r="CN53" s="14">
        <v>162</v>
      </c>
      <c r="CO53" s="6" t="s">
        <v>75</v>
      </c>
      <c r="CP53" s="14">
        <v>6</v>
      </c>
      <c r="CQ53" s="14">
        <v>0</v>
      </c>
      <c r="CR53" s="14">
        <v>0</v>
      </c>
      <c r="CS53" s="14">
        <v>0</v>
      </c>
      <c r="CT53" s="14">
        <v>0</v>
      </c>
      <c r="CU53" s="14">
        <v>0</v>
      </c>
      <c r="CV53" s="14">
        <v>0</v>
      </c>
      <c r="CW53" s="14">
        <v>0</v>
      </c>
      <c r="CX53" s="14">
        <v>0</v>
      </c>
    </row>
    <row r="54" spans="1:102" ht="15.75" customHeight="1">
      <c r="A54" s="6" t="s">
        <v>76</v>
      </c>
      <c r="B54" s="14">
        <v>784</v>
      </c>
      <c r="C54" s="14">
        <v>370</v>
      </c>
      <c r="D54" s="14">
        <v>187</v>
      </c>
      <c r="E54" s="14">
        <v>96</v>
      </c>
      <c r="F54" s="14">
        <v>0</v>
      </c>
      <c r="G54" s="14">
        <v>0</v>
      </c>
      <c r="H54" s="14">
        <v>149</v>
      </c>
      <c r="I54" s="14">
        <v>61</v>
      </c>
      <c r="J54" s="14">
        <v>19</v>
      </c>
      <c r="K54" s="14">
        <v>6</v>
      </c>
      <c r="L54" s="14">
        <v>474</v>
      </c>
      <c r="M54" s="14">
        <v>221</v>
      </c>
      <c r="N54" s="14">
        <v>0</v>
      </c>
      <c r="O54" s="14">
        <v>0</v>
      </c>
      <c r="P54" s="14">
        <v>27</v>
      </c>
      <c r="Q54" s="14">
        <v>3</v>
      </c>
      <c r="R54" s="14">
        <v>0</v>
      </c>
      <c r="S54" s="14">
        <v>0</v>
      </c>
      <c r="T54" s="75">
        <f t="shared" si="10"/>
        <v>1640</v>
      </c>
      <c r="U54" s="75">
        <f t="shared" si="10"/>
        <v>757</v>
      </c>
      <c r="V54" s="6" t="s">
        <v>76</v>
      </c>
      <c r="W54" s="202">
        <v>21</v>
      </c>
      <c r="X54" s="148">
        <v>9</v>
      </c>
      <c r="Y54" s="202">
        <v>9</v>
      </c>
      <c r="Z54" s="148">
        <v>4</v>
      </c>
      <c r="AA54" s="202">
        <v>0</v>
      </c>
      <c r="AB54" s="148">
        <v>0</v>
      </c>
      <c r="AC54" s="202">
        <v>4</v>
      </c>
      <c r="AD54" s="148">
        <v>1</v>
      </c>
      <c r="AE54" s="202">
        <v>2</v>
      </c>
      <c r="AF54" s="148">
        <v>0</v>
      </c>
      <c r="AG54" s="202">
        <v>77</v>
      </c>
      <c r="AH54" s="148">
        <v>32</v>
      </c>
      <c r="AI54" s="202">
        <v>0</v>
      </c>
      <c r="AJ54" s="148">
        <v>0</v>
      </c>
      <c r="AK54" s="202">
        <v>4</v>
      </c>
      <c r="AL54" s="148">
        <v>0</v>
      </c>
      <c r="AM54" s="202">
        <v>0</v>
      </c>
      <c r="AN54" s="148">
        <v>0</v>
      </c>
      <c r="AO54" s="202">
        <f t="shared" si="5"/>
        <v>117</v>
      </c>
      <c r="AP54" s="202">
        <f t="shared" si="6"/>
        <v>46</v>
      </c>
      <c r="AQ54" s="6" t="s">
        <v>76</v>
      </c>
      <c r="AR54" s="14">
        <v>13</v>
      </c>
      <c r="AS54" s="14">
        <v>5</v>
      </c>
      <c r="AT54" s="14">
        <v>0</v>
      </c>
      <c r="AU54" s="14">
        <v>3</v>
      </c>
      <c r="AV54" s="14">
        <v>1</v>
      </c>
      <c r="AW54" s="14">
        <v>6</v>
      </c>
      <c r="AX54" s="14">
        <v>0</v>
      </c>
      <c r="AY54" s="14">
        <v>1</v>
      </c>
      <c r="AZ54" s="14">
        <v>0</v>
      </c>
      <c r="BA54" s="40">
        <f t="shared" si="11"/>
        <v>29</v>
      </c>
      <c r="BB54" s="14">
        <v>25</v>
      </c>
      <c r="BC54" s="14">
        <v>0</v>
      </c>
      <c r="BD54" s="14">
        <v>0</v>
      </c>
      <c r="BE54" s="14">
        <v>0</v>
      </c>
      <c r="BF54" s="14">
        <v>5</v>
      </c>
      <c r="BG54" s="6" t="s">
        <v>76</v>
      </c>
      <c r="BH54" s="14">
        <v>0</v>
      </c>
      <c r="BI54" s="14">
        <v>286</v>
      </c>
      <c r="BJ54" s="14">
        <v>253</v>
      </c>
      <c r="BK54" s="14">
        <v>80</v>
      </c>
      <c r="BL54" s="14">
        <v>0</v>
      </c>
      <c r="BM54" s="14">
        <v>28</v>
      </c>
      <c r="BN54" s="14">
        <v>4</v>
      </c>
      <c r="BO54" s="14">
        <v>26</v>
      </c>
      <c r="BP54" s="6" t="s">
        <v>76</v>
      </c>
      <c r="BQ54" s="14">
        <v>567</v>
      </c>
      <c r="BR54" s="14">
        <v>221</v>
      </c>
      <c r="BS54" s="14">
        <v>558</v>
      </c>
      <c r="BT54" s="14">
        <v>220</v>
      </c>
      <c r="BU54" s="14">
        <v>181</v>
      </c>
      <c r="BV54" s="14">
        <v>55</v>
      </c>
      <c r="BW54" s="14">
        <v>24</v>
      </c>
      <c r="BX54" s="14">
        <v>0</v>
      </c>
      <c r="BY54" s="14">
        <v>20</v>
      </c>
      <c r="BZ54" s="14">
        <v>0</v>
      </c>
      <c r="CA54" s="14">
        <v>10</v>
      </c>
      <c r="CB54" s="14">
        <v>0</v>
      </c>
      <c r="CC54" s="14">
        <v>0</v>
      </c>
      <c r="CD54" s="14">
        <v>0</v>
      </c>
      <c r="CE54" s="14">
        <v>0</v>
      </c>
      <c r="CF54" s="14">
        <v>0</v>
      </c>
      <c r="CG54" s="14">
        <v>0</v>
      </c>
      <c r="CH54" s="14">
        <v>0</v>
      </c>
      <c r="CI54" s="6" t="s">
        <v>76</v>
      </c>
      <c r="CJ54" s="14">
        <v>44</v>
      </c>
      <c r="CK54" s="14">
        <v>10</v>
      </c>
      <c r="CL54" s="14">
        <v>3</v>
      </c>
      <c r="CM54" s="14">
        <v>1</v>
      </c>
      <c r="CN54" s="14">
        <v>47</v>
      </c>
      <c r="CO54" s="6" t="s">
        <v>76</v>
      </c>
      <c r="CP54" s="14">
        <v>0</v>
      </c>
      <c r="CQ54" s="14">
        <v>0</v>
      </c>
      <c r="CR54" s="14">
        <v>0</v>
      </c>
      <c r="CS54" s="14">
        <v>0</v>
      </c>
      <c r="CT54" s="14">
        <v>0</v>
      </c>
      <c r="CU54" s="14">
        <v>0</v>
      </c>
      <c r="CV54" s="14">
        <v>0</v>
      </c>
      <c r="CW54" s="14">
        <v>0</v>
      </c>
      <c r="CX54" s="14">
        <v>0</v>
      </c>
    </row>
    <row r="55" spans="1:102" ht="15.75" customHeight="1">
      <c r="A55" s="6" t="s">
        <v>77</v>
      </c>
      <c r="B55" s="14">
        <v>1020</v>
      </c>
      <c r="C55" s="14">
        <v>448</v>
      </c>
      <c r="D55" s="14">
        <v>537</v>
      </c>
      <c r="E55" s="14">
        <v>273</v>
      </c>
      <c r="F55" s="14">
        <v>0</v>
      </c>
      <c r="G55" s="14">
        <v>0</v>
      </c>
      <c r="H55" s="14">
        <v>232</v>
      </c>
      <c r="I55" s="14">
        <v>62</v>
      </c>
      <c r="J55" s="14">
        <v>54</v>
      </c>
      <c r="K55" s="14">
        <v>18</v>
      </c>
      <c r="L55" s="14">
        <v>531</v>
      </c>
      <c r="M55" s="14">
        <v>235</v>
      </c>
      <c r="N55" s="14">
        <v>1</v>
      </c>
      <c r="O55" s="14">
        <v>0</v>
      </c>
      <c r="P55" s="14">
        <v>114</v>
      </c>
      <c r="Q55" s="14">
        <v>25</v>
      </c>
      <c r="R55" s="14">
        <v>34</v>
      </c>
      <c r="S55" s="14">
        <v>16</v>
      </c>
      <c r="T55" s="75">
        <f t="shared" si="10"/>
        <v>2523</v>
      </c>
      <c r="U55" s="75">
        <f t="shared" si="10"/>
        <v>1077</v>
      </c>
      <c r="V55" s="6" t="s">
        <v>77</v>
      </c>
      <c r="W55" s="202">
        <v>17</v>
      </c>
      <c r="X55" s="148">
        <v>4</v>
      </c>
      <c r="Y55" s="202">
        <v>3</v>
      </c>
      <c r="Z55" s="148">
        <v>1</v>
      </c>
      <c r="AA55" s="202">
        <v>0</v>
      </c>
      <c r="AB55" s="148">
        <v>0</v>
      </c>
      <c r="AC55" s="202">
        <v>0</v>
      </c>
      <c r="AD55" s="148">
        <v>0</v>
      </c>
      <c r="AE55" s="202">
        <v>0</v>
      </c>
      <c r="AF55" s="148">
        <v>0</v>
      </c>
      <c r="AG55" s="202">
        <v>90</v>
      </c>
      <c r="AH55" s="148">
        <v>38</v>
      </c>
      <c r="AI55" s="202">
        <v>0</v>
      </c>
      <c r="AJ55" s="148">
        <v>0</v>
      </c>
      <c r="AK55" s="202">
        <v>26</v>
      </c>
      <c r="AL55" s="148">
        <v>7</v>
      </c>
      <c r="AM55" s="202">
        <v>7</v>
      </c>
      <c r="AN55" s="148">
        <v>3</v>
      </c>
      <c r="AO55" s="202">
        <f t="shared" si="5"/>
        <v>143</v>
      </c>
      <c r="AP55" s="202">
        <f t="shared" si="6"/>
        <v>53</v>
      </c>
      <c r="AQ55" s="6" t="s">
        <v>77</v>
      </c>
      <c r="AR55" s="14">
        <v>17</v>
      </c>
      <c r="AS55" s="14">
        <v>7</v>
      </c>
      <c r="AT55" s="14">
        <v>0</v>
      </c>
      <c r="AU55" s="14">
        <v>6</v>
      </c>
      <c r="AV55" s="14">
        <v>2</v>
      </c>
      <c r="AW55" s="14">
        <v>11</v>
      </c>
      <c r="AX55" s="14">
        <v>0</v>
      </c>
      <c r="AY55" s="14">
        <v>4</v>
      </c>
      <c r="AZ55" s="14">
        <v>1</v>
      </c>
      <c r="BA55" s="40">
        <f t="shared" si="11"/>
        <v>48</v>
      </c>
      <c r="BB55" s="14">
        <v>39</v>
      </c>
      <c r="BC55" s="14">
        <v>0</v>
      </c>
      <c r="BD55" s="14">
        <v>1</v>
      </c>
      <c r="BE55" s="14">
        <v>1</v>
      </c>
      <c r="BF55" s="14">
        <v>7</v>
      </c>
      <c r="BG55" s="6" t="s">
        <v>77</v>
      </c>
      <c r="BH55" s="14">
        <v>0</v>
      </c>
      <c r="BI55" s="14">
        <v>142</v>
      </c>
      <c r="BJ55" s="14">
        <v>453</v>
      </c>
      <c r="BK55" s="14">
        <v>301</v>
      </c>
      <c r="BL55" s="14">
        <v>2</v>
      </c>
      <c r="BM55" s="14">
        <v>37</v>
      </c>
      <c r="BN55" s="14">
        <v>5</v>
      </c>
      <c r="BO55" s="14">
        <v>48</v>
      </c>
      <c r="BP55" s="6" t="s">
        <v>77</v>
      </c>
      <c r="BQ55" s="14">
        <v>666</v>
      </c>
      <c r="BR55" s="14">
        <v>276</v>
      </c>
      <c r="BS55" s="14">
        <v>648</v>
      </c>
      <c r="BT55" s="14">
        <v>267</v>
      </c>
      <c r="BU55" s="14">
        <v>206</v>
      </c>
      <c r="BV55" s="14">
        <v>92</v>
      </c>
      <c r="BW55" s="14">
        <v>123</v>
      </c>
      <c r="BX55" s="14">
        <v>36</v>
      </c>
      <c r="BY55" s="14">
        <v>121</v>
      </c>
      <c r="BZ55" s="14">
        <v>35</v>
      </c>
      <c r="CA55" s="14">
        <v>56</v>
      </c>
      <c r="CB55" s="14">
        <v>16</v>
      </c>
      <c r="CC55" s="14">
        <v>2</v>
      </c>
      <c r="CD55" s="14">
        <v>0</v>
      </c>
      <c r="CE55" s="14">
        <v>2</v>
      </c>
      <c r="CF55" s="14">
        <v>0</v>
      </c>
      <c r="CG55" s="14">
        <v>2</v>
      </c>
      <c r="CH55" s="14">
        <v>0</v>
      </c>
      <c r="CI55" s="6" t="s">
        <v>77</v>
      </c>
      <c r="CJ55" s="14">
        <v>104</v>
      </c>
      <c r="CK55" s="14">
        <v>26</v>
      </c>
      <c r="CL55" s="14">
        <v>21</v>
      </c>
      <c r="CM55" s="14">
        <v>7</v>
      </c>
      <c r="CN55" s="14">
        <v>125</v>
      </c>
      <c r="CO55" s="6" t="s">
        <v>77</v>
      </c>
      <c r="CP55" s="14">
        <v>0</v>
      </c>
      <c r="CQ55" s="14">
        <v>0</v>
      </c>
      <c r="CR55" s="14">
        <v>0</v>
      </c>
      <c r="CS55" s="14">
        <v>0</v>
      </c>
      <c r="CT55" s="14">
        <v>0</v>
      </c>
      <c r="CU55" s="14">
        <v>0</v>
      </c>
      <c r="CV55" s="14">
        <v>0</v>
      </c>
      <c r="CW55" s="14">
        <v>0</v>
      </c>
      <c r="CX55" s="14">
        <v>0</v>
      </c>
    </row>
    <row r="56" spans="1:102" ht="15.75" customHeight="1">
      <c r="A56" s="6" t="s">
        <v>78</v>
      </c>
      <c r="B56" s="14">
        <v>104</v>
      </c>
      <c r="C56" s="14">
        <v>65</v>
      </c>
      <c r="D56" s="14">
        <v>11</v>
      </c>
      <c r="E56" s="14">
        <v>9</v>
      </c>
      <c r="F56" s="14">
        <v>0</v>
      </c>
      <c r="G56" s="14">
        <v>0</v>
      </c>
      <c r="H56" s="14">
        <v>0</v>
      </c>
      <c r="I56" s="14">
        <v>0</v>
      </c>
      <c r="J56" s="14">
        <v>8</v>
      </c>
      <c r="K56" s="14">
        <v>4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75">
        <f t="shared" si="10"/>
        <v>123</v>
      </c>
      <c r="U56" s="75">
        <f t="shared" si="10"/>
        <v>78</v>
      </c>
      <c r="V56" s="6" t="s">
        <v>78</v>
      </c>
      <c r="W56" s="202">
        <v>3</v>
      </c>
      <c r="X56" s="148">
        <v>1</v>
      </c>
      <c r="Y56" s="202">
        <v>0</v>
      </c>
      <c r="Z56" s="148">
        <v>0</v>
      </c>
      <c r="AA56" s="202">
        <v>0</v>
      </c>
      <c r="AB56" s="148">
        <v>0</v>
      </c>
      <c r="AC56" s="202">
        <v>0</v>
      </c>
      <c r="AD56" s="148">
        <v>0</v>
      </c>
      <c r="AE56" s="202">
        <v>0</v>
      </c>
      <c r="AF56" s="148">
        <v>0</v>
      </c>
      <c r="AG56" s="202">
        <v>0</v>
      </c>
      <c r="AH56" s="148">
        <v>0</v>
      </c>
      <c r="AI56" s="202">
        <v>0</v>
      </c>
      <c r="AJ56" s="148">
        <v>0</v>
      </c>
      <c r="AK56" s="202">
        <v>0</v>
      </c>
      <c r="AL56" s="148">
        <v>0</v>
      </c>
      <c r="AM56" s="202">
        <v>0</v>
      </c>
      <c r="AN56" s="148">
        <v>0</v>
      </c>
      <c r="AO56" s="202">
        <f t="shared" si="5"/>
        <v>3</v>
      </c>
      <c r="AP56" s="202">
        <f t="shared" si="6"/>
        <v>1</v>
      </c>
      <c r="AQ56" s="6" t="s">
        <v>78</v>
      </c>
      <c r="AR56" s="14">
        <v>2</v>
      </c>
      <c r="AS56" s="14">
        <v>1</v>
      </c>
      <c r="AT56" s="14">
        <v>0</v>
      </c>
      <c r="AU56" s="14">
        <v>0</v>
      </c>
      <c r="AV56" s="14">
        <v>1</v>
      </c>
      <c r="AW56" s="14">
        <v>0</v>
      </c>
      <c r="AX56" s="14">
        <v>0</v>
      </c>
      <c r="AY56" s="14">
        <v>0</v>
      </c>
      <c r="AZ56" s="14">
        <v>0</v>
      </c>
      <c r="BA56" s="40">
        <f t="shared" si="11"/>
        <v>4</v>
      </c>
      <c r="BB56" s="14">
        <v>3</v>
      </c>
      <c r="BC56" s="14">
        <v>0</v>
      </c>
      <c r="BD56" s="14">
        <v>1</v>
      </c>
      <c r="BE56" s="14">
        <v>1</v>
      </c>
      <c r="BF56" s="14">
        <v>1</v>
      </c>
      <c r="BG56" s="6" t="s">
        <v>78</v>
      </c>
      <c r="BH56" s="14">
        <v>0</v>
      </c>
      <c r="BI56" s="14">
        <v>69</v>
      </c>
      <c r="BJ56" s="14">
        <v>0</v>
      </c>
      <c r="BK56" s="14">
        <v>0</v>
      </c>
      <c r="BL56" s="14">
        <v>0</v>
      </c>
      <c r="BM56" s="14">
        <v>0</v>
      </c>
      <c r="BN56" s="14">
        <v>0</v>
      </c>
      <c r="BO56" s="14">
        <v>0</v>
      </c>
      <c r="BP56" s="6" t="s">
        <v>78</v>
      </c>
      <c r="BQ56" s="14">
        <v>0</v>
      </c>
      <c r="BR56" s="14">
        <v>0</v>
      </c>
      <c r="BS56" s="14">
        <v>0</v>
      </c>
      <c r="BT56" s="14">
        <v>0</v>
      </c>
      <c r="BU56" s="14">
        <v>0</v>
      </c>
      <c r="BV56" s="14">
        <v>0</v>
      </c>
      <c r="BW56" s="14">
        <v>0</v>
      </c>
      <c r="BX56" s="14">
        <v>0</v>
      </c>
      <c r="BY56" s="14">
        <v>0</v>
      </c>
      <c r="BZ56" s="14">
        <v>0</v>
      </c>
      <c r="CA56" s="14">
        <v>0</v>
      </c>
      <c r="CB56" s="14">
        <v>0</v>
      </c>
      <c r="CC56" s="14">
        <v>0</v>
      </c>
      <c r="CD56" s="14">
        <v>0</v>
      </c>
      <c r="CE56" s="14">
        <v>0</v>
      </c>
      <c r="CF56" s="14">
        <v>0</v>
      </c>
      <c r="CG56" s="14">
        <v>0</v>
      </c>
      <c r="CH56" s="14">
        <v>0</v>
      </c>
      <c r="CI56" s="6" t="s">
        <v>78</v>
      </c>
      <c r="CJ56" s="14">
        <v>1</v>
      </c>
      <c r="CK56" s="14">
        <v>0</v>
      </c>
      <c r="CL56" s="14">
        <v>0</v>
      </c>
      <c r="CM56" s="14">
        <v>0</v>
      </c>
      <c r="CN56" s="14">
        <v>1</v>
      </c>
      <c r="CO56" s="6" t="s">
        <v>78</v>
      </c>
      <c r="CP56" s="14">
        <v>0</v>
      </c>
      <c r="CQ56" s="14">
        <v>0</v>
      </c>
      <c r="CR56" s="14">
        <v>0</v>
      </c>
      <c r="CS56" s="14">
        <v>0</v>
      </c>
      <c r="CT56" s="14">
        <v>0</v>
      </c>
      <c r="CU56" s="14">
        <v>0</v>
      </c>
      <c r="CV56" s="14">
        <v>0</v>
      </c>
      <c r="CW56" s="14">
        <v>0</v>
      </c>
      <c r="CX56" s="14">
        <v>0</v>
      </c>
    </row>
    <row r="57" spans="1:102" ht="15.75" customHeight="1">
      <c r="A57" s="6" t="s">
        <v>79</v>
      </c>
      <c r="B57" s="14">
        <v>472</v>
      </c>
      <c r="C57" s="14">
        <v>228</v>
      </c>
      <c r="D57" s="14">
        <v>317</v>
      </c>
      <c r="E57" s="14">
        <v>155</v>
      </c>
      <c r="F57" s="14">
        <v>3</v>
      </c>
      <c r="G57" s="14">
        <v>1</v>
      </c>
      <c r="H57" s="14">
        <v>53</v>
      </c>
      <c r="I57" s="14">
        <v>20</v>
      </c>
      <c r="J57" s="14">
        <v>0</v>
      </c>
      <c r="K57" s="14">
        <v>0</v>
      </c>
      <c r="L57" s="14">
        <v>411</v>
      </c>
      <c r="M57" s="14">
        <v>215</v>
      </c>
      <c r="N57" s="14">
        <v>2</v>
      </c>
      <c r="O57" s="14">
        <v>1</v>
      </c>
      <c r="P57" s="14">
        <v>29</v>
      </c>
      <c r="Q57" s="14">
        <v>10</v>
      </c>
      <c r="R57" s="14">
        <v>0</v>
      </c>
      <c r="S57" s="14">
        <v>0</v>
      </c>
      <c r="T57" s="75">
        <f t="shared" si="10"/>
        <v>1287</v>
      </c>
      <c r="U57" s="75">
        <f t="shared" si="10"/>
        <v>630</v>
      </c>
      <c r="V57" s="6" t="s">
        <v>79</v>
      </c>
      <c r="W57" s="202">
        <v>29</v>
      </c>
      <c r="X57" s="148">
        <v>16</v>
      </c>
      <c r="Y57" s="202">
        <v>11</v>
      </c>
      <c r="Z57" s="148">
        <v>4</v>
      </c>
      <c r="AA57" s="202">
        <v>0</v>
      </c>
      <c r="AB57" s="148">
        <v>0</v>
      </c>
      <c r="AC57" s="202">
        <v>0</v>
      </c>
      <c r="AD57" s="148">
        <v>0</v>
      </c>
      <c r="AE57" s="202">
        <v>0</v>
      </c>
      <c r="AF57" s="148">
        <v>0</v>
      </c>
      <c r="AG57" s="202">
        <v>48</v>
      </c>
      <c r="AH57" s="148">
        <v>22</v>
      </c>
      <c r="AI57" s="202">
        <v>0</v>
      </c>
      <c r="AJ57" s="148">
        <v>0</v>
      </c>
      <c r="AK57" s="202">
        <v>8</v>
      </c>
      <c r="AL57" s="148">
        <v>2</v>
      </c>
      <c r="AM57" s="202">
        <v>0</v>
      </c>
      <c r="AN57" s="148">
        <v>0</v>
      </c>
      <c r="AO57" s="202">
        <f t="shared" si="5"/>
        <v>96</v>
      </c>
      <c r="AP57" s="202">
        <f t="shared" si="6"/>
        <v>44</v>
      </c>
      <c r="AQ57" s="6" t="s">
        <v>79</v>
      </c>
      <c r="AR57" s="14">
        <v>10</v>
      </c>
      <c r="AS57" s="14">
        <v>7</v>
      </c>
      <c r="AT57" s="14">
        <v>1</v>
      </c>
      <c r="AU57" s="14">
        <v>3</v>
      </c>
      <c r="AV57" s="14">
        <v>0</v>
      </c>
      <c r="AW57" s="14">
        <v>9</v>
      </c>
      <c r="AX57" s="14">
        <v>1</v>
      </c>
      <c r="AY57" s="14">
        <v>3</v>
      </c>
      <c r="AZ57" s="14">
        <v>0</v>
      </c>
      <c r="BA57" s="40">
        <f t="shared" si="11"/>
        <v>34</v>
      </c>
      <c r="BB57" s="14">
        <v>27</v>
      </c>
      <c r="BC57" s="14">
        <v>0</v>
      </c>
      <c r="BD57" s="14">
        <v>2</v>
      </c>
      <c r="BE57" s="14">
        <v>2</v>
      </c>
      <c r="BF57" s="14">
        <v>7</v>
      </c>
      <c r="BG57" s="6" t="s">
        <v>79</v>
      </c>
      <c r="BH57" s="14">
        <v>28</v>
      </c>
      <c r="BI57" s="14">
        <v>350</v>
      </c>
      <c r="BJ57" s="14">
        <v>0</v>
      </c>
      <c r="BK57" s="14">
        <v>99</v>
      </c>
      <c r="BL57" s="14">
        <v>20</v>
      </c>
      <c r="BM57" s="14">
        <v>23</v>
      </c>
      <c r="BN57" s="14">
        <v>3</v>
      </c>
      <c r="BO57" s="14">
        <v>35</v>
      </c>
      <c r="BP57" s="6" t="s">
        <v>79</v>
      </c>
      <c r="BQ57" s="14">
        <v>216</v>
      </c>
      <c r="BR57" s="14">
        <v>88</v>
      </c>
      <c r="BS57" s="14">
        <v>197</v>
      </c>
      <c r="BT57" s="14">
        <v>82</v>
      </c>
      <c r="BU57" s="14">
        <v>119</v>
      </c>
      <c r="BV57" s="14">
        <v>49</v>
      </c>
      <c r="BW57" s="14">
        <v>10</v>
      </c>
      <c r="BX57" s="14">
        <v>4</v>
      </c>
      <c r="BY57" s="14">
        <v>10</v>
      </c>
      <c r="BZ57" s="14">
        <v>4</v>
      </c>
      <c r="CA57" s="14">
        <v>5</v>
      </c>
      <c r="CB57" s="14">
        <v>2</v>
      </c>
      <c r="CC57" s="14">
        <v>0</v>
      </c>
      <c r="CD57" s="14">
        <v>0</v>
      </c>
      <c r="CE57" s="14">
        <v>0</v>
      </c>
      <c r="CF57" s="14">
        <v>0</v>
      </c>
      <c r="CG57" s="14">
        <v>0</v>
      </c>
      <c r="CH57" s="14">
        <v>0</v>
      </c>
      <c r="CI57" s="6" t="s">
        <v>79</v>
      </c>
      <c r="CJ57" s="14">
        <v>65</v>
      </c>
      <c r="CK57" s="14">
        <v>28</v>
      </c>
      <c r="CL57" s="14">
        <v>9</v>
      </c>
      <c r="CM57" s="14">
        <v>4</v>
      </c>
      <c r="CN57" s="14">
        <v>74</v>
      </c>
      <c r="CO57" s="6" t="s">
        <v>79</v>
      </c>
      <c r="CP57" s="14">
        <v>0</v>
      </c>
      <c r="CQ57" s="14">
        <v>0</v>
      </c>
      <c r="CR57" s="14">
        <v>0</v>
      </c>
      <c r="CS57" s="14">
        <v>0</v>
      </c>
      <c r="CT57" s="14">
        <v>0</v>
      </c>
      <c r="CU57" s="14">
        <v>0</v>
      </c>
      <c r="CV57" s="14">
        <v>0</v>
      </c>
      <c r="CW57" s="14">
        <v>0</v>
      </c>
      <c r="CX57" s="14">
        <v>0</v>
      </c>
    </row>
    <row r="58" spans="1:102" ht="15.75" customHeight="1">
      <c r="A58" s="6" t="s">
        <v>80</v>
      </c>
      <c r="B58" s="14">
        <v>476</v>
      </c>
      <c r="C58" s="14">
        <v>268</v>
      </c>
      <c r="D58" s="14">
        <v>326</v>
      </c>
      <c r="E58" s="14">
        <v>182</v>
      </c>
      <c r="F58" s="14">
        <v>0</v>
      </c>
      <c r="G58" s="14">
        <v>0</v>
      </c>
      <c r="H58" s="14">
        <v>42</v>
      </c>
      <c r="I58" s="14">
        <v>13</v>
      </c>
      <c r="J58" s="14">
        <v>46</v>
      </c>
      <c r="K58" s="14">
        <v>15</v>
      </c>
      <c r="L58" s="14">
        <v>375</v>
      </c>
      <c r="M58" s="14">
        <v>196</v>
      </c>
      <c r="N58" s="14">
        <v>0</v>
      </c>
      <c r="O58" s="14">
        <v>0</v>
      </c>
      <c r="P58" s="14">
        <v>53</v>
      </c>
      <c r="Q58" s="14">
        <v>19</v>
      </c>
      <c r="R58" s="14">
        <v>0</v>
      </c>
      <c r="S58" s="14">
        <v>0</v>
      </c>
      <c r="T58" s="75">
        <f t="shared" si="10"/>
        <v>1318</v>
      </c>
      <c r="U58" s="75">
        <f t="shared" si="10"/>
        <v>693</v>
      </c>
      <c r="V58" s="6" t="s">
        <v>80</v>
      </c>
      <c r="W58" s="202">
        <v>34</v>
      </c>
      <c r="X58" s="148">
        <v>17</v>
      </c>
      <c r="Y58" s="202">
        <v>3</v>
      </c>
      <c r="Z58" s="148">
        <v>2</v>
      </c>
      <c r="AA58" s="202">
        <v>0</v>
      </c>
      <c r="AB58" s="148">
        <v>0</v>
      </c>
      <c r="AC58" s="202">
        <v>0</v>
      </c>
      <c r="AD58" s="148">
        <v>0</v>
      </c>
      <c r="AE58" s="202">
        <v>0</v>
      </c>
      <c r="AF58" s="148">
        <v>0</v>
      </c>
      <c r="AG58" s="202">
        <v>49</v>
      </c>
      <c r="AH58" s="148">
        <v>26</v>
      </c>
      <c r="AI58" s="202">
        <v>0</v>
      </c>
      <c r="AJ58" s="148">
        <v>0</v>
      </c>
      <c r="AK58" s="202">
        <v>2</v>
      </c>
      <c r="AL58" s="148">
        <v>0</v>
      </c>
      <c r="AM58" s="202">
        <v>0</v>
      </c>
      <c r="AN58" s="148">
        <v>0</v>
      </c>
      <c r="AO58" s="202">
        <f t="shared" si="5"/>
        <v>88</v>
      </c>
      <c r="AP58" s="202">
        <f t="shared" si="6"/>
        <v>45</v>
      </c>
      <c r="AQ58" s="6" t="s">
        <v>80</v>
      </c>
      <c r="AR58" s="14">
        <v>13</v>
      </c>
      <c r="AS58" s="14">
        <v>12</v>
      </c>
      <c r="AT58" s="14">
        <v>0</v>
      </c>
      <c r="AU58" s="14">
        <v>2</v>
      </c>
      <c r="AV58" s="14">
        <v>2</v>
      </c>
      <c r="AW58" s="14">
        <v>10</v>
      </c>
      <c r="AX58" s="14">
        <v>0</v>
      </c>
      <c r="AY58" s="14">
        <v>3</v>
      </c>
      <c r="AZ58" s="14">
        <v>0</v>
      </c>
      <c r="BA58" s="40">
        <f t="shared" si="11"/>
        <v>42</v>
      </c>
      <c r="BB58" s="14">
        <v>42</v>
      </c>
      <c r="BC58" s="14">
        <v>0</v>
      </c>
      <c r="BD58" s="14">
        <v>5</v>
      </c>
      <c r="BE58" s="14">
        <v>4</v>
      </c>
      <c r="BF58" s="14">
        <v>12</v>
      </c>
      <c r="BG58" s="6" t="s">
        <v>80</v>
      </c>
      <c r="BH58" s="14">
        <v>0</v>
      </c>
      <c r="BI58" s="14">
        <v>591</v>
      </c>
      <c r="BJ58" s="14">
        <v>132</v>
      </c>
      <c r="BK58" s="14">
        <v>100</v>
      </c>
      <c r="BL58" s="14">
        <v>0</v>
      </c>
      <c r="BM58" s="14">
        <v>35</v>
      </c>
      <c r="BN58" s="14">
        <v>4</v>
      </c>
      <c r="BO58" s="14">
        <v>37</v>
      </c>
      <c r="BP58" s="6" t="s">
        <v>80</v>
      </c>
      <c r="BQ58" s="14">
        <v>410</v>
      </c>
      <c r="BR58" s="14">
        <v>191</v>
      </c>
      <c r="BS58" s="14">
        <v>402</v>
      </c>
      <c r="BT58" s="14">
        <v>187</v>
      </c>
      <c r="BU58" s="14">
        <v>88</v>
      </c>
      <c r="BV58" s="14">
        <v>47</v>
      </c>
      <c r="BW58" s="14">
        <v>22</v>
      </c>
      <c r="BX58" s="14">
        <v>5</v>
      </c>
      <c r="BY58" s="14">
        <v>21</v>
      </c>
      <c r="BZ58" s="14">
        <v>4</v>
      </c>
      <c r="CA58" s="14">
        <v>8</v>
      </c>
      <c r="CB58" s="14">
        <v>3</v>
      </c>
      <c r="CC58" s="14">
        <v>0</v>
      </c>
      <c r="CD58" s="14">
        <v>0</v>
      </c>
      <c r="CE58" s="14">
        <v>0</v>
      </c>
      <c r="CF58" s="14">
        <v>0</v>
      </c>
      <c r="CG58" s="14">
        <v>0</v>
      </c>
      <c r="CH58" s="14">
        <v>0</v>
      </c>
      <c r="CI58" s="6" t="s">
        <v>80</v>
      </c>
      <c r="CJ58" s="14">
        <v>73</v>
      </c>
      <c r="CK58" s="14">
        <v>15</v>
      </c>
      <c r="CL58" s="14">
        <v>13</v>
      </c>
      <c r="CM58" s="14">
        <v>6</v>
      </c>
      <c r="CN58" s="14">
        <v>86</v>
      </c>
      <c r="CO58" s="6" t="s">
        <v>80</v>
      </c>
      <c r="CP58" s="14">
        <v>100</v>
      </c>
      <c r="CQ58" s="14">
        <v>0</v>
      </c>
      <c r="CR58" s="14">
        <v>0</v>
      </c>
      <c r="CS58" s="14">
        <v>0</v>
      </c>
      <c r="CT58" s="14">
        <v>0</v>
      </c>
      <c r="CU58" s="14">
        <v>0</v>
      </c>
      <c r="CV58" s="14">
        <v>0</v>
      </c>
      <c r="CW58" s="14">
        <v>0</v>
      </c>
      <c r="CX58" s="14">
        <v>0</v>
      </c>
    </row>
    <row r="59" spans="1:102" ht="15.75" customHeight="1">
      <c r="A59" s="38" t="s">
        <v>39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76"/>
      <c r="U59" s="76"/>
      <c r="V59" s="38" t="s">
        <v>39</v>
      </c>
      <c r="W59" s="202"/>
      <c r="X59" s="203"/>
      <c r="Y59" s="202"/>
      <c r="Z59" s="203"/>
      <c r="AA59" s="202"/>
      <c r="AB59" s="203"/>
      <c r="AC59" s="202"/>
      <c r="AD59" s="203"/>
      <c r="AE59" s="202"/>
      <c r="AF59" s="203"/>
      <c r="AG59" s="202"/>
      <c r="AH59" s="203"/>
      <c r="AI59" s="202"/>
      <c r="AJ59" s="203"/>
      <c r="AK59" s="202"/>
      <c r="AL59" s="203"/>
      <c r="AM59" s="202"/>
      <c r="AN59" s="203"/>
      <c r="AO59" s="202"/>
      <c r="AP59" s="202"/>
      <c r="AQ59" s="38" t="s">
        <v>39</v>
      </c>
      <c r="AR59" s="13"/>
      <c r="AS59" s="13"/>
      <c r="AT59" s="13"/>
      <c r="AU59" s="13"/>
      <c r="AV59" s="13"/>
      <c r="AW59" s="13"/>
      <c r="AX59" s="13"/>
      <c r="AY59" s="13"/>
      <c r="AZ59" s="13"/>
      <c r="BA59" s="88"/>
      <c r="BB59" s="14"/>
      <c r="BC59" s="14"/>
      <c r="BD59" s="14"/>
      <c r="BE59" s="14"/>
      <c r="BF59" s="14"/>
      <c r="BG59" s="38" t="s">
        <v>39</v>
      </c>
      <c r="BH59" s="13"/>
      <c r="BI59" s="13"/>
      <c r="BJ59" s="13"/>
      <c r="BK59" s="13"/>
      <c r="BL59" s="13"/>
      <c r="BM59" s="13"/>
      <c r="BN59" s="13"/>
      <c r="BO59" s="13"/>
      <c r="BP59" s="38" t="s">
        <v>39</v>
      </c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38" t="s">
        <v>39</v>
      </c>
      <c r="CJ59" s="13"/>
      <c r="CK59" s="13"/>
      <c r="CL59" s="13"/>
      <c r="CM59" s="13"/>
      <c r="CN59" s="13"/>
      <c r="CO59" s="38" t="s">
        <v>39</v>
      </c>
      <c r="CP59" s="13"/>
      <c r="CQ59" s="13"/>
      <c r="CR59" s="13"/>
      <c r="CS59" s="13"/>
      <c r="CT59" s="13"/>
      <c r="CU59" s="13"/>
      <c r="CV59" s="13"/>
      <c r="CW59" s="13"/>
      <c r="CX59" s="13"/>
    </row>
    <row r="60" spans="1:102" ht="15.75" customHeight="1">
      <c r="A60" s="6" t="s">
        <v>81</v>
      </c>
      <c r="B60" s="14">
        <v>202</v>
      </c>
      <c r="C60" s="14">
        <v>98</v>
      </c>
      <c r="D60" s="14">
        <v>167</v>
      </c>
      <c r="E60" s="14">
        <v>75</v>
      </c>
      <c r="F60" s="14">
        <v>0</v>
      </c>
      <c r="G60" s="14">
        <v>0</v>
      </c>
      <c r="H60" s="14">
        <v>21</v>
      </c>
      <c r="I60" s="14">
        <v>7</v>
      </c>
      <c r="J60" s="14">
        <v>0</v>
      </c>
      <c r="K60" s="14">
        <v>0</v>
      </c>
      <c r="L60" s="14">
        <v>96</v>
      </c>
      <c r="M60" s="14">
        <v>54</v>
      </c>
      <c r="N60" s="14">
        <v>0</v>
      </c>
      <c r="O60" s="14">
        <v>0</v>
      </c>
      <c r="P60" s="14">
        <v>10</v>
      </c>
      <c r="Q60" s="14">
        <v>5</v>
      </c>
      <c r="R60" s="14">
        <v>0</v>
      </c>
      <c r="S60" s="14">
        <v>0</v>
      </c>
      <c r="T60" s="75">
        <f>B60+D60+F60+H60+J60+L60+N60+P60+R60</f>
        <v>496</v>
      </c>
      <c r="U60" s="75">
        <f>C60+E60+G60+I60+K60+M60+O60+Q60+S60</f>
        <v>239</v>
      </c>
      <c r="V60" s="6" t="s">
        <v>81</v>
      </c>
      <c r="W60" s="202">
        <v>5</v>
      </c>
      <c r="X60" s="148">
        <v>2</v>
      </c>
      <c r="Y60" s="202">
        <v>7</v>
      </c>
      <c r="Z60" s="148">
        <v>4</v>
      </c>
      <c r="AA60" s="202">
        <v>0</v>
      </c>
      <c r="AB60" s="148">
        <v>0</v>
      </c>
      <c r="AC60" s="202">
        <v>0</v>
      </c>
      <c r="AD60" s="148">
        <v>0</v>
      </c>
      <c r="AE60" s="202">
        <v>0</v>
      </c>
      <c r="AF60" s="148">
        <v>0</v>
      </c>
      <c r="AG60" s="202">
        <v>19</v>
      </c>
      <c r="AH60" s="148">
        <v>12</v>
      </c>
      <c r="AI60" s="202">
        <v>0</v>
      </c>
      <c r="AJ60" s="148">
        <v>0</v>
      </c>
      <c r="AK60" s="202">
        <v>0</v>
      </c>
      <c r="AL60" s="148">
        <v>0</v>
      </c>
      <c r="AM60" s="202">
        <v>0</v>
      </c>
      <c r="AN60" s="148">
        <v>0</v>
      </c>
      <c r="AO60" s="202">
        <f t="shared" si="5"/>
        <v>31</v>
      </c>
      <c r="AP60" s="202">
        <f t="shared" si="6"/>
        <v>18</v>
      </c>
      <c r="AQ60" s="6" t="s">
        <v>81</v>
      </c>
      <c r="AR60" s="14">
        <v>3</v>
      </c>
      <c r="AS60" s="14">
        <v>3</v>
      </c>
      <c r="AT60" s="14">
        <v>0</v>
      </c>
      <c r="AU60" s="14">
        <v>1</v>
      </c>
      <c r="AV60" s="14">
        <v>0</v>
      </c>
      <c r="AW60" s="14">
        <v>2</v>
      </c>
      <c r="AX60" s="14">
        <v>0</v>
      </c>
      <c r="AY60" s="14">
        <v>1</v>
      </c>
      <c r="AZ60" s="14">
        <v>0</v>
      </c>
      <c r="BA60" s="40">
        <f>SUM(AR60:AZ60)</f>
        <v>10</v>
      </c>
      <c r="BB60" s="14">
        <v>9</v>
      </c>
      <c r="BC60" s="14">
        <v>0</v>
      </c>
      <c r="BD60" s="14">
        <v>0</v>
      </c>
      <c r="BE60" s="14">
        <v>0</v>
      </c>
      <c r="BF60" s="14">
        <v>3</v>
      </c>
      <c r="BG60" s="6" t="s">
        <v>81</v>
      </c>
      <c r="BH60" s="14">
        <v>0</v>
      </c>
      <c r="BI60" s="14">
        <v>70</v>
      </c>
      <c r="BJ60" s="14">
        <v>130</v>
      </c>
      <c r="BK60" s="14">
        <v>73</v>
      </c>
      <c r="BL60" s="14">
        <v>0</v>
      </c>
      <c r="BM60" s="14">
        <v>9</v>
      </c>
      <c r="BN60" s="14">
        <v>2</v>
      </c>
      <c r="BO60" s="14">
        <v>8</v>
      </c>
      <c r="BP60" s="6" t="s">
        <v>81</v>
      </c>
      <c r="BQ60" s="14">
        <v>73</v>
      </c>
      <c r="BR60" s="14">
        <v>45</v>
      </c>
      <c r="BS60" s="14">
        <v>73</v>
      </c>
      <c r="BT60" s="14">
        <v>45</v>
      </c>
      <c r="BU60" s="14">
        <v>44</v>
      </c>
      <c r="BV60" s="14">
        <v>27</v>
      </c>
      <c r="BW60" s="14">
        <v>5</v>
      </c>
      <c r="BX60" s="14">
        <v>0</v>
      </c>
      <c r="BY60" s="14">
        <v>5</v>
      </c>
      <c r="BZ60" s="14">
        <v>0</v>
      </c>
      <c r="CA60" s="14">
        <v>3</v>
      </c>
      <c r="CB60" s="14">
        <v>0</v>
      </c>
      <c r="CC60" s="14">
        <v>0</v>
      </c>
      <c r="CD60" s="14">
        <v>0</v>
      </c>
      <c r="CE60" s="14">
        <v>0</v>
      </c>
      <c r="CF60" s="14">
        <v>0</v>
      </c>
      <c r="CG60" s="14">
        <v>0</v>
      </c>
      <c r="CH60" s="14">
        <v>0</v>
      </c>
      <c r="CI60" s="6" t="s">
        <v>81</v>
      </c>
      <c r="CJ60" s="14">
        <v>25</v>
      </c>
      <c r="CK60" s="14">
        <v>3</v>
      </c>
      <c r="CL60" s="14">
        <v>5</v>
      </c>
      <c r="CM60" s="14">
        <v>1</v>
      </c>
      <c r="CN60" s="14">
        <v>30</v>
      </c>
      <c r="CO60" s="6" t="s">
        <v>81</v>
      </c>
      <c r="CP60" s="14">
        <v>0</v>
      </c>
      <c r="CQ60" s="14">
        <v>0</v>
      </c>
      <c r="CR60" s="14">
        <v>0</v>
      </c>
      <c r="CS60" s="14">
        <v>0</v>
      </c>
      <c r="CT60" s="14">
        <v>0</v>
      </c>
      <c r="CU60" s="14">
        <v>0</v>
      </c>
      <c r="CV60" s="14">
        <v>0</v>
      </c>
      <c r="CW60" s="14">
        <v>0</v>
      </c>
      <c r="CX60" s="14">
        <v>0</v>
      </c>
    </row>
    <row r="61" spans="1:102" ht="15.75" customHeight="1">
      <c r="A61" s="6" t="s">
        <v>82</v>
      </c>
      <c r="B61" s="14">
        <v>32</v>
      </c>
      <c r="C61" s="14">
        <v>20</v>
      </c>
      <c r="D61" s="14">
        <v>0</v>
      </c>
      <c r="E61" s="14">
        <v>0</v>
      </c>
      <c r="F61" s="14">
        <v>0</v>
      </c>
      <c r="G61" s="14">
        <v>0</v>
      </c>
      <c r="H61" s="14">
        <v>30</v>
      </c>
      <c r="I61" s="14">
        <v>16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4">
        <v>0</v>
      </c>
      <c r="R61" s="14">
        <v>0</v>
      </c>
      <c r="S61" s="14">
        <v>0</v>
      </c>
      <c r="T61" s="75">
        <f>B61+D61+F61+H61+J61+L61+N61+P61+R61</f>
        <v>62</v>
      </c>
      <c r="U61" s="75">
        <f>C61+E61+G61+I61+K61+M61+O61+Q61+S61</f>
        <v>36</v>
      </c>
      <c r="V61" s="6" t="s">
        <v>82</v>
      </c>
      <c r="W61" s="202">
        <v>1</v>
      </c>
      <c r="X61" s="148">
        <v>1</v>
      </c>
      <c r="Y61" s="202">
        <v>0</v>
      </c>
      <c r="Z61" s="148">
        <v>0</v>
      </c>
      <c r="AA61" s="202">
        <v>0</v>
      </c>
      <c r="AB61" s="148">
        <v>0</v>
      </c>
      <c r="AC61" s="202">
        <v>0</v>
      </c>
      <c r="AD61" s="148">
        <v>0</v>
      </c>
      <c r="AE61" s="202">
        <v>0</v>
      </c>
      <c r="AF61" s="148">
        <v>0</v>
      </c>
      <c r="AG61" s="202">
        <v>0</v>
      </c>
      <c r="AH61" s="148">
        <v>0</v>
      </c>
      <c r="AI61" s="202">
        <v>0</v>
      </c>
      <c r="AJ61" s="148">
        <v>0</v>
      </c>
      <c r="AK61" s="202">
        <v>0</v>
      </c>
      <c r="AL61" s="148">
        <v>0</v>
      </c>
      <c r="AM61" s="202">
        <v>0</v>
      </c>
      <c r="AN61" s="148">
        <v>0</v>
      </c>
      <c r="AO61" s="202">
        <f t="shared" si="5"/>
        <v>1</v>
      </c>
      <c r="AP61" s="202">
        <f t="shared" si="6"/>
        <v>1</v>
      </c>
      <c r="AQ61" s="6" t="s">
        <v>82</v>
      </c>
      <c r="AR61" s="14">
        <v>1</v>
      </c>
      <c r="AS61" s="14">
        <v>1</v>
      </c>
      <c r="AT61" s="14">
        <v>0</v>
      </c>
      <c r="AU61" s="14">
        <v>1</v>
      </c>
      <c r="AV61" s="14">
        <v>0</v>
      </c>
      <c r="AW61" s="14">
        <v>0</v>
      </c>
      <c r="AX61" s="14">
        <v>0</v>
      </c>
      <c r="AY61" s="14">
        <v>0</v>
      </c>
      <c r="AZ61" s="14">
        <v>0</v>
      </c>
      <c r="BA61" s="40">
        <f>SUM(AR61:AZ61)</f>
        <v>3</v>
      </c>
      <c r="BB61" s="14">
        <v>3</v>
      </c>
      <c r="BC61" s="14">
        <v>0</v>
      </c>
      <c r="BD61" s="14">
        <v>1</v>
      </c>
      <c r="BE61" s="14">
        <v>1</v>
      </c>
      <c r="BF61" s="14">
        <v>1</v>
      </c>
      <c r="BG61" s="6" t="s">
        <v>82</v>
      </c>
      <c r="BH61" s="14">
        <v>0</v>
      </c>
      <c r="BI61" s="14">
        <v>31</v>
      </c>
      <c r="BJ61" s="14">
        <v>0</v>
      </c>
      <c r="BK61" s="14">
        <v>0</v>
      </c>
      <c r="BL61" s="14">
        <v>0</v>
      </c>
      <c r="BM61" s="14">
        <v>2</v>
      </c>
      <c r="BN61" s="14">
        <v>0</v>
      </c>
      <c r="BO61" s="14">
        <v>2</v>
      </c>
      <c r="BP61" s="6" t="s">
        <v>82</v>
      </c>
      <c r="BQ61" s="14">
        <v>0</v>
      </c>
      <c r="BR61" s="14">
        <v>0</v>
      </c>
      <c r="BS61" s="14">
        <v>0</v>
      </c>
      <c r="BT61" s="14">
        <v>0</v>
      </c>
      <c r="BU61" s="14">
        <v>0</v>
      </c>
      <c r="BV61" s="14">
        <v>0</v>
      </c>
      <c r="BW61" s="14">
        <v>0</v>
      </c>
      <c r="BX61" s="14">
        <v>0</v>
      </c>
      <c r="BY61" s="14">
        <v>0</v>
      </c>
      <c r="BZ61" s="14">
        <v>0</v>
      </c>
      <c r="CA61" s="14">
        <v>0</v>
      </c>
      <c r="CB61" s="14">
        <v>0</v>
      </c>
      <c r="CC61" s="14">
        <v>0</v>
      </c>
      <c r="CD61" s="14">
        <v>0</v>
      </c>
      <c r="CE61" s="14">
        <v>0</v>
      </c>
      <c r="CF61" s="14">
        <v>0</v>
      </c>
      <c r="CG61" s="14">
        <v>0</v>
      </c>
      <c r="CH61" s="14">
        <v>0</v>
      </c>
      <c r="CI61" s="6" t="s">
        <v>82</v>
      </c>
      <c r="CJ61" s="14">
        <v>5</v>
      </c>
      <c r="CK61" s="14">
        <v>1</v>
      </c>
      <c r="CL61" s="14">
        <v>0</v>
      </c>
      <c r="CM61" s="14">
        <v>0</v>
      </c>
      <c r="CN61" s="14">
        <v>5</v>
      </c>
      <c r="CO61" s="6" t="s">
        <v>82</v>
      </c>
      <c r="CP61" s="14">
        <v>0</v>
      </c>
      <c r="CQ61" s="14">
        <v>0</v>
      </c>
      <c r="CR61" s="14">
        <v>0</v>
      </c>
      <c r="CS61" s="14">
        <v>0</v>
      </c>
      <c r="CT61" s="14">
        <v>0</v>
      </c>
      <c r="CU61" s="14">
        <v>0</v>
      </c>
      <c r="CV61" s="14">
        <v>0</v>
      </c>
      <c r="CW61" s="14">
        <v>0</v>
      </c>
      <c r="CX61" s="14">
        <v>0</v>
      </c>
    </row>
    <row r="62" spans="1:102" ht="15.75" customHeight="1">
      <c r="A62" s="300" t="s">
        <v>342</v>
      </c>
      <c r="B62" s="300"/>
      <c r="C62" s="300"/>
      <c r="D62" s="300"/>
      <c r="E62" s="300"/>
      <c r="F62" s="300"/>
      <c r="G62" s="300"/>
      <c r="H62" s="300"/>
      <c r="I62" s="300"/>
      <c r="J62" s="300"/>
      <c r="K62" s="300"/>
      <c r="L62" s="300"/>
      <c r="M62" s="300"/>
      <c r="N62" s="300"/>
      <c r="O62" s="300"/>
      <c r="P62" s="300"/>
      <c r="Q62" s="300"/>
      <c r="R62" s="300"/>
      <c r="S62" s="300"/>
      <c r="T62" s="300"/>
      <c r="U62" s="300"/>
      <c r="V62" s="300" t="s">
        <v>343</v>
      </c>
      <c r="W62" s="300"/>
      <c r="X62" s="300"/>
      <c r="Y62" s="300"/>
      <c r="Z62" s="300"/>
      <c r="AA62" s="300"/>
      <c r="AB62" s="300"/>
      <c r="AC62" s="300"/>
      <c r="AD62" s="300"/>
      <c r="AE62" s="300"/>
      <c r="AF62" s="300"/>
      <c r="AG62" s="300"/>
      <c r="AH62" s="300"/>
      <c r="AI62" s="300"/>
      <c r="AJ62" s="300"/>
      <c r="AK62" s="300"/>
      <c r="AL62" s="300"/>
      <c r="AM62" s="300"/>
      <c r="AN62" s="300"/>
      <c r="AO62" s="300"/>
      <c r="AP62" s="300"/>
      <c r="AQ62" s="300" t="s">
        <v>548</v>
      </c>
      <c r="AR62" s="300"/>
      <c r="AS62" s="300"/>
      <c r="AT62" s="300"/>
      <c r="AU62" s="300"/>
      <c r="AV62" s="300"/>
      <c r="AW62" s="300"/>
      <c r="AX62" s="300"/>
      <c r="AY62" s="300"/>
      <c r="AZ62" s="300"/>
      <c r="BA62" s="300"/>
      <c r="BB62" s="300"/>
      <c r="BC62" s="300"/>
      <c r="BD62" s="300"/>
      <c r="BE62" s="300"/>
      <c r="BF62" s="300"/>
      <c r="BG62" s="300" t="s">
        <v>511</v>
      </c>
      <c r="BH62" s="300"/>
      <c r="BI62" s="300"/>
      <c r="BJ62" s="300"/>
      <c r="BK62" s="300"/>
      <c r="BL62" s="300"/>
      <c r="BM62" s="300"/>
      <c r="BN62" s="300"/>
      <c r="BO62" s="300"/>
      <c r="BP62" s="300" t="s">
        <v>344</v>
      </c>
      <c r="BQ62" s="300"/>
      <c r="BR62" s="300"/>
      <c r="BS62" s="300"/>
      <c r="BT62" s="300"/>
      <c r="BU62" s="300"/>
      <c r="BV62" s="300"/>
      <c r="BW62" s="300"/>
      <c r="BX62" s="300"/>
      <c r="BY62" s="300"/>
      <c r="BZ62" s="300"/>
      <c r="CA62" s="300"/>
      <c r="CB62" s="300"/>
      <c r="CC62" s="300"/>
      <c r="CD62" s="300"/>
      <c r="CE62" s="300"/>
      <c r="CF62" s="300"/>
      <c r="CG62" s="300"/>
      <c r="CH62" s="300"/>
      <c r="CI62" s="300" t="s">
        <v>514</v>
      </c>
      <c r="CJ62" s="300"/>
      <c r="CK62" s="300"/>
      <c r="CL62" s="300"/>
      <c r="CM62" s="300"/>
      <c r="CN62" s="300"/>
      <c r="CO62" s="272" t="s">
        <v>345</v>
      </c>
      <c r="CP62" s="272"/>
      <c r="CQ62" s="272"/>
      <c r="CR62" s="272"/>
      <c r="CS62" s="272"/>
      <c r="CT62" s="272"/>
      <c r="CU62" s="272"/>
      <c r="CV62" s="272"/>
      <c r="CW62" s="272"/>
      <c r="CX62" s="272"/>
    </row>
    <row r="63" spans="1:102" ht="15.75" customHeight="1">
      <c r="A63" s="272" t="s">
        <v>0</v>
      </c>
      <c r="B63" s="272"/>
      <c r="C63" s="272"/>
      <c r="D63" s="272"/>
      <c r="E63" s="272"/>
      <c r="F63" s="272"/>
      <c r="G63" s="272"/>
      <c r="H63" s="272"/>
      <c r="I63" s="272"/>
      <c r="J63" s="272"/>
      <c r="K63" s="272"/>
      <c r="L63" s="272"/>
      <c r="M63" s="272"/>
      <c r="N63" s="272"/>
      <c r="O63" s="272"/>
      <c r="P63" s="272"/>
      <c r="Q63" s="272"/>
      <c r="R63" s="272"/>
      <c r="S63" s="272"/>
      <c r="T63" s="272"/>
      <c r="U63" s="272"/>
      <c r="V63" s="272" t="s">
        <v>0</v>
      </c>
      <c r="W63" s="272"/>
      <c r="X63" s="272"/>
      <c r="Y63" s="272"/>
      <c r="Z63" s="272"/>
      <c r="AA63" s="272"/>
      <c r="AB63" s="272"/>
      <c r="AC63" s="272"/>
      <c r="AD63" s="272"/>
      <c r="AE63" s="272"/>
      <c r="AF63" s="272"/>
      <c r="AG63" s="272"/>
      <c r="AH63" s="272"/>
      <c r="AI63" s="272"/>
      <c r="AJ63" s="272"/>
      <c r="AK63" s="272"/>
      <c r="AL63" s="272"/>
      <c r="AM63" s="272"/>
      <c r="AN63" s="272"/>
      <c r="AO63" s="272"/>
      <c r="AP63" s="272"/>
      <c r="AQ63" s="272" t="s">
        <v>0</v>
      </c>
      <c r="AR63" s="272"/>
      <c r="AS63" s="272"/>
      <c r="AT63" s="272"/>
      <c r="AU63" s="272"/>
      <c r="AV63" s="272"/>
      <c r="AW63" s="272"/>
      <c r="AX63" s="272"/>
      <c r="AY63" s="272"/>
      <c r="AZ63" s="272"/>
      <c r="BA63" s="272"/>
      <c r="BB63" s="272"/>
      <c r="BC63" s="272"/>
      <c r="BD63" s="272"/>
      <c r="BE63" s="272"/>
      <c r="BF63" s="272"/>
      <c r="BG63" s="293" t="s">
        <v>298</v>
      </c>
      <c r="BH63" s="293"/>
      <c r="BI63" s="293"/>
      <c r="BJ63" s="293"/>
      <c r="BK63" s="293"/>
      <c r="BL63" s="293"/>
      <c r="BM63" s="293"/>
      <c r="BN63" s="293"/>
      <c r="BO63" s="293"/>
      <c r="BP63" s="272" t="s">
        <v>0</v>
      </c>
      <c r="BQ63" s="272"/>
      <c r="BR63" s="272"/>
      <c r="BS63" s="272"/>
      <c r="BT63" s="272"/>
      <c r="BU63" s="272"/>
      <c r="BV63" s="272"/>
      <c r="BW63" s="272"/>
      <c r="BX63" s="272"/>
      <c r="BY63" s="272"/>
      <c r="BZ63" s="272"/>
      <c r="CA63" s="272"/>
      <c r="CB63" s="272"/>
      <c r="CC63" s="272"/>
      <c r="CD63" s="272"/>
      <c r="CE63" s="272"/>
      <c r="CF63" s="272"/>
      <c r="CG63" s="272"/>
      <c r="CH63" s="272"/>
      <c r="CI63" s="272" t="s">
        <v>0</v>
      </c>
      <c r="CJ63" s="272"/>
      <c r="CK63" s="272"/>
      <c r="CL63" s="272"/>
      <c r="CM63" s="272"/>
      <c r="CN63" s="272"/>
      <c r="CO63" s="283" t="s">
        <v>0</v>
      </c>
      <c r="CP63" s="283"/>
      <c r="CQ63" s="283"/>
      <c r="CR63" s="283"/>
      <c r="CS63" s="283"/>
      <c r="CT63" s="283"/>
      <c r="CU63" s="283"/>
      <c r="CV63" s="283"/>
      <c r="CW63" s="283"/>
      <c r="CX63" s="283"/>
    </row>
    <row r="64" spans="1:102" ht="15.75" customHeight="1">
      <c r="A64" s="275" t="s">
        <v>179</v>
      </c>
      <c r="B64" s="302" t="s">
        <v>299</v>
      </c>
      <c r="C64" s="302"/>
      <c r="D64" s="302" t="s">
        <v>300</v>
      </c>
      <c r="E64" s="302"/>
      <c r="F64" s="302" t="s">
        <v>301</v>
      </c>
      <c r="G64" s="302"/>
      <c r="H64" s="302" t="s">
        <v>302</v>
      </c>
      <c r="I64" s="302"/>
      <c r="J64" s="315" t="s">
        <v>308</v>
      </c>
      <c r="K64" s="315"/>
      <c r="L64" s="302" t="s">
        <v>304</v>
      </c>
      <c r="M64" s="302"/>
      <c r="N64" s="302" t="s">
        <v>305</v>
      </c>
      <c r="O64" s="302"/>
      <c r="P64" s="302" t="s">
        <v>306</v>
      </c>
      <c r="Q64" s="302"/>
      <c r="R64" s="302" t="s">
        <v>307</v>
      </c>
      <c r="S64" s="302"/>
      <c r="T64" s="302" t="s">
        <v>6</v>
      </c>
      <c r="U64" s="302"/>
      <c r="V64" s="275" t="s">
        <v>179</v>
      </c>
      <c r="W64" s="302" t="s">
        <v>299</v>
      </c>
      <c r="X64" s="302"/>
      <c r="Y64" s="302" t="s">
        <v>300</v>
      </c>
      <c r="Z64" s="302"/>
      <c r="AA64" s="302" t="s">
        <v>301</v>
      </c>
      <c r="AB64" s="302"/>
      <c r="AC64" s="302" t="s">
        <v>302</v>
      </c>
      <c r="AD64" s="302"/>
      <c r="AE64" s="315" t="s">
        <v>308</v>
      </c>
      <c r="AF64" s="315"/>
      <c r="AG64" s="302" t="s">
        <v>304</v>
      </c>
      <c r="AH64" s="302"/>
      <c r="AI64" s="302" t="s">
        <v>305</v>
      </c>
      <c r="AJ64" s="302"/>
      <c r="AK64" s="302" t="s">
        <v>306</v>
      </c>
      <c r="AL64" s="302"/>
      <c r="AM64" s="302" t="s">
        <v>307</v>
      </c>
      <c r="AN64" s="302"/>
      <c r="AO64" s="302" t="s">
        <v>6</v>
      </c>
      <c r="AP64" s="302"/>
      <c r="AQ64" s="275" t="s">
        <v>179</v>
      </c>
      <c r="AR64" s="314" t="s">
        <v>173</v>
      </c>
      <c r="AS64" s="314"/>
      <c r="AT64" s="314"/>
      <c r="AU64" s="314"/>
      <c r="AV64" s="314"/>
      <c r="AW64" s="314"/>
      <c r="AX64" s="314"/>
      <c r="AY64" s="314"/>
      <c r="AZ64" s="314"/>
      <c r="BA64" s="314"/>
      <c r="BB64" s="314" t="s">
        <v>9</v>
      </c>
      <c r="BC64" s="314"/>
      <c r="BD64" s="314"/>
      <c r="BE64" s="314"/>
      <c r="BF64" s="316" t="s">
        <v>310</v>
      </c>
      <c r="BG64" s="275" t="s">
        <v>179</v>
      </c>
      <c r="BH64" s="279" t="s">
        <v>431</v>
      </c>
      <c r="BI64" s="279"/>
      <c r="BJ64" s="279"/>
      <c r="BK64" s="279"/>
      <c r="BL64" s="279"/>
      <c r="BM64" s="279"/>
      <c r="BN64" s="279"/>
      <c r="BO64" s="279"/>
      <c r="BP64" s="284" t="s">
        <v>179</v>
      </c>
      <c r="BQ64" s="297" t="s">
        <v>311</v>
      </c>
      <c r="BR64" s="298"/>
      <c r="BS64" s="298"/>
      <c r="BT64" s="298"/>
      <c r="BU64" s="298"/>
      <c r="BV64" s="299"/>
      <c r="BW64" s="297" t="s">
        <v>312</v>
      </c>
      <c r="BX64" s="298"/>
      <c r="BY64" s="298"/>
      <c r="BZ64" s="298"/>
      <c r="CA64" s="298"/>
      <c r="CB64" s="299"/>
      <c r="CC64" s="297" t="s">
        <v>313</v>
      </c>
      <c r="CD64" s="298"/>
      <c r="CE64" s="298"/>
      <c r="CF64" s="298"/>
      <c r="CG64" s="298"/>
      <c r="CH64" s="299"/>
      <c r="CI64" s="275" t="s">
        <v>179</v>
      </c>
      <c r="CJ64" s="261" t="s">
        <v>428</v>
      </c>
      <c r="CK64" s="261"/>
      <c r="CL64" s="261"/>
      <c r="CM64" s="261"/>
      <c r="CN64" s="261"/>
      <c r="CO64" s="284" t="s">
        <v>179</v>
      </c>
      <c r="CP64" s="279" t="s">
        <v>235</v>
      </c>
      <c r="CQ64" s="279"/>
      <c r="CR64" s="279"/>
      <c r="CS64" s="279"/>
      <c r="CT64" s="279"/>
      <c r="CU64" s="279"/>
      <c r="CV64" s="279"/>
      <c r="CW64" s="279"/>
      <c r="CX64" s="279"/>
    </row>
    <row r="65" spans="1:102" ht="38.25" customHeight="1">
      <c r="A65" s="275"/>
      <c r="B65" s="44" t="s">
        <v>10</v>
      </c>
      <c r="C65" s="44" t="s">
        <v>11</v>
      </c>
      <c r="D65" s="44" t="s">
        <v>10</v>
      </c>
      <c r="E65" s="44" t="s">
        <v>11</v>
      </c>
      <c r="F65" s="44" t="s">
        <v>10</v>
      </c>
      <c r="G65" s="44" t="s">
        <v>11</v>
      </c>
      <c r="H65" s="44" t="s">
        <v>10</v>
      </c>
      <c r="I65" s="44" t="s">
        <v>11</v>
      </c>
      <c r="J65" s="44" t="s">
        <v>10</v>
      </c>
      <c r="K65" s="44" t="s">
        <v>11</v>
      </c>
      <c r="L65" s="44" t="s">
        <v>10</v>
      </c>
      <c r="M65" s="44" t="s">
        <v>11</v>
      </c>
      <c r="N65" s="44" t="s">
        <v>10</v>
      </c>
      <c r="O65" s="44" t="s">
        <v>11</v>
      </c>
      <c r="P65" s="44" t="s">
        <v>10</v>
      </c>
      <c r="Q65" s="44" t="s">
        <v>11</v>
      </c>
      <c r="R65" s="44" t="s">
        <v>10</v>
      </c>
      <c r="S65" s="44" t="s">
        <v>11</v>
      </c>
      <c r="T65" s="44" t="s">
        <v>10</v>
      </c>
      <c r="U65" s="44" t="s">
        <v>11</v>
      </c>
      <c r="V65" s="275"/>
      <c r="W65" s="85" t="s">
        <v>10</v>
      </c>
      <c r="X65" s="85" t="s">
        <v>11</v>
      </c>
      <c r="Y65" s="85" t="s">
        <v>10</v>
      </c>
      <c r="Z65" s="85" t="s">
        <v>11</v>
      </c>
      <c r="AA65" s="85" t="s">
        <v>10</v>
      </c>
      <c r="AB65" s="85" t="s">
        <v>11</v>
      </c>
      <c r="AC65" s="85" t="s">
        <v>10</v>
      </c>
      <c r="AD65" s="85" t="s">
        <v>11</v>
      </c>
      <c r="AE65" s="85" t="s">
        <v>10</v>
      </c>
      <c r="AF65" s="87" t="s">
        <v>11</v>
      </c>
      <c r="AG65" s="85" t="s">
        <v>10</v>
      </c>
      <c r="AH65" s="85" t="s">
        <v>11</v>
      </c>
      <c r="AI65" s="85" t="s">
        <v>10</v>
      </c>
      <c r="AJ65" s="85" t="s">
        <v>11</v>
      </c>
      <c r="AK65" s="85" t="s">
        <v>10</v>
      </c>
      <c r="AL65" s="85" t="s">
        <v>11</v>
      </c>
      <c r="AM65" s="85" t="s">
        <v>10</v>
      </c>
      <c r="AN65" s="85" t="s">
        <v>11</v>
      </c>
      <c r="AO65" s="85" t="s">
        <v>10</v>
      </c>
      <c r="AP65" s="85" t="s">
        <v>11</v>
      </c>
      <c r="AQ65" s="275"/>
      <c r="AR65" s="88" t="s">
        <v>338</v>
      </c>
      <c r="AS65" s="88" t="s">
        <v>300</v>
      </c>
      <c r="AT65" s="88" t="s">
        <v>301</v>
      </c>
      <c r="AU65" s="88" t="s">
        <v>302</v>
      </c>
      <c r="AV65" s="88" t="s">
        <v>308</v>
      </c>
      <c r="AW65" s="88" t="s">
        <v>314</v>
      </c>
      <c r="AX65" s="88" t="s">
        <v>315</v>
      </c>
      <c r="AY65" s="88" t="s">
        <v>316</v>
      </c>
      <c r="AZ65" s="88" t="s">
        <v>317</v>
      </c>
      <c r="BA65" s="88" t="s">
        <v>6</v>
      </c>
      <c r="BB65" s="89" t="s">
        <v>339</v>
      </c>
      <c r="BC65" s="84" t="s">
        <v>176</v>
      </c>
      <c r="BD65" s="41" t="s">
        <v>340</v>
      </c>
      <c r="BE65" s="84" t="s">
        <v>176</v>
      </c>
      <c r="BF65" s="317"/>
      <c r="BG65" s="275"/>
      <c r="BH65" s="84" t="s">
        <v>206</v>
      </c>
      <c r="BI65" s="84" t="s">
        <v>207</v>
      </c>
      <c r="BJ65" s="84" t="s">
        <v>208</v>
      </c>
      <c r="BK65" s="84" t="s">
        <v>209</v>
      </c>
      <c r="BL65" s="84" t="s">
        <v>210</v>
      </c>
      <c r="BM65" s="84" t="s">
        <v>33</v>
      </c>
      <c r="BN65" s="84" t="s">
        <v>32</v>
      </c>
      <c r="BO65" s="84" t="s">
        <v>34</v>
      </c>
      <c r="BP65" s="285"/>
      <c r="BQ65" s="88" t="s">
        <v>320</v>
      </c>
      <c r="BR65" s="88" t="s">
        <v>321</v>
      </c>
      <c r="BS65" s="88" t="s">
        <v>322</v>
      </c>
      <c r="BT65" s="88" t="s">
        <v>323</v>
      </c>
      <c r="BU65" s="88" t="s">
        <v>324</v>
      </c>
      <c r="BV65" s="88" t="s">
        <v>325</v>
      </c>
      <c r="BW65" s="88" t="s">
        <v>320</v>
      </c>
      <c r="BX65" s="88" t="s">
        <v>321</v>
      </c>
      <c r="BY65" s="88" t="s">
        <v>322</v>
      </c>
      <c r="BZ65" s="88" t="s">
        <v>323</v>
      </c>
      <c r="CA65" s="88" t="s">
        <v>324</v>
      </c>
      <c r="CB65" s="88" t="s">
        <v>325</v>
      </c>
      <c r="CC65" s="88" t="s">
        <v>320</v>
      </c>
      <c r="CD65" s="88" t="s">
        <v>321</v>
      </c>
      <c r="CE65" s="88" t="s">
        <v>322</v>
      </c>
      <c r="CF65" s="88" t="s">
        <v>323</v>
      </c>
      <c r="CG65" s="88" t="s">
        <v>324</v>
      </c>
      <c r="CH65" s="88" t="s">
        <v>325</v>
      </c>
      <c r="CI65" s="275"/>
      <c r="CJ65" s="84" t="s">
        <v>24</v>
      </c>
      <c r="CK65" s="225" t="s">
        <v>572</v>
      </c>
      <c r="CL65" s="84" t="s">
        <v>341</v>
      </c>
      <c r="CM65" s="84" t="s">
        <v>237</v>
      </c>
      <c r="CN65" s="84" t="s">
        <v>238</v>
      </c>
      <c r="CO65" s="285"/>
      <c r="CP65" s="84" t="s">
        <v>273</v>
      </c>
      <c r="CQ65" s="84" t="s">
        <v>274</v>
      </c>
      <c r="CR65" s="84" t="s">
        <v>275</v>
      </c>
      <c r="CS65" s="84" t="s">
        <v>329</v>
      </c>
      <c r="CT65" s="84" t="s">
        <v>330</v>
      </c>
      <c r="CU65" s="84" t="s">
        <v>277</v>
      </c>
      <c r="CV65" s="84" t="s">
        <v>278</v>
      </c>
      <c r="CW65" s="84" t="s">
        <v>279</v>
      </c>
      <c r="CX65" s="84" t="s">
        <v>23</v>
      </c>
    </row>
    <row r="66" spans="1:102" ht="15.75" customHeight="1">
      <c r="A66" s="38" t="s">
        <v>40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76"/>
      <c r="U66" s="76"/>
      <c r="V66" s="38" t="s">
        <v>40</v>
      </c>
      <c r="W66" s="197"/>
      <c r="X66" s="200"/>
      <c r="Y66" s="197"/>
      <c r="Z66" s="200"/>
      <c r="AA66" s="197"/>
      <c r="AB66" s="200"/>
      <c r="AC66" s="197"/>
      <c r="AD66" s="200"/>
      <c r="AE66" s="197"/>
      <c r="AF66" s="200"/>
      <c r="AG66" s="197"/>
      <c r="AH66" s="200"/>
      <c r="AI66" s="197"/>
      <c r="AJ66" s="200"/>
      <c r="AK66" s="197"/>
      <c r="AL66" s="200"/>
      <c r="AM66" s="197"/>
      <c r="AN66" s="200"/>
      <c r="AO66" s="197"/>
      <c r="AP66" s="197"/>
      <c r="AQ66" s="38" t="s">
        <v>40</v>
      </c>
      <c r="AR66" s="13"/>
      <c r="AS66" s="13"/>
      <c r="AT66" s="13"/>
      <c r="AU66" s="13"/>
      <c r="AV66" s="13"/>
      <c r="AW66" s="13"/>
      <c r="AX66" s="13"/>
      <c r="AY66" s="13"/>
      <c r="AZ66" s="13"/>
      <c r="BA66" s="88"/>
      <c r="BB66" s="14"/>
      <c r="BC66" s="14"/>
      <c r="BD66" s="14"/>
      <c r="BE66" s="14"/>
      <c r="BF66" s="14"/>
      <c r="BG66" s="38" t="s">
        <v>40</v>
      </c>
      <c r="BH66" s="13"/>
      <c r="BI66" s="13"/>
      <c r="BJ66" s="13"/>
      <c r="BK66" s="13"/>
      <c r="BL66" s="13"/>
      <c r="BM66" s="13"/>
      <c r="BN66" s="13"/>
      <c r="BO66" s="13"/>
      <c r="BP66" s="38" t="s">
        <v>40</v>
      </c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38" t="s">
        <v>40</v>
      </c>
      <c r="CJ66" s="13"/>
      <c r="CK66" s="13"/>
      <c r="CL66" s="13"/>
      <c r="CM66" s="13"/>
      <c r="CN66" s="13"/>
      <c r="CO66" s="38" t="s">
        <v>40</v>
      </c>
      <c r="CP66" s="13"/>
      <c r="CQ66" s="13"/>
      <c r="CR66" s="13"/>
      <c r="CS66" s="13"/>
      <c r="CT66" s="13"/>
      <c r="CU66" s="13"/>
      <c r="CV66" s="13"/>
      <c r="CW66" s="13"/>
      <c r="CX66" s="13"/>
    </row>
    <row r="67" spans="1:102" ht="15.75" customHeight="1">
      <c r="A67" s="6" t="s">
        <v>85</v>
      </c>
      <c r="B67" s="14">
        <v>154</v>
      </c>
      <c r="C67" s="14">
        <v>84</v>
      </c>
      <c r="D67" s="14">
        <v>107</v>
      </c>
      <c r="E67" s="14">
        <v>61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104</v>
      </c>
      <c r="M67" s="14">
        <v>48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75">
        <v>365</v>
      </c>
      <c r="U67" s="75">
        <v>193</v>
      </c>
      <c r="V67" s="6" t="s">
        <v>85</v>
      </c>
      <c r="W67" s="197">
        <v>1</v>
      </c>
      <c r="X67" s="198">
        <v>0</v>
      </c>
      <c r="Y67" s="197">
        <v>0</v>
      </c>
      <c r="Z67" s="198">
        <v>0</v>
      </c>
      <c r="AA67" s="197">
        <v>0</v>
      </c>
      <c r="AB67" s="198">
        <v>0</v>
      </c>
      <c r="AC67" s="197">
        <v>0</v>
      </c>
      <c r="AD67" s="198">
        <v>0</v>
      </c>
      <c r="AE67" s="197">
        <v>0</v>
      </c>
      <c r="AF67" s="198">
        <v>0</v>
      </c>
      <c r="AG67" s="197">
        <v>0</v>
      </c>
      <c r="AH67" s="198">
        <v>0</v>
      </c>
      <c r="AI67" s="197">
        <v>0</v>
      </c>
      <c r="AJ67" s="198">
        <v>0</v>
      </c>
      <c r="AK67" s="197">
        <v>0</v>
      </c>
      <c r="AL67" s="198">
        <v>0</v>
      </c>
      <c r="AM67" s="197">
        <v>0</v>
      </c>
      <c r="AN67" s="198">
        <v>0</v>
      </c>
      <c r="AO67" s="197">
        <f t="shared" ref="AO67:AO89" si="12">W67+Y67+AA67+AC67+AE67+AG67+AK67+AM67+AI67</f>
        <v>1</v>
      </c>
      <c r="AP67" s="197">
        <f t="shared" ref="AP67:AP89" si="13">X67+Z67+AB67+AD67+AF67+AH67+AL67+AN67</f>
        <v>0</v>
      </c>
      <c r="AQ67" s="6" t="s">
        <v>85</v>
      </c>
      <c r="AR67" s="14">
        <v>3</v>
      </c>
      <c r="AS67" s="14">
        <v>2</v>
      </c>
      <c r="AT67" s="14">
        <v>0</v>
      </c>
      <c r="AU67" s="14">
        <v>0</v>
      </c>
      <c r="AV67" s="14">
        <v>0</v>
      </c>
      <c r="AW67" s="14">
        <v>3</v>
      </c>
      <c r="AX67" s="14">
        <v>0</v>
      </c>
      <c r="AY67" s="14">
        <v>0</v>
      </c>
      <c r="AZ67" s="14">
        <v>0</v>
      </c>
      <c r="BA67" s="40">
        <v>8</v>
      </c>
      <c r="BB67" s="14">
        <v>9</v>
      </c>
      <c r="BC67" s="14">
        <v>0</v>
      </c>
      <c r="BD67" s="14">
        <v>0</v>
      </c>
      <c r="BE67" s="14">
        <v>0</v>
      </c>
      <c r="BF67" s="14">
        <v>2</v>
      </c>
      <c r="BG67" s="6" t="s">
        <v>85</v>
      </c>
      <c r="BH67" s="14">
        <v>0</v>
      </c>
      <c r="BI67" s="14">
        <v>156</v>
      </c>
      <c r="BJ67" s="14">
        <v>50</v>
      </c>
      <c r="BK67" s="14">
        <v>0</v>
      </c>
      <c r="BL67" s="14">
        <v>0</v>
      </c>
      <c r="BM67" s="14">
        <v>9</v>
      </c>
      <c r="BN67" s="14">
        <v>2</v>
      </c>
      <c r="BO67" s="14">
        <v>9</v>
      </c>
      <c r="BP67" s="6" t="s">
        <v>85</v>
      </c>
      <c r="BQ67" s="14">
        <v>112</v>
      </c>
      <c r="BR67" s="14">
        <v>47</v>
      </c>
      <c r="BS67" s="14">
        <v>112</v>
      </c>
      <c r="BT67" s="14">
        <v>47</v>
      </c>
      <c r="BU67" s="14">
        <v>94</v>
      </c>
      <c r="BV67" s="14">
        <v>41</v>
      </c>
      <c r="BW67" s="14">
        <v>0</v>
      </c>
      <c r="BX67" s="14">
        <v>0</v>
      </c>
      <c r="BY67" s="14">
        <v>0</v>
      </c>
      <c r="BZ67" s="14">
        <v>0</v>
      </c>
      <c r="CA67" s="14">
        <v>0</v>
      </c>
      <c r="CB67" s="14">
        <v>0</v>
      </c>
      <c r="CC67" s="14">
        <v>0</v>
      </c>
      <c r="CD67" s="14">
        <v>0</v>
      </c>
      <c r="CE67" s="14">
        <v>0</v>
      </c>
      <c r="CF67" s="14">
        <v>0</v>
      </c>
      <c r="CG67" s="14">
        <v>0</v>
      </c>
      <c r="CH67" s="14">
        <v>0</v>
      </c>
      <c r="CI67" s="6" t="s">
        <v>85</v>
      </c>
      <c r="CJ67" s="14">
        <v>14</v>
      </c>
      <c r="CK67" s="14">
        <v>2</v>
      </c>
      <c r="CL67" s="14">
        <v>0</v>
      </c>
      <c r="CM67" s="14">
        <v>0</v>
      </c>
      <c r="CN67" s="14">
        <v>14</v>
      </c>
      <c r="CO67" s="6" t="s">
        <v>85</v>
      </c>
      <c r="CP67" s="14">
        <v>0</v>
      </c>
      <c r="CQ67" s="14">
        <v>0</v>
      </c>
      <c r="CR67" s="14">
        <v>0</v>
      </c>
      <c r="CS67" s="14">
        <v>0</v>
      </c>
      <c r="CT67" s="14">
        <v>0</v>
      </c>
      <c r="CU67" s="14">
        <v>0</v>
      </c>
      <c r="CV67" s="14">
        <v>0</v>
      </c>
      <c r="CW67" s="14">
        <v>0</v>
      </c>
      <c r="CX67" s="14">
        <v>0</v>
      </c>
    </row>
    <row r="68" spans="1:102" ht="15.75" customHeight="1">
      <c r="A68" s="6" t="s">
        <v>86</v>
      </c>
      <c r="B68" s="14">
        <v>187</v>
      </c>
      <c r="C68" s="14">
        <v>93</v>
      </c>
      <c r="D68" s="14">
        <v>141</v>
      </c>
      <c r="E68" s="14">
        <v>72</v>
      </c>
      <c r="F68" s="14">
        <v>0</v>
      </c>
      <c r="G68" s="14">
        <v>0</v>
      </c>
      <c r="H68" s="14">
        <v>26</v>
      </c>
      <c r="I68" s="14">
        <v>13</v>
      </c>
      <c r="J68" s="14">
        <v>0</v>
      </c>
      <c r="K68" s="14">
        <v>0</v>
      </c>
      <c r="L68" s="14">
        <v>204</v>
      </c>
      <c r="M68" s="14">
        <v>107</v>
      </c>
      <c r="N68" s="14">
        <v>0</v>
      </c>
      <c r="O68" s="14">
        <v>0</v>
      </c>
      <c r="P68" s="14">
        <v>35</v>
      </c>
      <c r="Q68" s="14">
        <v>10</v>
      </c>
      <c r="R68" s="14">
        <v>0</v>
      </c>
      <c r="S68" s="14">
        <v>0</v>
      </c>
      <c r="T68" s="75">
        <v>593</v>
      </c>
      <c r="U68" s="75">
        <v>295</v>
      </c>
      <c r="V68" s="6" t="s">
        <v>86</v>
      </c>
      <c r="W68" s="197">
        <v>2</v>
      </c>
      <c r="X68" s="198">
        <v>1</v>
      </c>
      <c r="Y68" s="197">
        <v>3</v>
      </c>
      <c r="Z68" s="198">
        <v>1</v>
      </c>
      <c r="AA68" s="197">
        <v>0</v>
      </c>
      <c r="AB68" s="198">
        <v>0</v>
      </c>
      <c r="AC68" s="197">
        <v>0</v>
      </c>
      <c r="AD68" s="198">
        <v>0</v>
      </c>
      <c r="AE68" s="197">
        <v>0</v>
      </c>
      <c r="AF68" s="198">
        <v>0</v>
      </c>
      <c r="AG68" s="197">
        <v>37</v>
      </c>
      <c r="AH68" s="198">
        <v>12</v>
      </c>
      <c r="AI68" s="197">
        <v>0</v>
      </c>
      <c r="AJ68" s="198">
        <v>0</v>
      </c>
      <c r="AK68" s="197">
        <v>4</v>
      </c>
      <c r="AL68" s="198">
        <v>2</v>
      </c>
      <c r="AM68" s="197">
        <v>0</v>
      </c>
      <c r="AN68" s="198">
        <v>0</v>
      </c>
      <c r="AO68" s="197">
        <f t="shared" si="12"/>
        <v>46</v>
      </c>
      <c r="AP68" s="197">
        <f t="shared" si="13"/>
        <v>16</v>
      </c>
      <c r="AQ68" s="6" t="s">
        <v>86</v>
      </c>
      <c r="AR68" s="14">
        <v>4</v>
      </c>
      <c r="AS68" s="14">
        <v>3</v>
      </c>
      <c r="AT68" s="14">
        <v>0</v>
      </c>
      <c r="AU68" s="14">
        <v>1</v>
      </c>
      <c r="AV68" s="14">
        <v>0</v>
      </c>
      <c r="AW68" s="14">
        <v>5</v>
      </c>
      <c r="AX68" s="14">
        <v>0</v>
      </c>
      <c r="AY68" s="14">
        <v>1</v>
      </c>
      <c r="AZ68" s="14">
        <v>0</v>
      </c>
      <c r="BA68" s="40">
        <v>14</v>
      </c>
      <c r="BB68" s="14">
        <v>15</v>
      </c>
      <c r="BC68" s="14">
        <v>0</v>
      </c>
      <c r="BD68" s="14">
        <v>2</v>
      </c>
      <c r="BE68" s="14">
        <v>2</v>
      </c>
      <c r="BF68" s="14">
        <v>3</v>
      </c>
      <c r="BG68" s="6" t="s">
        <v>86</v>
      </c>
      <c r="BH68" s="14">
        <v>0</v>
      </c>
      <c r="BI68" s="14">
        <v>1175</v>
      </c>
      <c r="BJ68" s="14">
        <v>170</v>
      </c>
      <c r="BK68" s="14">
        <v>0</v>
      </c>
      <c r="BL68" s="14">
        <v>0</v>
      </c>
      <c r="BM68" s="14">
        <v>64</v>
      </c>
      <c r="BN68" s="14">
        <v>2</v>
      </c>
      <c r="BO68" s="14">
        <v>64</v>
      </c>
      <c r="BP68" s="6" t="s">
        <v>86</v>
      </c>
      <c r="BQ68" s="14">
        <v>123</v>
      </c>
      <c r="BR68" s="14">
        <v>62</v>
      </c>
      <c r="BS68" s="14">
        <v>122</v>
      </c>
      <c r="BT68" s="14">
        <v>62</v>
      </c>
      <c r="BU68" s="14">
        <v>99</v>
      </c>
      <c r="BV68" s="14">
        <v>46</v>
      </c>
      <c r="BW68" s="14">
        <v>23</v>
      </c>
      <c r="BX68" s="14">
        <v>11</v>
      </c>
      <c r="BY68" s="14">
        <v>23</v>
      </c>
      <c r="BZ68" s="14">
        <v>11</v>
      </c>
      <c r="CA68" s="14">
        <v>19</v>
      </c>
      <c r="CB68" s="14">
        <v>9</v>
      </c>
      <c r="CC68" s="14">
        <v>0</v>
      </c>
      <c r="CD68" s="14">
        <v>0</v>
      </c>
      <c r="CE68" s="14">
        <v>0</v>
      </c>
      <c r="CF68" s="14">
        <v>0</v>
      </c>
      <c r="CG68" s="14">
        <v>0</v>
      </c>
      <c r="CH68" s="14">
        <v>0</v>
      </c>
      <c r="CI68" s="6" t="s">
        <v>86</v>
      </c>
      <c r="CJ68" s="14">
        <v>23</v>
      </c>
      <c r="CK68" s="14">
        <v>8</v>
      </c>
      <c r="CL68" s="14">
        <v>11</v>
      </c>
      <c r="CM68" s="14">
        <v>4</v>
      </c>
      <c r="CN68" s="14">
        <v>34</v>
      </c>
      <c r="CO68" s="6" t="s">
        <v>86</v>
      </c>
      <c r="CP68" s="14">
        <v>3</v>
      </c>
      <c r="CQ68" s="14">
        <v>62</v>
      </c>
      <c r="CR68" s="14">
        <v>13</v>
      </c>
      <c r="CS68" s="14">
        <v>124</v>
      </c>
      <c r="CT68" s="14">
        <v>1</v>
      </c>
      <c r="CU68" s="14">
        <v>57</v>
      </c>
      <c r="CV68" s="14">
        <v>39</v>
      </c>
      <c r="CW68" s="14">
        <v>35</v>
      </c>
      <c r="CX68" s="14">
        <v>6</v>
      </c>
    </row>
    <row r="69" spans="1:102" ht="15.75" customHeight="1">
      <c r="A69" s="6" t="s">
        <v>87</v>
      </c>
      <c r="B69" s="14">
        <v>357</v>
      </c>
      <c r="C69" s="14">
        <v>179</v>
      </c>
      <c r="D69" s="14">
        <v>152</v>
      </c>
      <c r="E69" s="14">
        <v>92</v>
      </c>
      <c r="F69" s="14">
        <v>35</v>
      </c>
      <c r="G69" s="14">
        <v>7</v>
      </c>
      <c r="H69" s="14">
        <v>35</v>
      </c>
      <c r="I69" s="14">
        <v>7</v>
      </c>
      <c r="J69" s="14">
        <v>130</v>
      </c>
      <c r="K69" s="14">
        <v>70</v>
      </c>
      <c r="L69" s="14">
        <v>192</v>
      </c>
      <c r="M69" s="14">
        <v>119</v>
      </c>
      <c r="N69" s="14">
        <v>0</v>
      </c>
      <c r="O69" s="14">
        <v>0</v>
      </c>
      <c r="P69" s="14">
        <v>33</v>
      </c>
      <c r="Q69" s="14">
        <v>10</v>
      </c>
      <c r="R69" s="14">
        <v>74</v>
      </c>
      <c r="S69" s="14">
        <v>38</v>
      </c>
      <c r="T69" s="75">
        <v>1008</v>
      </c>
      <c r="U69" s="75">
        <v>522</v>
      </c>
      <c r="V69" s="6" t="s">
        <v>87</v>
      </c>
      <c r="W69" s="197">
        <v>10</v>
      </c>
      <c r="X69" s="198">
        <v>7</v>
      </c>
      <c r="Y69" s="197">
        <v>8</v>
      </c>
      <c r="Z69" s="198">
        <v>5</v>
      </c>
      <c r="AA69" s="197">
        <v>0</v>
      </c>
      <c r="AB69" s="198">
        <v>0</v>
      </c>
      <c r="AC69" s="197">
        <v>0</v>
      </c>
      <c r="AD69" s="198">
        <v>0</v>
      </c>
      <c r="AE69" s="197">
        <v>9</v>
      </c>
      <c r="AF69" s="198">
        <v>5</v>
      </c>
      <c r="AG69" s="197">
        <v>5</v>
      </c>
      <c r="AH69" s="198">
        <v>4</v>
      </c>
      <c r="AI69" s="197">
        <v>0</v>
      </c>
      <c r="AJ69" s="198">
        <v>0</v>
      </c>
      <c r="AK69" s="197">
        <v>0</v>
      </c>
      <c r="AL69" s="198">
        <v>0</v>
      </c>
      <c r="AM69" s="197">
        <v>7</v>
      </c>
      <c r="AN69" s="198">
        <v>4</v>
      </c>
      <c r="AO69" s="197">
        <f t="shared" si="12"/>
        <v>39</v>
      </c>
      <c r="AP69" s="197">
        <f t="shared" si="13"/>
        <v>25</v>
      </c>
      <c r="AQ69" s="6" t="s">
        <v>87</v>
      </c>
      <c r="AR69" s="14">
        <v>6</v>
      </c>
      <c r="AS69" s="14">
        <v>3</v>
      </c>
      <c r="AT69" s="14">
        <v>0</v>
      </c>
      <c r="AU69" s="14">
        <v>1</v>
      </c>
      <c r="AV69" s="14">
        <v>2</v>
      </c>
      <c r="AW69" s="14">
        <v>3</v>
      </c>
      <c r="AX69" s="14">
        <v>0</v>
      </c>
      <c r="AY69" s="14">
        <v>1</v>
      </c>
      <c r="AZ69" s="14">
        <v>3</v>
      </c>
      <c r="BA69" s="40">
        <v>19</v>
      </c>
      <c r="BB69" s="14">
        <v>24</v>
      </c>
      <c r="BC69" s="14">
        <v>0</v>
      </c>
      <c r="BD69" s="14">
        <v>0</v>
      </c>
      <c r="BE69" s="14">
        <v>0</v>
      </c>
      <c r="BF69" s="14">
        <v>3</v>
      </c>
      <c r="BG69" s="6" t="s">
        <v>87</v>
      </c>
      <c r="BH69" s="14">
        <v>0</v>
      </c>
      <c r="BI69" s="14">
        <v>330</v>
      </c>
      <c r="BJ69" s="14">
        <v>105</v>
      </c>
      <c r="BK69" s="14">
        <v>0</v>
      </c>
      <c r="BL69" s="14">
        <v>0</v>
      </c>
      <c r="BM69" s="14">
        <v>24</v>
      </c>
      <c r="BN69" s="14">
        <v>2</v>
      </c>
      <c r="BO69" s="14">
        <v>24</v>
      </c>
      <c r="BP69" s="6" t="s">
        <v>87</v>
      </c>
      <c r="BQ69" s="14">
        <v>114</v>
      </c>
      <c r="BR69" s="14">
        <v>61</v>
      </c>
      <c r="BS69" s="14">
        <v>114</v>
      </c>
      <c r="BT69" s="14">
        <v>61</v>
      </c>
      <c r="BU69" s="14">
        <v>81</v>
      </c>
      <c r="BV69" s="14">
        <v>33</v>
      </c>
      <c r="BW69" s="14">
        <v>81</v>
      </c>
      <c r="BX69" s="14">
        <v>39</v>
      </c>
      <c r="BY69" s="14">
        <v>81</v>
      </c>
      <c r="BZ69" s="14">
        <v>39</v>
      </c>
      <c r="CA69" s="14">
        <v>58</v>
      </c>
      <c r="CB69" s="14">
        <v>29</v>
      </c>
      <c r="CC69" s="14">
        <v>5</v>
      </c>
      <c r="CD69" s="14">
        <v>0</v>
      </c>
      <c r="CE69" s="14">
        <v>5</v>
      </c>
      <c r="CF69" s="14">
        <v>0</v>
      </c>
      <c r="CG69" s="14">
        <v>5</v>
      </c>
      <c r="CH69" s="14">
        <v>0</v>
      </c>
      <c r="CI69" s="6" t="s">
        <v>87</v>
      </c>
      <c r="CJ69" s="14">
        <v>38</v>
      </c>
      <c r="CK69" s="14">
        <v>11</v>
      </c>
      <c r="CL69" s="14">
        <v>8</v>
      </c>
      <c r="CM69" s="14">
        <v>4</v>
      </c>
      <c r="CN69" s="14">
        <v>46</v>
      </c>
      <c r="CO69" s="6" t="s">
        <v>87</v>
      </c>
      <c r="CP69" s="14">
        <v>0</v>
      </c>
      <c r="CQ69" s="14">
        <v>0</v>
      </c>
      <c r="CR69" s="14">
        <v>0</v>
      </c>
      <c r="CS69" s="14">
        <v>0</v>
      </c>
      <c r="CT69" s="14">
        <v>0</v>
      </c>
      <c r="CU69" s="14">
        <v>0</v>
      </c>
      <c r="CV69" s="14">
        <v>0</v>
      </c>
      <c r="CW69" s="14">
        <v>0</v>
      </c>
      <c r="CX69" s="14">
        <v>0</v>
      </c>
    </row>
    <row r="70" spans="1:102" ht="15.75" customHeight="1">
      <c r="A70" s="38" t="s">
        <v>41</v>
      </c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76"/>
      <c r="U70" s="76"/>
      <c r="V70" s="38" t="s">
        <v>41</v>
      </c>
      <c r="W70" s="197"/>
      <c r="X70" s="200"/>
      <c r="Y70" s="197"/>
      <c r="Z70" s="200"/>
      <c r="AA70" s="197"/>
      <c r="AB70" s="200"/>
      <c r="AC70" s="197"/>
      <c r="AD70" s="200"/>
      <c r="AE70" s="197"/>
      <c r="AF70" s="200"/>
      <c r="AG70" s="197"/>
      <c r="AH70" s="200"/>
      <c r="AI70" s="197"/>
      <c r="AJ70" s="200"/>
      <c r="AK70" s="197"/>
      <c r="AL70" s="200"/>
      <c r="AM70" s="197"/>
      <c r="AN70" s="200"/>
      <c r="AO70" s="197"/>
      <c r="AP70" s="197"/>
      <c r="AQ70" s="38" t="s">
        <v>41</v>
      </c>
      <c r="AR70" s="13"/>
      <c r="AS70" s="13"/>
      <c r="AT70" s="13"/>
      <c r="AU70" s="13"/>
      <c r="AV70" s="13"/>
      <c r="AW70" s="13"/>
      <c r="AX70" s="13"/>
      <c r="AY70" s="13"/>
      <c r="AZ70" s="13"/>
      <c r="BA70" s="88"/>
      <c r="BB70" s="14"/>
      <c r="BC70" s="14"/>
      <c r="BD70" s="14"/>
      <c r="BE70" s="14"/>
      <c r="BF70" s="14"/>
      <c r="BG70" s="38" t="s">
        <v>41</v>
      </c>
      <c r="BH70" s="13"/>
      <c r="BI70" s="13"/>
      <c r="BJ70" s="13"/>
      <c r="BK70" s="13"/>
      <c r="BL70" s="13"/>
      <c r="BM70" s="13"/>
      <c r="BN70" s="13"/>
      <c r="BO70" s="13"/>
      <c r="BP70" s="38" t="s">
        <v>41</v>
      </c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38" t="s">
        <v>41</v>
      </c>
      <c r="CJ70" s="13"/>
      <c r="CK70" s="13"/>
      <c r="CL70" s="13"/>
      <c r="CM70" s="13"/>
      <c r="CN70" s="13"/>
      <c r="CO70" s="38" t="s">
        <v>41</v>
      </c>
      <c r="CP70" s="13"/>
      <c r="CQ70" s="13"/>
      <c r="CR70" s="13"/>
      <c r="CS70" s="13"/>
      <c r="CT70" s="13"/>
      <c r="CU70" s="13"/>
      <c r="CV70" s="13"/>
      <c r="CW70" s="13"/>
      <c r="CX70" s="13"/>
    </row>
    <row r="71" spans="1:102" ht="15.75" customHeight="1">
      <c r="A71" s="6" t="s">
        <v>88</v>
      </c>
      <c r="B71" s="14">
        <v>66</v>
      </c>
      <c r="C71" s="14">
        <v>16</v>
      </c>
      <c r="D71" s="14">
        <v>26</v>
      </c>
      <c r="E71" s="14">
        <v>9</v>
      </c>
      <c r="F71" s="14">
        <v>0</v>
      </c>
      <c r="G71" s="14">
        <v>0</v>
      </c>
      <c r="H71" s="14">
        <v>9</v>
      </c>
      <c r="I71" s="14">
        <v>2</v>
      </c>
      <c r="J71" s="14">
        <v>0</v>
      </c>
      <c r="K71" s="14">
        <v>0</v>
      </c>
      <c r="L71" s="14">
        <v>55</v>
      </c>
      <c r="M71" s="14">
        <v>27</v>
      </c>
      <c r="N71" s="14">
        <v>0</v>
      </c>
      <c r="O71" s="14">
        <v>0</v>
      </c>
      <c r="P71" s="14">
        <v>9</v>
      </c>
      <c r="Q71" s="14">
        <v>0</v>
      </c>
      <c r="R71" s="14">
        <v>0</v>
      </c>
      <c r="S71" s="14">
        <v>0</v>
      </c>
      <c r="T71" s="75">
        <v>165</v>
      </c>
      <c r="U71" s="75">
        <v>54</v>
      </c>
      <c r="V71" s="6" t="s">
        <v>88</v>
      </c>
      <c r="W71" s="197">
        <v>0</v>
      </c>
      <c r="X71" s="198">
        <v>0</v>
      </c>
      <c r="Y71" s="197">
        <v>0</v>
      </c>
      <c r="Z71" s="198">
        <v>0</v>
      </c>
      <c r="AA71" s="197">
        <v>0</v>
      </c>
      <c r="AB71" s="198">
        <v>0</v>
      </c>
      <c r="AC71" s="197">
        <v>0</v>
      </c>
      <c r="AD71" s="198">
        <v>0</v>
      </c>
      <c r="AE71" s="197">
        <v>0</v>
      </c>
      <c r="AF71" s="198">
        <v>0</v>
      </c>
      <c r="AG71" s="197">
        <v>0</v>
      </c>
      <c r="AH71" s="198">
        <v>0</v>
      </c>
      <c r="AI71" s="197">
        <v>0</v>
      </c>
      <c r="AJ71" s="198">
        <v>0</v>
      </c>
      <c r="AK71" s="197">
        <v>0</v>
      </c>
      <c r="AL71" s="198">
        <v>0</v>
      </c>
      <c r="AM71" s="197">
        <v>0</v>
      </c>
      <c r="AN71" s="198">
        <v>0</v>
      </c>
      <c r="AO71" s="197">
        <f t="shared" si="12"/>
        <v>0</v>
      </c>
      <c r="AP71" s="197">
        <f t="shared" si="13"/>
        <v>0</v>
      </c>
      <c r="AQ71" s="6" t="s">
        <v>88</v>
      </c>
      <c r="AR71" s="14">
        <v>1</v>
      </c>
      <c r="AS71" s="14">
        <v>1</v>
      </c>
      <c r="AT71" s="14">
        <v>0</v>
      </c>
      <c r="AU71" s="14">
        <v>0</v>
      </c>
      <c r="AV71" s="14">
        <v>1</v>
      </c>
      <c r="AW71" s="14">
        <v>1</v>
      </c>
      <c r="AX71" s="14">
        <v>0</v>
      </c>
      <c r="AY71" s="14">
        <v>0</v>
      </c>
      <c r="AZ71" s="14">
        <v>1</v>
      </c>
      <c r="BA71" s="40">
        <v>5</v>
      </c>
      <c r="BB71" s="14">
        <v>4</v>
      </c>
      <c r="BC71" s="14">
        <v>4</v>
      </c>
      <c r="BD71" s="14">
        <v>0</v>
      </c>
      <c r="BE71" s="14">
        <v>0</v>
      </c>
      <c r="BF71" s="14">
        <v>1</v>
      </c>
      <c r="BG71" s="6" t="s">
        <v>88</v>
      </c>
      <c r="BH71" s="14">
        <v>0</v>
      </c>
      <c r="BI71" s="14">
        <v>0</v>
      </c>
      <c r="BJ71" s="14">
        <v>60</v>
      </c>
      <c r="BK71" s="14">
        <v>0</v>
      </c>
      <c r="BL71" s="14">
        <v>0</v>
      </c>
      <c r="BM71" s="14">
        <v>8</v>
      </c>
      <c r="BN71" s="14">
        <v>0</v>
      </c>
      <c r="BO71" s="14">
        <v>9</v>
      </c>
      <c r="BP71" s="6" t="s">
        <v>88</v>
      </c>
      <c r="BQ71" s="14">
        <v>62</v>
      </c>
      <c r="BR71" s="14">
        <v>31</v>
      </c>
      <c r="BS71" s="14">
        <v>62</v>
      </c>
      <c r="BT71" s="14">
        <v>31</v>
      </c>
      <c r="BU71" s="14">
        <v>55</v>
      </c>
      <c r="BV71" s="14">
        <v>27</v>
      </c>
      <c r="BW71" s="14">
        <v>11</v>
      </c>
      <c r="BX71" s="14">
        <v>0</v>
      </c>
      <c r="BY71" s="14">
        <v>11</v>
      </c>
      <c r="BZ71" s="14">
        <v>0</v>
      </c>
      <c r="CA71" s="14">
        <v>8</v>
      </c>
      <c r="CB71" s="14">
        <v>0</v>
      </c>
      <c r="CC71" s="14">
        <v>0</v>
      </c>
      <c r="CD71" s="14">
        <v>0</v>
      </c>
      <c r="CE71" s="14">
        <v>0</v>
      </c>
      <c r="CF71" s="14">
        <v>0</v>
      </c>
      <c r="CG71" s="14">
        <v>0</v>
      </c>
      <c r="CH71" s="14">
        <v>0</v>
      </c>
      <c r="CI71" s="6" t="s">
        <v>88</v>
      </c>
      <c r="CJ71" s="14">
        <v>4</v>
      </c>
      <c r="CK71" s="14">
        <v>0</v>
      </c>
      <c r="CL71" s="14">
        <v>0</v>
      </c>
      <c r="CM71" s="14">
        <v>0</v>
      </c>
      <c r="CN71" s="14">
        <v>4</v>
      </c>
      <c r="CO71" s="6" t="s">
        <v>88</v>
      </c>
      <c r="CP71" s="14">
        <v>0</v>
      </c>
      <c r="CQ71" s="14">
        <v>0</v>
      </c>
      <c r="CR71" s="14">
        <v>0</v>
      </c>
      <c r="CS71" s="14">
        <v>0</v>
      </c>
      <c r="CT71" s="14">
        <v>0</v>
      </c>
      <c r="CU71" s="14">
        <v>0</v>
      </c>
      <c r="CV71" s="14">
        <v>0</v>
      </c>
      <c r="CW71" s="14">
        <v>0</v>
      </c>
      <c r="CX71" s="14">
        <v>0</v>
      </c>
    </row>
    <row r="72" spans="1:102" ht="15.75" customHeight="1">
      <c r="A72" s="6" t="s">
        <v>92</v>
      </c>
      <c r="B72" s="14">
        <v>158</v>
      </c>
      <c r="C72" s="14">
        <v>85</v>
      </c>
      <c r="D72" s="14">
        <v>140</v>
      </c>
      <c r="E72" s="14">
        <v>73</v>
      </c>
      <c r="F72" s="14">
        <v>0</v>
      </c>
      <c r="G72" s="14">
        <v>0</v>
      </c>
      <c r="H72" s="14">
        <v>0</v>
      </c>
      <c r="I72" s="14">
        <v>0</v>
      </c>
      <c r="J72" s="14">
        <v>23</v>
      </c>
      <c r="K72" s="14">
        <v>6</v>
      </c>
      <c r="L72" s="14">
        <v>158</v>
      </c>
      <c r="M72" s="14">
        <v>81</v>
      </c>
      <c r="N72" s="14">
        <v>0</v>
      </c>
      <c r="O72" s="14">
        <v>0</v>
      </c>
      <c r="P72" s="14">
        <v>30</v>
      </c>
      <c r="Q72" s="14">
        <v>9</v>
      </c>
      <c r="R72" s="14">
        <v>0</v>
      </c>
      <c r="S72" s="14">
        <v>0</v>
      </c>
      <c r="T72" s="75">
        <v>509</v>
      </c>
      <c r="U72" s="75">
        <v>254</v>
      </c>
      <c r="V72" s="6" t="s">
        <v>92</v>
      </c>
      <c r="W72" s="197">
        <v>12</v>
      </c>
      <c r="X72" s="198">
        <v>7</v>
      </c>
      <c r="Y72" s="197">
        <v>3</v>
      </c>
      <c r="Z72" s="198">
        <v>2</v>
      </c>
      <c r="AA72" s="197">
        <v>0</v>
      </c>
      <c r="AB72" s="198">
        <v>0</v>
      </c>
      <c r="AC72" s="197">
        <v>0</v>
      </c>
      <c r="AD72" s="198">
        <v>0</v>
      </c>
      <c r="AE72" s="197">
        <v>6</v>
      </c>
      <c r="AF72" s="198">
        <v>4</v>
      </c>
      <c r="AG72" s="197">
        <v>13</v>
      </c>
      <c r="AH72" s="198">
        <v>2</v>
      </c>
      <c r="AI72" s="197">
        <v>0</v>
      </c>
      <c r="AJ72" s="198">
        <v>0</v>
      </c>
      <c r="AK72" s="197">
        <v>2</v>
      </c>
      <c r="AL72" s="198">
        <v>0</v>
      </c>
      <c r="AM72" s="197">
        <v>0</v>
      </c>
      <c r="AN72" s="198">
        <v>0</v>
      </c>
      <c r="AO72" s="197">
        <f t="shared" si="12"/>
        <v>36</v>
      </c>
      <c r="AP72" s="197">
        <f t="shared" si="13"/>
        <v>15</v>
      </c>
      <c r="AQ72" s="6" t="s">
        <v>92</v>
      </c>
      <c r="AR72" s="14">
        <v>4</v>
      </c>
      <c r="AS72" s="14">
        <v>4</v>
      </c>
      <c r="AT72" s="14">
        <v>0</v>
      </c>
      <c r="AU72" s="14">
        <v>0</v>
      </c>
      <c r="AV72" s="14">
        <v>1</v>
      </c>
      <c r="AW72" s="14">
        <v>4</v>
      </c>
      <c r="AX72" s="14">
        <v>0</v>
      </c>
      <c r="AY72" s="14">
        <v>2</v>
      </c>
      <c r="AZ72" s="14">
        <v>0</v>
      </c>
      <c r="BA72" s="40">
        <v>15</v>
      </c>
      <c r="BB72" s="14">
        <v>14</v>
      </c>
      <c r="BC72" s="14">
        <v>0</v>
      </c>
      <c r="BD72" s="14">
        <v>0</v>
      </c>
      <c r="BE72" s="14">
        <v>0</v>
      </c>
      <c r="BF72" s="14">
        <v>4</v>
      </c>
      <c r="BG72" s="6" t="s">
        <v>92</v>
      </c>
      <c r="BH72" s="14">
        <v>37</v>
      </c>
      <c r="BI72" s="14">
        <v>138</v>
      </c>
      <c r="BJ72" s="14">
        <v>0</v>
      </c>
      <c r="BK72" s="14">
        <v>54</v>
      </c>
      <c r="BL72" s="14">
        <v>0</v>
      </c>
      <c r="BM72" s="14">
        <v>14</v>
      </c>
      <c r="BN72" s="14">
        <v>5</v>
      </c>
      <c r="BO72" s="14">
        <v>14</v>
      </c>
      <c r="BP72" s="6" t="s">
        <v>92</v>
      </c>
      <c r="BQ72" s="14">
        <v>135</v>
      </c>
      <c r="BR72" s="14">
        <v>77</v>
      </c>
      <c r="BS72" s="14">
        <v>133</v>
      </c>
      <c r="BT72" s="14">
        <v>77</v>
      </c>
      <c r="BU72" s="14">
        <v>50</v>
      </c>
      <c r="BV72" s="14">
        <v>28</v>
      </c>
      <c r="BW72" s="14">
        <v>19</v>
      </c>
      <c r="BX72" s="14">
        <v>6</v>
      </c>
      <c r="BY72" s="14">
        <v>15</v>
      </c>
      <c r="BZ72" s="14">
        <v>4</v>
      </c>
      <c r="CA72" s="14">
        <v>11</v>
      </c>
      <c r="CB72" s="14">
        <v>3</v>
      </c>
      <c r="CC72" s="14">
        <v>0</v>
      </c>
      <c r="CD72" s="14">
        <v>0</v>
      </c>
      <c r="CE72" s="14">
        <v>0</v>
      </c>
      <c r="CF72" s="14">
        <v>0</v>
      </c>
      <c r="CG72" s="14">
        <v>0</v>
      </c>
      <c r="CH72" s="14">
        <v>0</v>
      </c>
      <c r="CI72" s="6" t="s">
        <v>92</v>
      </c>
      <c r="CJ72" s="14">
        <v>30</v>
      </c>
      <c r="CK72" s="14">
        <v>7</v>
      </c>
      <c r="CL72" s="14">
        <v>1</v>
      </c>
      <c r="CM72" s="14">
        <v>0</v>
      </c>
      <c r="CN72" s="14">
        <v>31</v>
      </c>
      <c r="CO72" s="6" t="s">
        <v>92</v>
      </c>
      <c r="CP72" s="14">
        <v>0</v>
      </c>
      <c r="CQ72" s="14">
        <v>0</v>
      </c>
      <c r="CR72" s="14">
        <v>0</v>
      </c>
      <c r="CS72" s="14">
        <v>0</v>
      </c>
      <c r="CT72" s="14">
        <v>0</v>
      </c>
      <c r="CU72" s="14">
        <v>0</v>
      </c>
      <c r="CV72" s="14">
        <v>0</v>
      </c>
      <c r="CW72" s="14">
        <v>0</v>
      </c>
      <c r="CX72" s="14">
        <v>0</v>
      </c>
    </row>
    <row r="73" spans="1:102" ht="15.75" customHeight="1">
      <c r="A73" s="6" t="s">
        <v>93</v>
      </c>
      <c r="B73" s="14">
        <v>83</v>
      </c>
      <c r="C73" s="14">
        <v>53</v>
      </c>
      <c r="D73" s="14">
        <v>37</v>
      </c>
      <c r="E73" s="14">
        <v>27</v>
      </c>
      <c r="F73" s="14">
        <v>0</v>
      </c>
      <c r="G73" s="14">
        <v>0</v>
      </c>
      <c r="H73" s="14">
        <v>28</v>
      </c>
      <c r="I73" s="14">
        <v>9</v>
      </c>
      <c r="J73" s="14">
        <v>0</v>
      </c>
      <c r="K73" s="14">
        <v>0</v>
      </c>
      <c r="L73" s="14">
        <v>26</v>
      </c>
      <c r="M73" s="14">
        <v>16</v>
      </c>
      <c r="N73" s="14">
        <v>0</v>
      </c>
      <c r="O73" s="14">
        <v>0</v>
      </c>
      <c r="P73" s="14">
        <v>14</v>
      </c>
      <c r="Q73" s="14">
        <v>6</v>
      </c>
      <c r="R73" s="14">
        <v>0</v>
      </c>
      <c r="S73" s="14">
        <v>0</v>
      </c>
      <c r="T73" s="75">
        <v>188</v>
      </c>
      <c r="U73" s="75">
        <v>111</v>
      </c>
      <c r="V73" s="6" t="s">
        <v>93</v>
      </c>
      <c r="W73" s="197">
        <v>10</v>
      </c>
      <c r="X73" s="198">
        <v>4</v>
      </c>
      <c r="Y73" s="197">
        <v>0</v>
      </c>
      <c r="Z73" s="198">
        <v>0</v>
      </c>
      <c r="AA73" s="197">
        <v>0</v>
      </c>
      <c r="AB73" s="198">
        <v>0</v>
      </c>
      <c r="AC73" s="197">
        <v>0</v>
      </c>
      <c r="AD73" s="198">
        <v>0</v>
      </c>
      <c r="AE73" s="197">
        <v>0</v>
      </c>
      <c r="AF73" s="198">
        <v>0</v>
      </c>
      <c r="AG73" s="197">
        <v>4</v>
      </c>
      <c r="AH73" s="198">
        <v>1</v>
      </c>
      <c r="AI73" s="197">
        <v>0</v>
      </c>
      <c r="AJ73" s="198">
        <v>0</v>
      </c>
      <c r="AK73" s="197">
        <v>0</v>
      </c>
      <c r="AL73" s="198">
        <v>0</v>
      </c>
      <c r="AM73" s="197">
        <v>0</v>
      </c>
      <c r="AN73" s="198">
        <v>0</v>
      </c>
      <c r="AO73" s="197">
        <f t="shared" si="12"/>
        <v>14</v>
      </c>
      <c r="AP73" s="197">
        <f t="shared" si="13"/>
        <v>5</v>
      </c>
      <c r="AQ73" s="6" t="s">
        <v>93</v>
      </c>
      <c r="AR73" s="14">
        <v>2</v>
      </c>
      <c r="AS73" s="14">
        <v>1</v>
      </c>
      <c r="AT73" s="14">
        <v>0</v>
      </c>
      <c r="AU73" s="14">
        <v>1</v>
      </c>
      <c r="AV73" s="14">
        <v>0</v>
      </c>
      <c r="AW73" s="14">
        <v>1</v>
      </c>
      <c r="AX73" s="14">
        <v>0</v>
      </c>
      <c r="AY73" s="14">
        <v>1</v>
      </c>
      <c r="AZ73" s="14">
        <v>0</v>
      </c>
      <c r="BA73" s="40">
        <v>6</v>
      </c>
      <c r="BB73" s="14">
        <v>5</v>
      </c>
      <c r="BC73" s="14">
        <v>0</v>
      </c>
      <c r="BD73" s="14">
        <v>1</v>
      </c>
      <c r="BE73" s="14">
        <v>1</v>
      </c>
      <c r="BF73" s="14">
        <v>1</v>
      </c>
      <c r="BG73" s="6" t="s">
        <v>93</v>
      </c>
      <c r="BH73" s="14">
        <v>0</v>
      </c>
      <c r="BI73" s="14">
        <v>0</v>
      </c>
      <c r="BJ73" s="14">
        <v>0</v>
      </c>
      <c r="BK73" s="14">
        <v>0</v>
      </c>
      <c r="BL73" s="14">
        <v>0</v>
      </c>
      <c r="BM73" s="14">
        <v>5</v>
      </c>
      <c r="BN73" s="14">
        <v>5</v>
      </c>
      <c r="BO73" s="14">
        <v>5</v>
      </c>
      <c r="BP73" s="6" t="s">
        <v>93</v>
      </c>
      <c r="BQ73" s="14">
        <v>27</v>
      </c>
      <c r="BR73" s="14">
        <v>22</v>
      </c>
      <c r="BS73" s="14">
        <v>27</v>
      </c>
      <c r="BT73" s="14">
        <v>22</v>
      </c>
      <c r="BU73" s="14">
        <v>26</v>
      </c>
      <c r="BV73" s="14">
        <v>21</v>
      </c>
      <c r="BW73" s="14">
        <v>13</v>
      </c>
      <c r="BX73" s="14">
        <v>4</v>
      </c>
      <c r="BY73" s="14">
        <v>13</v>
      </c>
      <c r="BZ73" s="14">
        <v>4</v>
      </c>
      <c r="CA73" s="14">
        <v>12</v>
      </c>
      <c r="CB73" s="14">
        <v>3</v>
      </c>
      <c r="CC73" s="14">
        <v>0</v>
      </c>
      <c r="CD73" s="14">
        <v>0</v>
      </c>
      <c r="CE73" s="14">
        <v>0</v>
      </c>
      <c r="CF73" s="14">
        <v>0</v>
      </c>
      <c r="CG73" s="14">
        <v>0</v>
      </c>
      <c r="CH73" s="14">
        <v>0</v>
      </c>
      <c r="CI73" s="6" t="s">
        <v>93</v>
      </c>
      <c r="CJ73" s="14">
        <v>5</v>
      </c>
      <c r="CK73" s="14">
        <v>2</v>
      </c>
      <c r="CL73" s="14">
        <v>0</v>
      </c>
      <c r="CM73" s="14">
        <v>0</v>
      </c>
      <c r="CN73" s="14">
        <v>5</v>
      </c>
      <c r="CO73" s="6" t="s">
        <v>93</v>
      </c>
      <c r="CP73" s="14">
        <v>0</v>
      </c>
      <c r="CQ73" s="14">
        <v>0</v>
      </c>
      <c r="CR73" s="14">
        <v>0</v>
      </c>
      <c r="CS73" s="14">
        <v>0</v>
      </c>
      <c r="CT73" s="14">
        <v>0</v>
      </c>
      <c r="CU73" s="14">
        <v>0</v>
      </c>
      <c r="CV73" s="14">
        <v>0</v>
      </c>
      <c r="CW73" s="14">
        <v>0</v>
      </c>
      <c r="CX73" s="14">
        <v>0</v>
      </c>
    </row>
    <row r="74" spans="1:102" ht="15.75" customHeight="1">
      <c r="A74" s="6" t="s">
        <v>94</v>
      </c>
      <c r="B74" s="14">
        <v>79</v>
      </c>
      <c r="C74" s="14">
        <v>36</v>
      </c>
      <c r="D74" s="14">
        <v>78</v>
      </c>
      <c r="E74" s="14">
        <v>38</v>
      </c>
      <c r="F74" s="14">
        <v>0</v>
      </c>
      <c r="G74" s="14">
        <v>0</v>
      </c>
      <c r="H74" s="14">
        <v>20</v>
      </c>
      <c r="I74" s="14">
        <v>9</v>
      </c>
      <c r="J74" s="14">
        <v>0</v>
      </c>
      <c r="K74" s="14">
        <v>0</v>
      </c>
      <c r="L74" s="14">
        <v>156</v>
      </c>
      <c r="M74" s="14">
        <v>74</v>
      </c>
      <c r="N74" s="14">
        <v>0</v>
      </c>
      <c r="O74" s="14">
        <v>0</v>
      </c>
      <c r="P74" s="14">
        <v>14</v>
      </c>
      <c r="Q74" s="14">
        <v>6</v>
      </c>
      <c r="R74" s="14">
        <v>0</v>
      </c>
      <c r="S74" s="14">
        <v>0</v>
      </c>
      <c r="T74" s="75">
        <v>347</v>
      </c>
      <c r="U74" s="75">
        <v>163</v>
      </c>
      <c r="V74" s="6" t="s">
        <v>94</v>
      </c>
      <c r="W74" s="197">
        <v>0</v>
      </c>
      <c r="X74" s="198">
        <v>0</v>
      </c>
      <c r="Y74" s="197">
        <v>0</v>
      </c>
      <c r="Z74" s="198">
        <v>0</v>
      </c>
      <c r="AA74" s="197">
        <v>0</v>
      </c>
      <c r="AB74" s="198">
        <v>0</v>
      </c>
      <c r="AC74" s="197">
        <v>0</v>
      </c>
      <c r="AD74" s="198">
        <v>0</v>
      </c>
      <c r="AE74" s="197">
        <v>0</v>
      </c>
      <c r="AF74" s="198">
        <v>0</v>
      </c>
      <c r="AG74" s="197">
        <v>0</v>
      </c>
      <c r="AH74" s="198">
        <v>0</v>
      </c>
      <c r="AI74" s="197">
        <v>0</v>
      </c>
      <c r="AJ74" s="198">
        <v>0</v>
      </c>
      <c r="AK74" s="197">
        <v>0</v>
      </c>
      <c r="AL74" s="198">
        <v>0</v>
      </c>
      <c r="AM74" s="197">
        <v>0</v>
      </c>
      <c r="AN74" s="198">
        <v>0</v>
      </c>
      <c r="AO74" s="197">
        <f t="shared" si="12"/>
        <v>0</v>
      </c>
      <c r="AP74" s="197">
        <f t="shared" si="13"/>
        <v>0</v>
      </c>
      <c r="AQ74" s="6" t="s">
        <v>94</v>
      </c>
      <c r="AR74" s="14">
        <v>2</v>
      </c>
      <c r="AS74" s="14">
        <v>2</v>
      </c>
      <c r="AT74" s="14">
        <v>0</v>
      </c>
      <c r="AU74" s="14">
        <v>1</v>
      </c>
      <c r="AV74" s="14">
        <v>0</v>
      </c>
      <c r="AW74" s="14">
        <v>3</v>
      </c>
      <c r="AX74" s="14">
        <v>0</v>
      </c>
      <c r="AY74" s="14">
        <v>1</v>
      </c>
      <c r="AZ74" s="14">
        <v>0</v>
      </c>
      <c r="BA74" s="40">
        <v>9</v>
      </c>
      <c r="BB74" s="14">
        <v>5</v>
      </c>
      <c r="BC74" s="14">
        <v>12</v>
      </c>
      <c r="BD74" s="14">
        <v>2</v>
      </c>
      <c r="BE74" s="14">
        <v>1</v>
      </c>
      <c r="BF74" s="14">
        <v>2</v>
      </c>
      <c r="BG74" s="6" t="s">
        <v>94</v>
      </c>
      <c r="BH74" s="14">
        <v>0</v>
      </c>
      <c r="BI74" s="14">
        <v>114</v>
      </c>
      <c r="BJ74" s="14">
        <v>20</v>
      </c>
      <c r="BK74" s="14">
        <v>0</v>
      </c>
      <c r="BL74" s="14">
        <v>0</v>
      </c>
      <c r="BM74" s="14">
        <v>5</v>
      </c>
      <c r="BN74" s="14">
        <v>0</v>
      </c>
      <c r="BO74" s="14">
        <v>7</v>
      </c>
      <c r="BP74" s="6" t="s">
        <v>94</v>
      </c>
      <c r="BQ74" s="14">
        <v>127</v>
      </c>
      <c r="BR74" s="14">
        <v>74</v>
      </c>
      <c r="BS74" s="14">
        <v>120</v>
      </c>
      <c r="BT74" s="14">
        <v>71</v>
      </c>
      <c r="BU74" s="14">
        <v>29</v>
      </c>
      <c r="BV74" s="14">
        <v>17</v>
      </c>
      <c r="BW74" s="14">
        <v>12</v>
      </c>
      <c r="BX74" s="14">
        <v>7</v>
      </c>
      <c r="BY74" s="14">
        <v>12</v>
      </c>
      <c r="BZ74" s="14">
        <v>7</v>
      </c>
      <c r="CA74" s="14">
        <v>4</v>
      </c>
      <c r="CB74" s="14">
        <v>1</v>
      </c>
      <c r="CC74" s="14">
        <v>0</v>
      </c>
      <c r="CD74" s="14">
        <v>0</v>
      </c>
      <c r="CE74" s="14">
        <v>0</v>
      </c>
      <c r="CF74" s="14">
        <v>0</v>
      </c>
      <c r="CG74" s="14">
        <v>0</v>
      </c>
      <c r="CH74" s="14">
        <v>0</v>
      </c>
      <c r="CI74" s="6" t="s">
        <v>94</v>
      </c>
      <c r="CJ74" s="14">
        <v>7</v>
      </c>
      <c r="CK74" s="14">
        <v>4</v>
      </c>
      <c r="CL74" s="14">
        <v>0</v>
      </c>
      <c r="CM74" s="14">
        <v>0</v>
      </c>
      <c r="CN74" s="14">
        <v>7</v>
      </c>
      <c r="CO74" s="6" t="s">
        <v>94</v>
      </c>
      <c r="CP74" s="14">
        <v>0</v>
      </c>
      <c r="CQ74" s="14">
        <v>0</v>
      </c>
      <c r="CR74" s="14">
        <v>0</v>
      </c>
      <c r="CS74" s="14">
        <v>0</v>
      </c>
      <c r="CT74" s="14">
        <v>0</v>
      </c>
      <c r="CU74" s="14">
        <v>0</v>
      </c>
      <c r="CV74" s="14">
        <v>0</v>
      </c>
      <c r="CW74" s="14">
        <v>0</v>
      </c>
      <c r="CX74" s="14">
        <v>0</v>
      </c>
    </row>
    <row r="75" spans="1:102" ht="15.75" customHeight="1">
      <c r="A75" s="6" t="s">
        <v>95</v>
      </c>
      <c r="B75" s="14">
        <v>1272</v>
      </c>
      <c r="C75" s="14">
        <v>713</v>
      </c>
      <c r="D75" s="14">
        <v>798</v>
      </c>
      <c r="E75" s="14">
        <v>508</v>
      </c>
      <c r="F75" s="14">
        <v>0</v>
      </c>
      <c r="G75" s="14">
        <v>0</v>
      </c>
      <c r="H75" s="14">
        <v>256</v>
      </c>
      <c r="I75" s="14">
        <v>103</v>
      </c>
      <c r="J75" s="14">
        <v>193</v>
      </c>
      <c r="K75" s="14">
        <v>97</v>
      </c>
      <c r="L75" s="14">
        <v>808</v>
      </c>
      <c r="M75" s="14">
        <v>478</v>
      </c>
      <c r="N75" s="14">
        <v>0</v>
      </c>
      <c r="O75" s="14">
        <v>0</v>
      </c>
      <c r="P75" s="14">
        <v>167</v>
      </c>
      <c r="Q75" s="14">
        <v>66</v>
      </c>
      <c r="R75" s="14">
        <v>102</v>
      </c>
      <c r="S75" s="14">
        <v>49</v>
      </c>
      <c r="T75" s="75">
        <v>3596</v>
      </c>
      <c r="U75" s="75">
        <v>2014</v>
      </c>
      <c r="V75" s="6" t="s">
        <v>95</v>
      </c>
      <c r="W75" s="197">
        <v>142</v>
      </c>
      <c r="X75" s="198">
        <v>108</v>
      </c>
      <c r="Y75" s="197">
        <v>8</v>
      </c>
      <c r="Z75" s="198">
        <v>3</v>
      </c>
      <c r="AA75" s="197">
        <v>0</v>
      </c>
      <c r="AB75" s="198">
        <v>0</v>
      </c>
      <c r="AC75" s="197">
        <v>7</v>
      </c>
      <c r="AD75" s="198">
        <v>2</v>
      </c>
      <c r="AE75" s="197">
        <v>0</v>
      </c>
      <c r="AF75" s="198">
        <v>0</v>
      </c>
      <c r="AG75" s="197">
        <v>46</v>
      </c>
      <c r="AH75" s="198">
        <v>24</v>
      </c>
      <c r="AI75" s="197">
        <v>0</v>
      </c>
      <c r="AJ75" s="198">
        <v>0</v>
      </c>
      <c r="AK75" s="197">
        <v>9</v>
      </c>
      <c r="AL75" s="198">
        <v>5</v>
      </c>
      <c r="AM75" s="197">
        <v>7</v>
      </c>
      <c r="AN75" s="198">
        <v>6</v>
      </c>
      <c r="AO75" s="197">
        <f t="shared" si="12"/>
        <v>219</v>
      </c>
      <c r="AP75" s="197">
        <f t="shared" si="13"/>
        <v>148</v>
      </c>
      <c r="AQ75" s="6" t="s">
        <v>95</v>
      </c>
      <c r="AR75" s="14">
        <v>30</v>
      </c>
      <c r="AS75" s="14">
        <v>16</v>
      </c>
      <c r="AT75" s="14">
        <v>0</v>
      </c>
      <c r="AU75" s="14">
        <v>6</v>
      </c>
      <c r="AV75" s="14">
        <v>6</v>
      </c>
      <c r="AW75" s="14">
        <v>17</v>
      </c>
      <c r="AX75" s="14">
        <v>1</v>
      </c>
      <c r="AY75" s="14">
        <v>7</v>
      </c>
      <c r="AZ75" s="14">
        <v>5</v>
      </c>
      <c r="BA75" s="40">
        <v>88</v>
      </c>
      <c r="BB75" s="14">
        <v>93</v>
      </c>
      <c r="BC75" s="14">
        <v>0</v>
      </c>
      <c r="BD75" s="14">
        <v>3</v>
      </c>
      <c r="BE75" s="14">
        <v>1</v>
      </c>
      <c r="BF75" s="14">
        <v>16</v>
      </c>
      <c r="BG75" s="6" t="s">
        <v>95</v>
      </c>
      <c r="BH75" s="14">
        <v>3</v>
      </c>
      <c r="BI75" s="14">
        <v>402</v>
      </c>
      <c r="BJ75" s="14">
        <v>369</v>
      </c>
      <c r="BK75" s="14">
        <v>377</v>
      </c>
      <c r="BL75" s="14">
        <v>117</v>
      </c>
      <c r="BM75" s="14">
        <v>91</v>
      </c>
      <c r="BN75" s="14">
        <v>42</v>
      </c>
      <c r="BO75" s="14">
        <v>86</v>
      </c>
      <c r="BP75" s="6" t="s">
        <v>95</v>
      </c>
      <c r="BQ75" s="14">
        <v>630</v>
      </c>
      <c r="BR75" s="14">
        <v>350</v>
      </c>
      <c r="BS75" s="14">
        <v>622</v>
      </c>
      <c r="BT75" s="14">
        <v>348</v>
      </c>
      <c r="BU75" s="14">
        <v>449</v>
      </c>
      <c r="BV75" s="14">
        <v>257</v>
      </c>
      <c r="BW75" s="14">
        <v>260</v>
      </c>
      <c r="BX75" s="14">
        <v>85</v>
      </c>
      <c r="BY75" s="14">
        <v>258</v>
      </c>
      <c r="BZ75" s="14">
        <v>85</v>
      </c>
      <c r="CA75" s="14">
        <v>179</v>
      </c>
      <c r="CB75" s="14">
        <v>54</v>
      </c>
      <c r="CC75" s="14">
        <v>37</v>
      </c>
      <c r="CD75" s="14">
        <v>37</v>
      </c>
      <c r="CE75" s="14">
        <v>37</v>
      </c>
      <c r="CF75" s="14">
        <v>37</v>
      </c>
      <c r="CG75" s="14">
        <v>20</v>
      </c>
      <c r="CH75" s="14">
        <v>20</v>
      </c>
      <c r="CI75" s="6" t="s">
        <v>95</v>
      </c>
      <c r="CJ75" s="14">
        <v>183</v>
      </c>
      <c r="CK75" s="14">
        <v>45</v>
      </c>
      <c r="CL75" s="14">
        <v>17</v>
      </c>
      <c r="CM75" s="14">
        <v>5</v>
      </c>
      <c r="CN75" s="14">
        <v>200</v>
      </c>
      <c r="CO75" s="6" t="s">
        <v>95</v>
      </c>
      <c r="CP75" s="14">
        <v>4</v>
      </c>
      <c r="CQ75" s="14">
        <v>0</v>
      </c>
      <c r="CR75" s="14">
        <v>0</v>
      </c>
      <c r="CS75" s="14">
        <v>0</v>
      </c>
      <c r="CT75" s="14">
        <v>0</v>
      </c>
      <c r="CU75" s="14">
        <v>0</v>
      </c>
      <c r="CV75" s="14">
        <v>0</v>
      </c>
      <c r="CW75" s="14">
        <v>0</v>
      </c>
      <c r="CX75" s="14">
        <v>0</v>
      </c>
    </row>
    <row r="76" spans="1:102" ht="15.75" customHeight="1">
      <c r="A76" s="6" t="s">
        <v>96</v>
      </c>
      <c r="B76" s="14">
        <v>169</v>
      </c>
      <c r="C76" s="14">
        <v>74</v>
      </c>
      <c r="D76" s="14">
        <v>156</v>
      </c>
      <c r="E76" s="14">
        <v>64</v>
      </c>
      <c r="F76" s="14">
        <v>0</v>
      </c>
      <c r="G76" s="14">
        <v>0</v>
      </c>
      <c r="H76" s="14">
        <v>16</v>
      </c>
      <c r="I76" s="14">
        <v>2</v>
      </c>
      <c r="J76" s="14">
        <v>0</v>
      </c>
      <c r="K76" s="14">
        <v>0</v>
      </c>
      <c r="L76" s="14">
        <v>167</v>
      </c>
      <c r="M76" s="14">
        <v>67</v>
      </c>
      <c r="N76" s="14">
        <v>0</v>
      </c>
      <c r="O76" s="14">
        <v>0</v>
      </c>
      <c r="P76" s="14">
        <v>4</v>
      </c>
      <c r="Q76" s="14">
        <v>0</v>
      </c>
      <c r="R76" s="14">
        <v>0</v>
      </c>
      <c r="S76" s="14">
        <v>0</v>
      </c>
      <c r="T76" s="75">
        <v>512</v>
      </c>
      <c r="U76" s="75">
        <v>207</v>
      </c>
      <c r="V76" s="6" t="s">
        <v>96</v>
      </c>
      <c r="W76" s="197">
        <v>10</v>
      </c>
      <c r="X76" s="198">
        <v>4</v>
      </c>
      <c r="Y76" s="197">
        <v>1</v>
      </c>
      <c r="Z76" s="198">
        <v>1</v>
      </c>
      <c r="AA76" s="197">
        <v>0</v>
      </c>
      <c r="AB76" s="198">
        <v>0</v>
      </c>
      <c r="AC76" s="197">
        <v>0</v>
      </c>
      <c r="AD76" s="198">
        <v>0</v>
      </c>
      <c r="AE76" s="197">
        <v>0</v>
      </c>
      <c r="AF76" s="198">
        <v>0</v>
      </c>
      <c r="AG76" s="197">
        <v>17</v>
      </c>
      <c r="AH76" s="198">
        <v>8</v>
      </c>
      <c r="AI76" s="197">
        <v>0</v>
      </c>
      <c r="AJ76" s="198">
        <v>0</v>
      </c>
      <c r="AK76" s="197">
        <v>0</v>
      </c>
      <c r="AL76" s="198">
        <v>0</v>
      </c>
      <c r="AM76" s="197">
        <v>0</v>
      </c>
      <c r="AN76" s="198">
        <v>0</v>
      </c>
      <c r="AO76" s="197">
        <f t="shared" si="12"/>
        <v>28</v>
      </c>
      <c r="AP76" s="197">
        <f t="shared" si="13"/>
        <v>13</v>
      </c>
      <c r="AQ76" s="6" t="s">
        <v>96</v>
      </c>
      <c r="AR76" s="14">
        <v>4</v>
      </c>
      <c r="AS76" s="14">
        <v>3</v>
      </c>
      <c r="AT76" s="14">
        <v>0</v>
      </c>
      <c r="AU76" s="14">
        <v>1</v>
      </c>
      <c r="AV76" s="14">
        <v>0</v>
      </c>
      <c r="AW76" s="14">
        <v>3</v>
      </c>
      <c r="AX76" s="14">
        <v>0</v>
      </c>
      <c r="AY76" s="14">
        <v>1</v>
      </c>
      <c r="AZ76" s="14">
        <v>0</v>
      </c>
      <c r="BA76" s="40">
        <v>12</v>
      </c>
      <c r="BB76" s="14">
        <v>17</v>
      </c>
      <c r="BC76" s="14">
        <v>0</v>
      </c>
      <c r="BD76" s="14">
        <v>1</v>
      </c>
      <c r="BE76" s="14">
        <v>1</v>
      </c>
      <c r="BF76" s="14">
        <v>3</v>
      </c>
      <c r="BG76" s="6" t="s">
        <v>96</v>
      </c>
      <c r="BH76" s="14">
        <v>0</v>
      </c>
      <c r="BI76" s="14">
        <v>160</v>
      </c>
      <c r="BJ76" s="14">
        <v>628</v>
      </c>
      <c r="BK76" s="14">
        <v>0</v>
      </c>
      <c r="BL76" s="14">
        <v>0</v>
      </c>
      <c r="BM76" s="14">
        <v>58</v>
      </c>
      <c r="BN76" s="14">
        <v>5</v>
      </c>
      <c r="BO76" s="14">
        <v>45</v>
      </c>
      <c r="BP76" s="6" t="s">
        <v>96</v>
      </c>
      <c r="BQ76" s="14">
        <v>96</v>
      </c>
      <c r="BR76" s="14">
        <v>42</v>
      </c>
      <c r="BS76" s="14">
        <v>96</v>
      </c>
      <c r="BT76" s="14">
        <v>42</v>
      </c>
      <c r="BU76" s="14">
        <v>79</v>
      </c>
      <c r="BV76" s="14">
        <v>33</v>
      </c>
      <c r="BW76" s="14">
        <v>2</v>
      </c>
      <c r="BX76" s="14">
        <v>0</v>
      </c>
      <c r="BY76" s="14">
        <v>2</v>
      </c>
      <c r="BZ76" s="14">
        <v>0</v>
      </c>
      <c r="CA76" s="14">
        <v>1</v>
      </c>
      <c r="CB76" s="14">
        <v>0</v>
      </c>
      <c r="CC76" s="14">
        <v>0</v>
      </c>
      <c r="CD76" s="14">
        <v>0</v>
      </c>
      <c r="CE76" s="14">
        <v>0</v>
      </c>
      <c r="CF76" s="14">
        <v>0</v>
      </c>
      <c r="CG76" s="14">
        <v>0</v>
      </c>
      <c r="CH76" s="14">
        <v>0</v>
      </c>
      <c r="CI76" s="6" t="s">
        <v>96</v>
      </c>
      <c r="CJ76" s="14">
        <v>22</v>
      </c>
      <c r="CK76" s="14">
        <v>9</v>
      </c>
      <c r="CL76" s="14">
        <v>1</v>
      </c>
      <c r="CM76" s="14">
        <v>1</v>
      </c>
      <c r="CN76" s="14">
        <v>23</v>
      </c>
      <c r="CO76" s="6" t="s">
        <v>96</v>
      </c>
      <c r="CP76" s="14">
        <v>0</v>
      </c>
      <c r="CQ76" s="14">
        <v>0</v>
      </c>
      <c r="CR76" s="14">
        <v>0</v>
      </c>
      <c r="CS76" s="14">
        <v>0</v>
      </c>
      <c r="CT76" s="14">
        <v>0</v>
      </c>
      <c r="CU76" s="14">
        <v>0</v>
      </c>
      <c r="CV76" s="14">
        <v>0</v>
      </c>
      <c r="CW76" s="14">
        <v>0</v>
      </c>
      <c r="CX76" s="14">
        <v>0</v>
      </c>
    </row>
    <row r="77" spans="1:102" ht="15.75" customHeight="1">
      <c r="A77" s="38" t="s">
        <v>42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76"/>
      <c r="U77" s="76"/>
      <c r="V77" s="38" t="s">
        <v>42</v>
      </c>
      <c r="W77" s="197"/>
      <c r="X77" s="200"/>
      <c r="Y77" s="197"/>
      <c r="Z77" s="200"/>
      <c r="AA77" s="197"/>
      <c r="AB77" s="200"/>
      <c r="AC77" s="197"/>
      <c r="AD77" s="200"/>
      <c r="AE77" s="197"/>
      <c r="AF77" s="200"/>
      <c r="AG77" s="197"/>
      <c r="AH77" s="200"/>
      <c r="AI77" s="197"/>
      <c r="AJ77" s="200"/>
      <c r="AK77" s="197"/>
      <c r="AL77" s="200"/>
      <c r="AM77" s="197"/>
      <c r="AN77" s="200"/>
      <c r="AO77" s="197"/>
      <c r="AP77" s="197"/>
      <c r="AQ77" s="38" t="s">
        <v>42</v>
      </c>
      <c r="AR77" s="13"/>
      <c r="AS77" s="13"/>
      <c r="AT77" s="13"/>
      <c r="AU77" s="13"/>
      <c r="AV77" s="13"/>
      <c r="AW77" s="13"/>
      <c r="AX77" s="13"/>
      <c r="AY77" s="13"/>
      <c r="AZ77" s="13"/>
      <c r="BA77" s="88"/>
      <c r="BB77" s="14"/>
      <c r="BC77" s="14"/>
      <c r="BD77" s="14"/>
      <c r="BE77" s="14"/>
      <c r="BF77" s="14"/>
      <c r="BG77" s="38" t="s">
        <v>42</v>
      </c>
      <c r="BH77" s="13"/>
      <c r="BI77" s="13"/>
      <c r="BJ77" s="13"/>
      <c r="BK77" s="13"/>
      <c r="BL77" s="13"/>
      <c r="BM77" s="13"/>
      <c r="BN77" s="13"/>
      <c r="BO77" s="13"/>
      <c r="BP77" s="38" t="s">
        <v>42</v>
      </c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38" t="s">
        <v>42</v>
      </c>
      <c r="CJ77" s="13"/>
      <c r="CK77" s="13"/>
      <c r="CL77" s="13"/>
      <c r="CM77" s="13"/>
      <c r="CN77" s="13"/>
      <c r="CO77" s="38" t="s">
        <v>42</v>
      </c>
      <c r="CP77" s="13"/>
      <c r="CQ77" s="13"/>
      <c r="CR77" s="13"/>
      <c r="CS77" s="13"/>
      <c r="CT77" s="13"/>
      <c r="CU77" s="13"/>
      <c r="CV77" s="13"/>
      <c r="CW77" s="13"/>
      <c r="CX77" s="13"/>
    </row>
    <row r="78" spans="1:102" ht="15.75" customHeight="1">
      <c r="A78" s="6" t="s">
        <v>98</v>
      </c>
      <c r="B78" s="14">
        <v>290</v>
      </c>
      <c r="C78" s="14">
        <v>162</v>
      </c>
      <c r="D78" s="14">
        <v>128</v>
      </c>
      <c r="E78" s="14">
        <v>66</v>
      </c>
      <c r="F78" s="14">
        <v>0</v>
      </c>
      <c r="G78" s="14">
        <v>0</v>
      </c>
      <c r="H78" s="14">
        <v>0</v>
      </c>
      <c r="I78" s="14">
        <v>0</v>
      </c>
      <c r="J78" s="14">
        <v>96</v>
      </c>
      <c r="K78" s="14">
        <v>48</v>
      </c>
      <c r="L78" s="14">
        <v>193</v>
      </c>
      <c r="M78" s="14">
        <v>109</v>
      </c>
      <c r="N78" s="14">
        <v>0</v>
      </c>
      <c r="O78" s="14">
        <v>0</v>
      </c>
      <c r="P78" s="14">
        <v>0</v>
      </c>
      <c r="Q78" s="14">
        <v>0</v>
      </c>
      <c r="R78" s="14">
        <v>50</v>
      </c>
      <c r="S78" s="14">
        <v>21</v>
      </c>
      <c r="T78" s="75">
        <f>B78+D78+F78+H78+J78+L78+N78+P78+R78</f>
        <v>757</v>
      </c>
      <c r="U78" s="75">
        <f>C78+E78+G78+I78+K78+M78+O78+Q78+S78</f>
        <v>406</v>
      </c>
      <c r="V78" s="6" t="s">
        <v>98</v>
      </c>
      <c r="W78" s="197">
        <v>5</v>
      </c>
      <c r="X78" s="198">
        <v>2</v>
      </c>
      <c r="Y78" s="197">
        <v>4</v>
      </c>
      <c r="Z78" s="198">
        <v>3</v>
      </c>
      <c r="AA78" s="197">
        <v>0</v>
      </c>
      <c r="AB78" s="198">
        <v>0</v>
      </c>
      <c r="AC78" s="197">
        <v>0</v>
      </c>
      <c r="AD78" s="198">
        <v>0</v>
      </c>
      <c r="AE78" s="197">
        <v>1</v>
      </c>
      <c r="AF78" s="198">
        <v>1</v>
      </c>
      <c r="AG78" s="197">
        <v>22</v>
      </c>
      <c r="AH78" s="198">
        <v>10</v>
      </c>
      <c r="AI78" s="197">
        <v>0</v>
      </c>
      <c r="AJ78" s="198">
        <v>0</v>
      </c>
      <c r="AK78" s="197">
        <v>0</v>
      </c>
      <c r="AL78" s="198">
        <v>0</v>
      </c>
      <c r="AM78" s="197">
        <v>2</v>
      </c>
      <c r="AN78" s="198">
        <v>0</v>
      </c>
      <c r="AO78" s="197">
        <f t="shared" si="12"/>
        <v>34</v>
      </c>
      <c r="AP78" s="197">
        <f t="shared" si="13"/>
        <v>16</v>
      </c>
      <c r="AQ78" s="6" t="s">
        <v>98</v>
      </c>
      <c r="AR78" s="14">
        <v>4</v>
      </c>
      <c r="AS78" s="14">
        <v>2</v>
      </c>
      <c r="AT78" s="14">
        <v>0</v>
      </c>
      <c r="AU78" s="14">
        <v>0</v>
      </c>
      <c r="AV78" s="14">
        <v>2</v>
      </c>
      <c r="AW78" s="14">
        <v>3</v>
      </c>
      <c r="AX78" s="14">
        <v>0</v>
      </c>
      <c r="AY78" s="14">
        <v>0</v>
      </c>
      <c r="AZ78" s="14">
        <v>1</v>
      </c>
      <c r="BA78" s="40">
        <f>SUM(AR78:AZ78)</f>
        <v>12</v>
      </c>
      <c r="BB78" s="14">
        <v>12</v>
      </c>
      <c r="BC78" s="14">
        <v>0</v>
      </c>
      <c r="BD78" s="14">
        <v>0</v>
      </c>
      <c r="BE78" s="14">
        <v>0</v>
      </c>
      <c r="BF78" s="14">
        <v>2</v>
      </c>
      <c r="BG78" s="6" t="s">
        <v>98</v>
      </c>
      <c r="BH78" s="14">
        <v>52</v>
      </c>
      <c r="BI78" s="14">
        <v>363</v>
      </c>
      <c r="BJ78" s="14">
        <v>47</v>
      </c>
      <c r="BK78" s="14">
        <v>0</v>
      </c>
      <c r="BL78" s="14">
        <v>0</v>
      </c>
      <c r="BM78" s="14">
        <v>12</v>
      </c>
      <c r="BN78" s="14">
        <v>0</v>
      </c>
      <c r="BO78" s="14">
        <v>12</v>
      </c>
      <c r="BP78" s="6" t="s">
        <v>98</v>
      </c>
      <c r="BQ78" s="14">
        <v>184</v>
      </c>
      <c r="BR78" s="14">
        <v>90</v>
      </c>
      <c r="BS78" s="14">
        <v>179</v>
      </c>
      <c r="BT78" s="14">
        <v>88</v>
      </c>
      <c r="BU78" s="14">
        <v>73</v>
      </c>
      <c r="BV78" s="14">
        <v>42</v>
      </c>
      <c r="BW78" s="14">
        <v>39</v>
      </c>
      <c r="BX78" s="14">
        <v>12</v>
      </c>
      <c r="BY78" s="14">
        <v>39</v>
      </c>
      <c r="BZ78" s="14">
        <v>12</v>
      </c>
      <c r="CA78" s="14">
        <v>37</v>
      </c>
      <c r="CB78" s="14">
        <v>12</v>
      </c>
      <c r="CC78" s="14">
        <v>4</v>
      </c>
      <c r="CD78" s="14">
        <v>2</v>
      </c>
      <c r="CE78" s="14">
        <v>4</v>
      </c>
      <c r="CF78" s="14">
        <v>2</v>
      </c>
      <c r="CG78" s="14">
        <v>4</v>
      </c>
      <c r="CH78" s="14">
        <v>2</v>
      </c>
      <c r="CI78" s="6" t="s">
        <v>98</v>
      </c>
      <c r="CJ78" s="14">
        <v>18</v>
      </c>
      <c r="CK78" s="14">
        <v>4</v>
      </c>
      <c r="CL78" s="14">
        <v>3</v>
      </c>
      <c r="CM78" s="14">
        <v>2</v>
      </c>
      <c r="CN78" s="14">
        <v>21</v>
      </c>
      <c r="CO78" s="6" t="s">
        <v>98</v>
      </c>
      <c r="CP78" s="14">
        <v>0</v>
      </c>
      <c r="CQ78" s="14">
        <v>0</v>
      </c>
      <c r="CR78" s="14">
        <v>0</v>
      </c>
      <c r="CS78" s="14">
        <v>0</v>
      </c>
      <c r="CT78" s="14">
        <v>0</v>
      </c>
      <c r="CU78" s="14">
        <v>0</v>
      </c>
      <c r="CV78" s="14">
        <v>0</v>
      </c>
      <c r="CW78" s="14">
        <v>0</v>
      </c>
      <c r="CX78" s="14">
        <v>0</v>
      </c>
    </row>
    <row r="79" spans="1:102" ht="15.75" customHeight="1">
      <c r="A79" s="6" t="s">
        <v>423</v>
      </c>
      <c r="B79" s="14">
        <v>270</v>
      </c>
      <c r="C79" s="14">
        <v>104</v>
      </c>
      <c r="D79" s="14">
        <v>181</v>
      </c>
      <c r="E79" s="14">
        <v>93</v>
      </c>
      <c r="F79" s="14">
        <v>0</v>
      </c>
      <c r="G79" s="14">
        <v>0</v>
      </c>
      <c r="H79" s="14">
        <v>106</v>
      </c>
      <c r="I79" s="14">
        <v>27</v>
      </c>
      <c r="J79" s="14">
        <v>0</v>
      </c>
      <c r="K79" s="14">
        <v>0</v>
      </c>
      <c r="L79" s="14">
        <v>309</v>
      </c>
      <c r="M79" s="14">
        <v>130</v>
      </c>
      <c r="N79" s="14">
        <v>0</v>
      </c>
      <c r="O79" s="14">
        <v>0</v>
      </c>
      <c r="P79" s="14">
        <v>56</v>
      </c>
      <c r="Q79" s="14">
        <v>10</v>
      </c>
      <c r="R79" s="14">
        <v>0</v>
      </c>
      <c r="S79" s="14">
        <v>0</v>
      </c>
      <c r="T79" s="75">
        <f>B79+D79+F79+H79+J79+L79+N79+P79+R79</f>
        <v>922</v>
      </c>
      <c r="U79" s="75">
        <f>C79+E79+G79+I79+K79+M79+O79+Q79+S79</f>
        <v>364</v>
      </c>
      <c r="V79" s="6" t="s">
        <v>423</v>
      </c>
      <c r="W79" s="197">
        <v>51</v>
      </c>
      <c r="X79" s="198">
        <v>21</v>
      </c>
      <c r="Y79" s="197">
        <v>49</v>
      </c>
      <c r="Z79" s="198">
        <v>24</v>
      </c>
      <c r="AA79" s="197">
        <v>0</v>
      </c>
      <c r="AB79" s="198">
        <v>0</v>
      </c>
      <c r="AC79" s="197">
        <v>15</v>
      </c>
      <c r="AD79" s="198">
        <v>5</v>
      </c>
      <c r="AE79" s="197">
        <v>0</v>
      </c>
      <c r="AF79" s="198">
        <v>0</v>
      </c>
      <c r="AG79" s="197">
        <v>111</v>
      </c>
      <c r="AH79" s="198">
        <v>45</v>
      </c>
      <c r="AI79" s="197">
        <v>0</v>
      </c>
      <c r="AJ79" s="198">
        <v>0</v>
      </c>
      <c r="AK79" s="197">
        <v>19</v>
      </c>
      <c r="AL79" s="198">
        <v>4</v>
      </c>
      <c r="AM79" s="197">
        <v>0</v>
      </c>
      <c r="AN79" s="198">
        <v>0</v>
      </c>
      <c r="AO79" s="197">
        <f t="shared" si="12"/>
        <v>245</v>
      </c>
      <c r="AP79" s="197">
        <f t="shared" si="13"/>
        <v>99</v>
      </c>
      <c r="AQ79" s="6" t="s">
        <v>423</v>
      </c>
      <c r="AR79" s="14">
        <v>4</v>
      </c>
      <c r="AS79" s="14">
        <v>2</v>
      </c>
      <c r="AT79" s="14">
        <v>0</v>
      </c>
      <c r="AU79" s="14">
        <v>2</v>
      </c>
      <c r="AV79" s="14">
        <v>0</v>
      </c>
      <c r="AW79" s="14">
        <v>5</v>
      </c>
      <c r="AX79" s="14">
        <v>0</v>
      </c>
      <c r="AY79" s="14">
        <v>2</v>
      </c>
      <c r="AZ79" s="14">
        <v>0</v>
      </c>
      <c r="BA79" s="40">
        <f>SUM(AR79:AZ79)</f>
        <v>15</v>
      </c>
      <c r="BB79" s="14">
        <v>14</v>
      </c>
      <c r="BC79" s="14">
        <v>0</v>
      </c>
      <c r="BD79" s="14">
        <v>2</v>
      </c>
      <c r="BE79" s="14">
        <v>0</v>
      </c>
      <c r="BF79" s="14">
        <v>2</v>
      </c>
      <c r="BG79" s="6" t="s">
        <v>423</v>
      </c>
      <c r="BH79" s="14">
        <v>0</v>
      </c>
      <c r="BI79" s="14">
        <v>18</v>
      </c>
      <c r="BJ79" s="14">
        <v>152</v>
      </c>
      <c r="BK79" s="14">
        <v>33</v>
      </c>
      <c r="BL79" s="14">
        <v>10</v>
      </c>
      <c r="BM79" s="14">
        <v>11</v>
      </c>
      <c r="BN79" s="14">
        <v>12</v>
      </c>
      <c r="BO79" s="14">
        <v>8</v>
      </c>
      <c r="BP79" s="6" t="s">
        <v>423</v>
      </c>
      <c r="BQ79" s="14">
        <v>302</v>
      </c>
      <c r="BR79" s="14">
        <v>123</v>
      </c>
      <c r="BS79" s="14">
        <v>302</v>
      </c>
      <c r="BT79" s="14">
        <v>123</v>
      </c>
      <c r="BU79" s="14">
        <v>85</v>
      </c>
      <c r="BV79" s="14">
        <v>35</v>
      </c>
      <c r="BW79" s="14">
        <v>64</v>
      </c>
      <c r="BX79" s="14">
        <v>16</v>
      </c>
      <c r="BY79" s="14">
        <v>64</v>
      </c>
      <c r="BZ79" s="14">
        <v>16</v>
      </c>
      <c r="CA79" s="14">
        <v>22</v>
      </c>
      <c r="CB79" s="14">
        <v>4</v>
      </c>
      <c r="CC79" s="14">
        <v>0</v>
      </c>
      <c r="CD79" s="14">
        <v>0</v>
      </c>
      <c r="CE79" s="14">
        <v>0</v>
      </c>
      <c r="CF79" s="14">
        <v>0</v>
      </c>
      <c r="CG79" s="14">
        <v>0</v>
      </c>
      <c r="CH79" s="14">
        <v>0</v>
      </c>
      <c r="CI79" s="6" t="s">
        <v>423</v>
      </c>
      <c r="CJ79" s="14">
        <v>16</v>
      </c>
      <c r="CK79" s="14">
        <v>4</v>
      </c>
      <c r="CL79" s="14">
        <v>9</v>
      </c>
      <c r="CM79" s="14">
        <v>3</v>
      </c>
      <c r="CN79" s="14">
        <v>25</v>
      </c>
      <c r="CO79" s="6" t="s">
        <v>423</v>
      </c>
      <c r="CP79" s="14">
        <v>0</v>
      </c>
      <c r="CQ79" s="14">
        <v>0</v>
      </c>
      <c r="CR79" s="14">
        <v>0</v>
      </c>
      <c r="CS79" s="14">
        <v>0</v>
      </c>
      <c r="CT79" s="14">
        <v>0</v>
      </c>
      <c r="CU79" s="14">
        <v>0</v>
      </c>
      <c r="CV79" s="14">
        <v>0</v>
      </c>
      <c r="CW79" s="14">
        <v>0</v>
      </c>
      <c r="CX79" s="14">
        <v>0</v>
      </c>
    </row>
    <row r="80" spans="1:102" ht="15.75" customHeight="1">
      <c r="A80" s="38" t="s">
        <v>43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76"/>
      <c r="U80" s="76"/>
      <c r="V80" s="38" t="s">
        <v>43</v>
      </c>
      <c r="W80" s="197"/>
      <c r="X80" s="200"/>
      <c r="Y80" s="197"/>
      <c r="Z80" s="200"/>
      <c r="AA80" s="197"/>
      <c r="AB80" s="200"/>
      <c r="AC80" s="197"/>
      <c r="AD80" s="200"/>
      <c r="AE80" s="197"/>
      <c r="AF80" s="200"/>
      <c r="AG80" s="197"/>
      <c r="AH80" s="200"/>
      <c r="AI80" s="197"/>
      <c r="AJ80" s="200"/>
      <c r="AK80" s="197"/>
      <c r="AL80" s="200"/>
      <c r="AM80" s="197"/>
      <c r="AN80" s="200"/>
      <c r="AO80" s="197"/>
      <c r="AP80" s="197"/>
      <c r="AQ80" s="38" t="s">
        <v>43</v>
      </c>
      <c r="AR80" s="13"/>
      <c r="AS80" s="13"/>
      <c r="AT80" s="13"/>
      <c r="AU80" s="13"/>
      <c r="AV80" s="13"/>
      <c r="AW80" s="13"/>
      <c r="AX80" s="13"/>
      <c r="AY80" s="13"/>
      <c r="AZ80" s="13"/>
      <c r="BA80" s="88"/>
      <c r="BB80" s="14"/>
      <c r="BC80" s="14"/>
      <c r="BD80" s="14"/>
      <c r="BE80" s="14"/>
      <c r="BF80" s="14"/>
      <c r="BG80" s="38" t="s">
        <v>43</v>
      </c>
      <c r="BH80" s="13"/>
      <c r="BI80" s="13"/>
      <c r="BJ80" s="13"/>
      <c r="BK80" s="13"/>
      <c r="BL80" s="13"/>
      <c r="BM80" s="13"/>
      <c r="BN80" s="13"/>
      <c r="BO80" s="13"/>
      <c r="BP80" s="38" t="s">
        <v>43</v>
      </c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38" t="s">
        <v>43</v>
      </c>
      <c r="CJ80" s="13"/>
      <c r="CK80" s="13"/>
      <c r="CL80" s="13"/>
      <c r="CM80" s="13"/>
      <c r="CN80" s="13"/>
      <c r="CO80" s="38" t="s">
        <v>43</v>
      </c>
      <c r="CP80" s="13"/>
      <c r="CQ80" s="13"/>
      <c r="CR80" s="13"/>
      <c r="CS80" s="13"/>
      <c r="CT80" s="13"/>
      <c r="CU80" s="13"/>
      <c r="CV80" s="13"/>
      <c r="CW80" s="13"/>
      <c r="CX80" s="13"/>
    </row>
    <row r="81" spans="1:102" ht="15.75" customHeight="1">
      <c r="A81" s="6" t="s">
        <v>103</v>
      </c>
      <c r="B81" s="14">
        <v>241</v>
      </c>
      <c r="C81" s="14">
        <v>151</v>
      </c>
      <c r="D81" s="14">
        <v>101</v>
      </c>
      <c r="E81" s="14">
        <v>53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132</v>
      </c>
      <c r="M81" s="14">
        <v>67</v>
      </c>
      <c r="N81" s="14">
        <v>0</v>
      </c>
      <c r="O81" s="14">
        <v>0</v>
      </c>
      <c r="P81" s="14">
        <v>5</v>
      </c>
      <c r="Q81" s="14">
        <v>1</v>
      </c>
      <c r="R81" s="14">
        <v>0</v>
      </c>
      <c r="S81" s="14">
        <v>0</v>
      </c>
      <c r="T81" s="75">
        <v>479</v>
      </c>
      <c r="U81" s="75">
        <v>272</v>
      </c>
      <c r="V81" s="6" t="s">
        <v>103</v>
      </c>
      <c r="W81" s="197">
        <v>10</v>
      </c>
      <c r="X81" s="198">
        <v>5</v>
      </c>
      <c r="Y81" s="197">
        <v>3</v>
      </c>
      <c r="Z81" s="198">
        <v>0</v>
      </c>
      <c r="AA81" s="197">
        <v>0</v>
      </c>
      <c r="AB81" s="198">
        <v>0</v>
      </c>
      <c r="AC81" s="197">
        <v>0</v>
      </c>
      <c r="AD81" s="198">
        <v>0</v>
      </c>
      <c r="AE81" s="197">
        <v>0</v>
      </c>
      <c r="AF81" s="198">
        <v>0</v>
      </c>
      <c r="AG81" s="197">
        <v>7</v>
      </c>
      <c r="AH81" s="198">
        <v>6</v>
      </c>
      <c r="AI81" s="197">
        <v>0</v>
      </c>
      <c r="AJ81" s="198">
        <v>0</v>
      </c>
      <c r="AK81" s="197">
        <v>0</v>
      </c>
      <c r="AL81" s="198">
        <v>0</v>
      </c>
      <c r="AM81" s="197">
        <v>0</v>
      </c>
      <c r="AN81" s="198">
        <v>0</v>
      </c>
      <c r="AO81" s="197">
        <f t="shared" si="12"/>
        <v>20</v>
      </c>
      <c r="AP81" s="197">
        <f t="shared" si="13"/>
        <v>11</v>
      </c>
      <c r="AQ81" s="6" t="s">
        <v>103</v>
      </c>
      <c r="AR81" s="14">
        <v>5</v>
      </c>
      <c r="AS81" s="14">
        <v>4</v>
      </c>
      <c r="AT81" s="14">
        <v>0</v>
      </c>
      <c r="AU81" s="14">
        <v>0</v>
      </c>
      <c r="AV81" s="14">
        <v>0</v>
      </c>
      <c r="AW81" s="14">
        <v>4</v>
      </c>
      <c r="AX81" s="14">
        <v>0</v>
      </c>
      <c r="AY81" s="14">
        <v>1</v>
      </c>
      <c r="AZ81" s="14">
        <v>0</v>
      </c>
      <c r="BA81" s="40">
        <v>14</v>
      </c>
      <c r="BB81" s="14">
        <v>12</v>
      </c>
      <c r="BC81" s="14">
        <v>0</v>
      </c>
      <c r="BD81" s="14">
        <v>1</v>
      </c>
      <c r="BE81" s="14">
        <v>0</v>
      </c>
      <c r="BF81" s="14">
        <v>4</v>
      </c>
      <c r="BG81" s="6" t="s">
        <v>103</v>
      </c>
      <c r="BH81" s="14">
        <v>54</v>
      </c>
      <c r="BI81" s="14">
        <v>167</v>
      </c>
      <c r="BJ81" s="14">
        <v>0</v>
      </c>
      <c r="BK81" s="14">
        <v>30</v>
      </c>
      <c r="BL81" s="14">
        <v>0</v>
      </c>
      <c r="BM81" s="14">
        <v>12</v>
      </c>
      <c r="BN81" s="14">
        <v>3</v>
      </c>
      <c r="BO81" s="14">
        <v>18</v>
      </c>
      <c r="BP81" s="6" t="s">
        <v>103</v>
      </c>
      <c r="BQ81" s="14">
        <v>145</v>
      </c>
      <c r="BR81" s="14">
        <v>76</v>
      </c>
      <c r="BS81" s="14">
        <v>138</v>
      </c>
      <c r="BT81" s="14">
        <v>72</v>
      </c>
      <c r="BU81" s="14">
        <v>13</v>
      </c>
      <c r="BV81" s="14">
        <v>4</v>
      </c>
      <c r="BW81" s="14">
        <v>7</v>
      </c>
      <c r="BX81" s="14">
        <v>1</v>
      </c>
      <c r="BY81" s="14">
        <v>7</v>
      </c>
      <c r="BZ81" s="14">
        <v>1</v>
      </c>
      <c r="CA81" s="14">
        <v>1</v>
      </c>
      <c r="CB81" s="14">
        <v>0</v>
      </c>
      <c r="CC81" s="14">
        <v>0</v>
      </c>
      <c r="CD81" s="14">
        <v>0</v>
      </c>
      <c r="CE81" s="14">
        <v>0</v>
      </c>
      <c r="CF81" s="14">
        <v>0</v>
      </c>
      <c r="CG81" s="14">
        <v>0</v>
      </c>
      <c r="CH81" s="14">
        <v>0</v>
      </c>
      <c r="CI81" s="6" t="s">
        <v>103</v>
      </c>
      <c r="CJ81" s="14">
        <v>32</v>
      </c>
      <c r="CK81" s="14">
        <v>15</v>
      </c>
      <c r="CL81" s="14">
        <v>2</v>
      </c>
      <c r="CM81" s="14">
        <v>0</v>
      </c>
      <c r="CN81" s="14">
        <v>34</v>
      </c>
      <c r="CO81" s="6" t="s">
        <v>103</v>
      </c>
      <c r="CP81" s="14">
        <v>0</v>
      </c>
      <c r="CQ81" s="14">
        <v>0</v>
      </c>
      <c r="CR81" s="14">
        <v>0</v>
      </c>
      <c r="CS81" s="14">
        <v>0</v>
      </c>
      <c r="CT81" s="14">
        <v>0</v>
      </c>
      <c r="CU81" s="14">
        <v>0</v>
      </c>
      <c r="CV81" s="14">
        <v>0</v>
      </c>
      <c r="CW81" s="14">
        <v>0</v>
      </c>
      <c r="CX81" s="14">
        <v>0</v>
      </c>
    </row>
    <row r="82" spans="1:102" ht="15.75" customHeight="1">
      <c r="A82" s="6" t="s">
        <v>104</v>
      </c>
      <c r="B82" s="14">
        <v>208</v>
      </c>
      <c r="C82" s="14">
        <v>101</v>
      </c>
      <c r="D82" s="14">
        <v>90</v>
      </c>
      <c r="E82" s="14">
        <v>42</v>
      </c>
      <c r="F82" s="14">
        <v>0</v>
      </c>
      <c r="G82" s="14">
        <v>0</v>
      </c>
      <c r="H82" s="14">
        <v>0</v>
      </c>
      <c r="I82" s="14">
        <v>0</v>
      </c>
      <c r="J82" s="14">
        <v>52</v>
      </c>
      <c r="K82" s="14">
        <v>24</v>
      </c>
      <c r="L82" s="14">
        <v>145</v>
      </c>
      <c r="M82" s="14">
        <v>66</v>
      </c>
      <c r="N82" s="14">
        <v>0</v>
      </c>
      <c r="O82" s="14">
        <v>0</v>
      </c>
      <c r="P82" s="14">
        <v>26</v>
      </c>
      <c r="Q82" s="14">
        <v>8</v>
      </c>
      <c r="R82" s="14">
        <v>0</v>
      </c>
      <c r="S82" s="14">
        <v>0</v>
      </c>
      <c r="T82" s="75">
        <v>521</v>
      </c>
      <c r="U82" s="75">
        <v>241</v>
      </c>
      <c r="V82" s="6" t="s">
        <v>104</v>
      </c>
      <c r="W82" s="197">
        <v>21</v>
      </c>
      <c r="X82" s="198">
        <v>12</v>
      </c>
      <c r="Y82" s="197">
        <v>5</v>
      </c>
      <c r="Z82" s="198">
        <v>2</v>
      </c>
      <c r="AA82" s="197">
        <v>0</v>
      </c>
      <c r="AB82" s="198">
        <v>0</v>
      </c>
      <c r="AC82" s="197">
        <v>0</v>
      </c>
      <c r="AD82" s="198">
        <v>0</v>
      </c>
      <c r="AE82" s="197">
        <v>5</v>
      </c>
      <c r="AF82" s="198">
        <v>3</v>
      </c>
      <c r="AG82" s="197">
        <v>26</v>
      </c>
      <c r="AH82" s="198">
        <v>10</v>
      </c>
      <c r="AI82" s="197">
        <v>0</v>
      </c>
      <c r="AJ82" s="198">
        <v>0</v>
      </c>
      <c r="AK82" s="197">
        <v>3</v>
      </c>
      <c r="AL82" s="198">
        <v>1</v>
      </c>
      <c r="AM82" s="197">
        <v>0</v>
      </c>
      <c r="AN82" s="198">
        <v>0</v>
      </c>
      <c r="AO82" s="197">
        <f t="shared" si="12"/>
        <v>60</v>
      </c>
      <c r="AP82" s="197">
        <f t="shared" si="13"/>
        <v>28</v>
      </c>
      <c r="AQ82" s="6" t="s">
        <v>104</v>
      </c>
      <c r="AR82" s="14">
        <v>4</v>
      </c>
      <c r="AS82" s="14">
        <v>2</v>
      </c>
      <c r="AT82" s="14">
        <v>0</v>
      </c>
      <c r="AU82" s="14">
        <v>0</v>
      </c>
      <c r="AV82" s="14">
        <v>2</v>
      </c>
      <c r="AW82" s="14">
        <v>3</v>
      </c>
      <c r="AX82" s="14">
        <v>0</v>
      </c>
      <c r="AY82" s="14">
        <v>2</v>
      </c>
      <c r="AZ82" s="14">
        <v>0</v>
      </c>
      <c r="BA82" s="40">
        <v>13</v>
      </c>
      <c r="BB82" s="14">
        <v>9</v>
      </c>
      <c r="BC82" s="14">
        <v>0</v>
      </c>
      <c r="BD82" s="14">
        <v>0</v>
      </c>
      <c r="BE82" s="14">
        <v>0</v>
      </c>
      <c r="BF82" s="14">
        <v>2</v>
      </c>
      <c r="BG82" s="6" t="s">
        <v>104</v>
      </c>
      <c r="BH82" s="14">
        <v>0</v>
      </c>
      <c r="BI82" s="14">
        <v>98</v>
      </c>
      <c r="BJ82" s="14">
        <v>65</v>
      </c>
      <c r="BK82" s="14">
        <v>0</v>
      </c>
      <c r="BL82" s="14">
        <v>0</v>
      </c>
      <c r="BM82" s="14">
        <v>9</v>
      </c>
      <c r="BN82" s="14">
        <v>5</v>
      </c>
      <c r="BO82" s="14">
        <v>9</v>
      </c>
      <c r="BP82" s="6" t="s">
        <v>104</v>
      </c>
      <c r="BQ82" s="14">
        <v>99</v>
      </c>
      <c r="BR82" s="14">
        <v>56</v>
      </c>
      <c r="BS82" s="14">
        <v>99</v>
      </c>
      <c r="BT82" s="14">
        <v>56</v>
      </c>
      <c r="BU82" s="14">
        <v>26</v>
      </c>
      <c r="BV82" s="14">
        <v>8</v>
      </c>
      <c r="BW82" s="14">
        <v>15</v>
      </c>
      <c r="BX82" s="14">
        <v>3</v>
      </c>
      <c r="BY82" s="14">
        <v>15</v>
      </c>
      <c r="BZ82" s="14">
        <v>3</v>
      </c>
      <c r="CA82" s="14">
        <v>3</v>
      </c>
      <c r="CB82" s="14">
        <v>0</v>
      </c>
      <c r="CC82" s="14">
        <v>0</v>
      </c>
      <c r="CD82" s="14">
        <v>0</v>
      </c>
      <c r="CE82" s="14">
        <v>0</v>
      </c>
      <c r="CF82" s="14">
        <v>0</v>
      </c>
      <c r="CG82" s="14">
        <v>0</v>
      </c>
      <c r="CH82" s="14">
        <v>0</v>
      </c>
      <c r="CI82" s="6" t="s">
        <v>104</v>
      </c>
      <c r="CJ82" s="14">
        <v>27</v>
      </c>
      <c r="CK82" s="14">
        <v>8</v>
      </c>
      <c r="CL82" s="14">
        <v>12</v>
      </c>
      <c r="CM82" s="14">
        <v>5</v>
      </c>
      <c r="CN82" s="14">
        <v>39</v>
      </c>
      <c r="CO82" s="6" t="s">
        <v>104</v>
      </c>
      <c r="CP82" s="14">
        <v>0</v>
      </c>
      <c r="CQ82" s="14">
        <v>0</v>
      </c>
      <c r="CR82" s="14">
        <v>0</v>
      </c>
      <c r="CS82" s="14">
        <v>0</v>
      </c>
      <c r="CT82" s="14">
        <v>0</v>
      </c>
      <c r="CU82" s="14">
        <v>0</v>
      </c>
      <c r="CV82" s="14">
        <v>0</v>
      </c>
      <c r="CW82" s="14">
        <v>0</v>
      </c>
      <c r="CX82" s="14">
        <v>0</v>
      </c>
    </row>
    <row r="83" spans="1:102" ht="15.75" customHeight="1">
      <c r="A83" s="6" t="s">
        <v>105</v>
      </c>
      <c r="B83" s="14">
        <v>24</v>
      </c>
      <c r="C83" s="14">
        <v>8</v>
      </c>
      <c r="D83" s="14">
        <v>18</v>
      </c>
      <c r="E83" s="14">
        <v>7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32</v>
      </c>
      <c r="M83" s="14">
        <v>11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  <c r="S83" s="14">
        <v>0</v>
      </c>
      <c r="T83" s="75">
        <v>74</v>
      </c>
      <c r="U83" s="75">
        <v>26</v>
      </c>
      <c r="V83" s="6" t="s">
        <v>105</v>
      </c>
      <c r="W83" s="197">
        <v>4</v>
      </c>
      <c r="X83" s="198">
        <v>3</v>
      </c>
      <c r="Y83" s="197">
        <v>0</v>
      </c>
      <c r="Z83" s="198">
        <v>0</v>
      </c>
      <c r="AA83" s="197">
        <v>0</v>
      </c>
      <c r="AB83" s="198">
        <v>0</v>
      </c>
      <c r="AC83" s="197">
        <v>0</v>
      </c>
      <c r="AD83" s="198">
        <v>0</v>
      </c>
      <c r="AE83" s="197">
        <v>0</v>
      </c>
      <c r="AF83" s="198">
        <v>0</v>
      </c>
      <c r="AG83" s="197">
        <v>20</v>
      </c>
      <c r="AH83" s="198">
        <v>10</v>
      </c>
      <c r="AI83" s="197">
        <v>0</v>
      </c>
      <c r="AJ83" s="198">
        <v>0</v>
      </c>
      <c r="AK83" s="197">
        <v>0</v>
      </c>
      <c r="AL83" s="198">
        <v>0</v>
      </c>
      <c r="AM83" s="197">
        <v>0</v>
      </c>
      <c r="AN83" s="198">
        <v>0</v>
      </c>
      <c r="AO83" s="197">
        <f t="shared" si="12"/>
        <v>24</v>
      </c>
      <c r="AP83" s="197">
        <f t="shared" si="13"/>
        <v>13</v>
      </c>
      <c r="AQ83" s="6" t="s">
        <v>105</v>
      </c>
      <c r="AR83" s="14">
        <v>1</v>
      </c>
      <c r="AS83" s="14">
        <v>1</v>
      </c>
      <c r="AT83" s="14">
        <v>0</v>
      </c>
      <c r="AU83" s="14">
        <v>0</v>
      </c>
      <c r="AV83" s="14">
        <v>0</v>
      </c>
      <c r="AW83" s="14">
        <v>1</v>
      </c>
      <c r="AX83" s="14">
        <v>0</v>
      </c>
      <c r="AY83" s="14">
        <v>0</v>
      </c>
      <c r="AZ83" s="14">
        <v>0</v>
      </c>
      <c r="BA83" s="40">
        <v>3</v>
      </c>
      <c r="BB83" s="14">
        <v>7</v>
      </c>
      <c r="BC83" s="14">
        <v>0</v>
      </c>
      <c r="BD83" s="14">
        <v>0</v>
      </c>
      <c r="BE83" s="14">
        <v>0</v>
      </c>
      <c r="BF83" s="14">
        <v>1</v>
      </c>
      <c r="BG83" s="6" t="s">
        <v>105</v>
      </c>
      <c r="BH83" s="14">
        <v>0</v>
      </c>
      <c r="BI83" s="14">
        <v>76</v>
      </c>
      <c r="BJ83" s="14">
        <v>55</v>
      </c>
      <c r="BK83" s="14">
        <v>0</v>
      </c>
      <c r="BL83" s="14">
        <v>0</v>
      </c>
      <c r="BM83" s="14">
        <v>7</v>
      </c>
      <c r="BN83" s="14">
        <v>0</v>
      </c>
      <c r="BO83" s="14">
        <v>7</v>
      </c>
      <c r="BP83" s="6" t="s">
        <v>105</v>
      </c>
      <c r="BQ83" s="14">
        <v>32</v>
      </c>
      <c r="BR83" s="14">
        <v>14</v>
      </c>
      <c r="BS83" s="14">
        <v>32</v>
      </c>
      <c r="BT83" s="14">
        <v>14</v>
      </c>
      <c r="BU83" s="14">
        <v>4</v>
      </c>
      <c r="BV83" s="14">
        <v>3</v>
      </c>
      <c r="BW83" s="14">
        <v>0</v>
      </c>
      <c r="BX83" s="14">
        <v>0</v>
      </c>
      <c r="BY83" s="14">
        <v>0</v>
      </c>
      <c r="BZ83" s="14">
        <v>0</v>
      </c>
      <c r="CA83" s="14">
        <v>0</v>
      </c>
      <c r="CB83" s="14">
        <v>0</v>
      </c>
      <c r="CC83" s="14">
        <v>0</v>
      </c>
      <c r="CD83" s="14">
        <v>0</v>
      </c>
      <c r="CE83" s="14">
        <v>0</v>
      </c>
      <c r="CF83" s="14">
        <v>0</v>
      </c>
      <c r="CG83" s="14">
        <v>0</v>
      </c>
      <c r="CH83" s="14">
        <v>0</v>
      </c>
      <c r="CI83" s="6" t="s">
        <v>105</v>
      </c>
      <c r="CJ83" s="14">
        <v>7</v>
      </c>
      <c r="CK83" s="14">
        <v>2</v>
      </c>
      <c r="CL83" s="14">
        <v>0</v>
      </c>
      <c r="CM83" s="14">
        <v>0</v>
      </c>
      <c r="CN83" s="14">
        <v>7</v>
      </c>
      <c r="CO83" s="6" t="s">
        <v>105</v>
      </c>
      <c r="CP83" s="14">
        <v>0</v>
      </c>
      <c r="CQ83" s="14">
        <v>0</v>
      </c>
      <c r="CR83" s="14">
        <v>0</v>
      </c>
      <c r="CS83" s="14">
        <v>0</v>
      </c>
      <c r="CT83" s="14">
        <v>0</v>
      </c>
      <c r="CU83" s="14">
        <v>0</v>
      </c>
      <c r="CV83" s="14">
        <v>0</v>
      </c>
      <c r="CW83" s="14">
        <v>0</v>
      </c>
      <c r="CX83" s="14">
        <v>0</v>
      </c>
    </row>
    <row r="84" spans="1:102" ht="15.75" customHeight="1">
      <c r="A84" s="6" t="s">
        <v>106</v>
      </c>
      <c r="B84" s="14">
        <v>1622</v>
      </c>
      <c r="C84" s="14">
        <v>882</v>
      </c>
      <c r="D84" s="14">
        <v>755</v>
      </c>
      <c r="E84" s="14">
        <v>436</v>
      </c>
      <c r="F84" s="14">
        <v>0</v>
      </c>
      <c r="G84" s="14">
        <v>0</v>
      </c>
      <c r="H84" s="14">
        <v>37</v>
      </c>
      <c r="I84" s="14">
        <v>24</v>
      </c>
      <c r="J84" s="14">
        <v>597</v>
      </c>
      <c r="K84" s="14">
        <v>301</v>
      </c>
      <c r="L84" s="14">
        <v>1170</v>
      </c>
      <c r="M84" s="14">
        <v>700</v>
      </c>
      <c r="N84" s="14">
        <v>46</v>
      </c>
      <c r="O84" s="14">
        <v>17</v>
      </c>
      <c r="P84" s="14">
        <v>428</v>
      </c>
      <c r="Q84" s="14">
        <v>207</v>
      </c>
      <c r="R84" s="14">
        <v>26</v>
      </c>
      <c r="S84" s="14">
        <v>8</v>
      </c>
      <c r="T84" s="75">
        <v>4681</v>
      </c>
      <c r="U84" s="75">
        <v>2575</v>
      </c>
      <c r="V84" s="6" t="s">
        <v>106</v>
      </c>
      <c r="W84" s="197">
        <v>40</v>
      </c>
      <c r="X84" s="198">
        <v>22</v>
      </c>
      <c r="Y84" s="197">
        <v>18</v>
      </c>
      <c r="Z84" s="198">
        <v>12</v>
      </c>
      <c r="AA84" s="197">
        <v>0</v>
      </c>
      <c r="AB84" s="198">
        <v>0</v>
      </c>
      <c r="AC84" s="197">
        <v>0</v>
      </c>
      <c r="AD84" s="198">
        <v>0</v>
      </c>
      <c r="AE84" s="197">
        <v>14</v>
      </c>
      <c r="AF84" s="198">
        <v>6</v>
      </c>
      <c r="AG84" s="197">
        <v>113</v>
      </c>
      <c r="AH84" s="198">
        <v>56</v>
      </c>
      <c r="AI84" s="197">
        <v>5</v>
      </c>
      <c r="AJ84" s="198">
        <v>2</v>
      </c>
      <c r="AK84" s="197">
        <v>47</v>
      </c>
      <c r="AL84" s="198">
        <v>23</v>
      </c>
      <c r="AM84" s="197">
        <v>5</v>
      </c>
      <c r="AN84" s="198">
        <v>2</v>
      </c>
      <c r="AO84" s="197">
        <f t="shared" si="12"/>
        <v>242</v>
      </c>
      <c r="AP84" s="197">
        <f t="shared" si="13"/>
        <v>121</v>
      </c>
      <c r="AQ84" s="6" t="s">
        <v>106</v>
      </c>
      <c r="AR84" s="14">
        <v>29</v>
      </c>
      <c r="AS84" s="14">
        <v>18</v>
      </c>
      <c r="AT84" s="14">
        <v>0</v>
      </c>
      <c r="AU84" s="14">
        <v>2</v>
      </c>
      <c r="AV84" s="14">
        <v>15</v>
      </c>
      <c r="AW84" s="14">
        <v>24</v>
      </c>
      <c r="AX84" s="14">
        <v>5</v>
      </c>
      <c r="AY84" s="14">
        <v>12</v>
      </c>
      <c r="AZ84" s="14">
        <v>1</v>
      </c>
      <c r="BA84" s="40">
        <v>106</v>
      </c>
      <c r="BB84" s="14">
        <v>107</v>
      </c>
      <c r="BC84" s="14">
        <v>0</v>
      </c>
      <c r="BD84" s="14">
        <v>7</v>
      </c>
      <c r="BE84" s="14">
        <v>7</v>
      </c>
      <c r="BF84" s="14">
        <v>18</v>
      </c>
      <c r="BG84" s="6" t="s">
        <v>106</v>
      </c>
      <c r="BH84" s="14">
        <v>47</v>
      </c>
      <c r="BI84" s="14">
        <v>1063</v>
      </c>
      <c r="BJ84" s="14">
        <v>740</v>
      </c>
      <c r="BK84" s="14">
        <v>297</v>
      </c>
      <c r="BL84" s="14">
        <v>20</v>
      </c>
      <c r="BM84" s="14">
        <v>105</v>
      </c>
      <c r="BN84" s="14">
        <v>66</v>
      </c>
      <c r="BO84" s="14">
        <v>127</v>
      </c>
      <c r="BP84" s="6" t="s">
        <v>106</v>
      </c>
      <c r="BQ84" s="14">
        <v>1057</v>
      </c>
      <c r="BR84" s="14">
        <v>618</v>
      </c>
      <c r="BS84" s="14">
        <v>1026</v>
      </c>
      <c r="BT84" s="14">
        <v>602</v>
      </c>
      <c r="BU84" s="14">
        <v>497</v>
      </c>
      <c r="BV84" s="14">
        <v>279</v>
      </c>
      <c r="BW84" s="14">
        <v>450</v>
      </c>
      <c r="BX84" s="14">
        <v>194</v>
      </c>
      <c r="BY84" s="14">
        <v>438</v>
      </c>
      <c r="BZ84" s="14">
        <v>190</v>
      </c>
      <c r="CA84" s="14">
        <v>251</v>
      </c>
      <c r="CB84" s="14">
        <v>113</v>
      </c>
      <c r="CC84" s="14">
        <v>36</v>
      </c>
      <c r="CD84" s="14">
        <v>12</v>
      </c>
      <c r="CE84" s="14">
        <v>36</v>
      </c>
      <c r="CF84" s="14">
        <v>12</v>
      </c>
      <c r="CG84" s="14">
        <v>25</v>
      </c>
      <c r="CH84" s="14">
        <v>8</v>
      </c>
      <c r="CI84" s="6" t="s">
        <v>106</v>
      </c>
      <c r="CJ84" s="14">
        <v>319</v>
      </c>
      <c r="CK84" s="14">
        <v>123</v>
      </c>
      <c r="CL84" s="14">
        <v>56</v>
      </c>
      <c r="CM84" s="14">
        <v>22</v>
      </c>
      <c r="CN84" s="14">
        <v>375</v>
      </c>
      <c r="CO84" s="6" t="s">
        <v>106</v>
      </c>
      <c r="CP84" s="14">
        <v>0</v>
      </c>
      <c r="CQ84" s="14">
        <v>24</v>
      </c>
      <c r="CR84" s="14">
        <v>0</v>
      </c>
      <c r="CS84" s="14">
        <v>0</v>
      </c>
      <c r="CT84" s="14">
        <v>0</v>
      </c>
      <c r="CU84" s="14">
        <v>0</v>
      </c>
      <c r="CV84" s="14">
        <v>0</v>
      </c>
      <c r="CW84" s="14">
        <v>0</v>
      </c>
      <c r="CX84" s="14">
        <v>0</v>
      </c>
    </row>
    <row r="85" spans="1:102" ht="15.75" customHeight="1">
      <c r="A85" s="6" t="s">
        <v>107</v>
      </c>
      <c r="B85" s="14">
        <v>31</v>
      </c>
      <c r="C85" s="14">
        <v>18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37</v>
      </c>
      <c r="K85" s="14">
        <v>15</v>
      </c>
      <c r="L85" s="14">
        <v>17</v>
      </c>
      <c r="M85" s="14">
        <v>12</v>
      </c>
      <c r="N85" s="14">
        <v>0</v>
      </c>
      <c r="O85" s="14">
        <v>0</v>
      </c>
      <c r="P85" s="14">
        <v>6</v>
      </c>
      <c r="Q85" s="14">
        <v>3</v>
      </c>
      <c r="R85" s="14">
        <v>0</v>
      </c>
      <c r="S85" s="14">
        <v>0</v>
      </c>
      <c r="T85" s="75">
        <v>91</v>
      </c>
      <c r="U85" s="75">
        <v>48</v>
      </c>
      <c r="V85" s="6" t="s">
        <v>107</v>
      </c>
      <c r="W85" s="197">
        <v>0</v>
      </c>
      <c r="X85" s="198">
        <v>0</v>
      </c>
      <c r="Y85" s="197">
        <v>0</v>
      </c>
      <c r="Z85" s="198">
        <v>0</v>
      </c>
      <c r="AA85" s="197">
        <v>0</v>
      </c>
      <c r="AB85" s="198">
        <v>0</v>
      </c>
      <c r="AC85" s="197">
        <v>0</v>
      </c>
      <c r="AD85" s="198">
        <v>0</v>
      </c>
      <c r="AE85" s="197">
        <v>0</v>
      </c>
      <c r="AF85" s="198">
        <v>0</v>
      </c>
      <c r="AG85" s="197">
        <v>0</v>
      </c>
      <c r="AH85" s="198">
        <v>0</v>
      </c>
      <c r="AI85" s="197">
        <v>0</v>
      </c>
      <c r="AJ85" s="198">
        <v>0</v>
      </c>
      <c r="AK85" s="197">
        <v>0</v>
      </c>
      <c r="AL85" s="198">
        <v>0</v>
      </c>
      <c r="AM85" s="197">
        <v>0</v>
      </c>
      <c r="AN85" s="198">
        <v>0</v>
      </c>
      <c r="AO85" s="197">
        <f t="shared" si="12"/>
        <v>0</v>
      </c>
      <c r="AP85" s="197">
        <f t="shared" si="13"/>
        <v>0</v>
      </c>
      <c r="AQ85" s="6" t="s">
        <v>107</v>
      </c>
      <c r="AR85" s="14">
        <v>2</v>
      </c>
      <c r="AS85" s="14">
        <v>2</v>
      </c>
      <c r="AT85" s="14">
        <v>0</v>
      </c>
      <c r="AU85" s="14">
        <v>0</v>
      </c>
      <c r="AV85" s="14">
        <v>2</v>
      </c>
      <c r="AW85" s="14">
        <v>1</v>
      </c>
      <c r="AX85" s="14">
        <v>0</v>
      </c>
      <c r="AY85" s="14">
        <v>1</v>
      </c>
      <c r="AZ85" s="14">
        <v>0</v>
      </c>
      <c r="BA85" s="40">
        <v>8</v>
      </c>
      <c r="BB85" s="14">
        <v>6</v>
      </c>
      <c r="BC85" s="14">
        <v>0</v>
      </c>
      <c r="BD85" s="14">
        <v>3</v>
      </c>
      <c r="BE85" s="14">
        <v>2</v>
      </c>
      <c r="BF85" s="14">
        <v>2</v>
      </c>
      <c r="BG85" s="6" t="s">
        <v>107</v>
      </c>
      <c r="BH85" s="14">
        <v>0</v>
      </c>
      <c r="BI85" s="14">
        <v>47</v>
      </c>
      <c r="BJ85" s="14">
        <v>43</v>
      </c>
      <c r="BK85" s="14">
        <v>0</v>
      </c>
      <c r="BL85" s="14">
        <v>0</v>
      </c>
      <c r="BM85" s="14">
        <v>7</v>
      </c>
      <c r="BN85" s="14">
        <v>3</v>
      </c>
      <c r="BO85" s="14">
        <v>7</v>
      </c>
      <c r="BP85" s="6" t="s">
        <v>107</v>
      </c>
      <c r="BQ85" s="14">
        <v>0</v>
      </c>
      <c r="BR85" s="14">
        <v>0</v>
      </c>
      <c r="BS85" s="14">
        <v>0</v>
      </c>
      <c r="BT85" s="14">
        <v>0</v>
      </c>
      <c r="BU85" s="14">
        <v>0</v>
      </c>
      <c r="BV85" s="14">
        <v>0</v>
      </c>
      <c r="BW85" s="14">
        <v>0</v>
      </c>
      <c r="BX85" s="14">
        <v>0</v>
      </c>
      <c r="BY85" s="14">
        <v>0</v>
      </c>
      <c r="BZ85" s="14">
        <v>0</v>
      </c>
      <c r="CA85" s="14">
        <v>0</v>
      </c>
      <c r="CB85" s="14">
        <v>0</v>
      </c>
      <c r="CC85" s="14">
        <v>0</v>
      </c>
      <c r="CD85" s="14">
        <v>0</v>
      </c>
      <c r="CE85" s="14">
        <v>0</v>
      </c>
      <c r="CF85" s="14">
        <v>0</v>
      </c>
      <c r="CG85" s="14">
        <v>0</v>
      </c>
      <c r="CH85" s="14">
        <v>0</v>
      </c>
      <c r="CI85" s="6" t="s">
        <v>107</v>
      </c>
      <c r="CJ85" s="14">
        <v>9</v>
      </c>
      <c r="CK85" s="14">
        <v>4</v>
      </c>
      <c r="CL85" s="14">
        <v>1</v>
      </c>
      <c r="CM85" s="14">
        <v>1</v>
      </c>
      <c r="CN85" s="14">
        <v>10</v>
      </c>
      <c r="CO85" s="6" t="s">
        <v>107</v>
      </c>
      <c r="CP85" s="14">
        <v>0</v>
      </c>
      <c r="CQ85" s="14">
        <v>0</v>
      </c>
      <c r="CR85" s="14">
        <v>0</v>
      </c>
      <c r="CS85" s="14">
        <v>0</v>
      </c>
      <c r="CT85" s="14">
        <v>0</v>
      </c>
      <c r="CU85" s="14">
        <v>0</v>
      </c>
      <c r="CV85" s="14">
        <v>0</v>
      </c>
      <c r="CW85" s="14">
        <v>0</v>
      </c>
      <c r="CX85" s="14">
        <v>0</v>
      </c>
    </row>
    <row r="86" spans="1:102" ht="15.75" customHeight="1">
      <c r="A86" s="6" t="s">
        <v>108</v>
      </c>
      <c r="B86" s="14">
        <v>291</v>
      </c>
      <c r="C86" s="14">
        <v>159</v>
      </c>
      <c r="D86" s="14">
        <v>119</v>
      </c>
      <c r="E86" s="14">
        <v>62</v>
      </c>
      <c r="F86" s="14">
        <v>0</v>
      </c>
      <c r="G86" s="14">
        <v>0</v>
      </c>
      <c r="H86" s="14">
        <v>0</v>
      </c>
      <c r="I86" s="14">
        <v>0</v>
      </c>
      <c r="J86" s="14">
        <v>72</v>
      </c>
      <c r="K86" s="14">
        <v>32</v>
      </c>
      <c r="L86" s="14">
        <v>197</v>
      </c>
      <c r="M86" s="14">
        <v>117</v>
      </c>
      <c r="N86" s="14">
        <v>0</v>
      </c>
      <c r="O86" s="14">
        <v>0</v>
      </c>
      <c r="P86" s="14">
        <v>26</v>
      </c>
      <c r="Q86" s="14">
        <v>8</v>
      </c>
      <c r="R86" s="14">
        <v>14</v>
      </c>
      <c r="S86" s="14">
        <v>6</v>
      </c>
      <c r="T86" s="75">
        <v>719</v>
      </c>
      <c r="U86" s="75">
        <v>384</v>
      </c>
      <c r="V86" s="6" t="s">
        <v>108</v>
      </c>
      <c r="W86" s="197">
        <v>1</v>
      </c>
      <c r="X86" s="198">
        <v>0</v>
      </c>
      <c r="Y86" s="197">
        <v>4</v>
      </c>
      <c r="Z86" s="198">
        <v>1</v>
      </c>
      <c r="AA86" s="197">
        <v>0</v>
      </c>
      <c r="AB86" s="198">
        <v>0</v>
      </c>
      <c r="AC86" s="197">
        <v>0</v>
      </c>
      <c r="AD86" s="198">
        <v>0</v>
      </c>
      <c r="AE86" s="197">
        <v>0</v>
      </c>
      <c r="AF86" s="198">
        <v>0</v>
      </c>
      <c r="AG86" s="197">
        <v>37</v>
      </c>
      <c r="AH86" s="198">
        <v>14</v>
      </c>
      <c r="AI86" s="197">
        <v>0</v>
      </c>
      <c r="AJ86" s="198">
        <v>0</v>
      </c>
      <c r="AK86" s="197">
        <v>0</v>
      </c>
      <c r="AL86" s="198">
        <v>0</v>
      </c>
      <c r="AM86" s="197">
        <v>0</v>
      </c>
      <c r="AN86" s="198">
        <v>0</v>
      </c>
      <c r="AO86" s="197">
        <f t="shared" si="12"/>
        <v>42</v>
      </c>
      <c r="AP86" s="197">
        <f t="shared" si="13"/>
        <v>15</v>
      </c>
      <c r="AQ86" s="6" t="s">
        <v>108</v>
      </c>
      <c r="AR86" s="14">
        <v>7</v>
      </c>
      <c r="AS86" s="14">
        <v>2</v>
      </c>
      <c r="AT86" s="14">
        <v>0</v>
      </c>
      <c r="AU86" s="14">
        <v>0</v>
      </c>
      <c r="AV86" s="14">
        <v>2</v>
      </c>
      <c r="AW86" s="14">
        <v>4</v>
      </c>
      <c r="AX86" s="14">
        <v>0</v>
      </c>
      <c r="AY86" s="14">
        <v>1</v>
      </c>
      <c r="AZ86" s="14">
        <v>1</v>
      </c>
      <c r="BA86" s="40">
        <v>17</v>
      </c>
      <c r="BB86" s="14">
        <v>11</v>
      </c>
      <c r="BC86" s="14">
        <v>0</v>
      </c>
      <c r="BD86" s="14">
        <v>0</v>
      </c>
      <c r="BE86" s="14">
        <v>0</v>
      </c>
      <c r="BF86" s="14">
        <v>2</v>
      </c>
      <c r="BG86" s="6" t="s">
        <v>108</v>
      </c>
      <c r="BH86" s="14">
        <v>0</v>
      </c>
      <c r="BI86" s="14">
        <v>99</v>
      </c>
      <c r="BJ86" s="14">
        <v>14</v>
      </c>
      <c r="BK86" s="14">
        <v>30</v>
      </c>
      <c r="BL86" s="14">
        <v>0</v>
      </c>
      <c r="BM86" s="14">
        <v>11</v>
      </c>
      <c r="BN86" s="14">
        <v>3</v>
      </c>
      <c r="BO86" s="14">
        <v>11</v>
      </c>
      <c r="BP86" s="6" t="s">
        <v>108</v>
      </c>
      <c r="BQ86" s="14">
        <v>102</v>
      </c>
      <c r="BR86" s="14">
        <v>63</v>
      </c>
      <c r="BS86" s="14">
        <v>102</v>
      </c>
      <c r="BT86" s="14">
        <v>63</v>
      </c>
      <c r="BU86" s="14">
        <v>40</v>
      </c>
      <c r="BV86" s="14">
        <v>19</v>
      </c>
      <c r="BW86" s="14">
        <v>17</v>
      </c>
      <c r="BX86" s="14">
        <v>7</v>
      </c>
      <c r="BY86" s="14">
        <v>17</v>
      </c>
      <c r="BZ86" s="14">
        <v>7</v>
      </c>
      <c r="CA86" s="14">
        <v>12</v>
      </c>
      <c r="CB86" s="14">
        <v>6</v>
      </c>
      <c r="CC86" s="14">
        <v>7</v>
      </c>
      <c r="CD86" s="14">
        <v>1</v>
      </c>
      <c r="CE86" s="14">
        <v>6</v>
      </c>
      <c r="CF86" s="14">
        <v>1</v>
      </c>
      <c r="CG86" s="14">
        <v>5</v>
      </c>
      <c r="CH86" s="14">
        <v>1</v>
      </c>
      <c r="CI86" s="6" t="s">
        <v>108</v>
      </c>
      <c r="CJ86" s="14">
        <v>18</v>
      </c>
      <c r="CK86" s="14">
        <v>9</v>
      </c>
      <c r="CL86" s="14">
        <v>5</v>
      </c>
      <c r="CM86" s="14">
        <v>1</v>
      </c>
      <c r="CN86" s="14">
        <v>23</v>
      </c>
      <c r="CO86" s="6" t="s">
        <v>108</v>
      </c>
      <c r="CP86" s="14">
        <v>0</v>
      </c>
      <c r="CQ86" s="14">
        <v>0</v>
      </c>
      <c r="CR86" s="14">
        <v>0</v>
      </c>
      <c r="CS86" s="14">
        <v>0</v>
      </c>
      <c r="CT86" s="14">
        <v>0</v>
      </c>
      <c r="CU86" s="14">
        <v>0</v>
      </c>
      <c r="CV86" s="14">
        <v>0</v>
      </c>
      <c r="CW86" s="14">
        <v>0</v>
      </c>
      <c r="CX86" s="14">
        <v>0</v>
      </c>
    </row>
    <row r="87" spans="1:102" ht="15.75" customHeight="1">
      <c r="A87" s="38" t="s">
        <v>44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76"/>
      <c r="U87" s="76"/>
      <c r="V87" s="38" t="s">
        <v>44</v>
      </c>
      <c r="W87" s="197"/>
      <c r="X87" s="200"/>
      <c r="Y87" s="197"/>
      <c r="Z87" s="200"/>
      <c r="AA87" s="197"/>
      <c r="AB87" s="200"/>
      <c r="AC87" s="197"/>
      <c r="AD87" s="200"/>
      <c r="AE87" s="197"/>
      <c r="AF87" s="200"/>
      <c r="AG87" s="197"/>
      <c r="AH87" s="200"/>
      <c r="AI87" s="197"/>
      <c r="AJ87" s="200"/>
      <c r="AK87" s="197"/>
      <c r="AL87" s="200"/>
      <c r="AM87" s="197"/>
      <c r="AN87" s="200"/>
      <c r="AO87" s="197"/>
      <c r="AP87" s="197"/>
      <c r="AQ87" s="38" t="s">
        <v>44</v>
      </c>
      <c r="AR87" s="13"/>
      <c r="AS87" s="13"/>
      <c r="AT87" s="13"/>
      <c r="AU87" s="13"/>
      <c r="AV87" s="13"/>
      <c r="AW87" s="13"/>
      <c r="AX87" s="13"/>
      <c r="AY87" s="13"/>
      <c r="AZ87" s="13"/>
      <c r="BA87" s="88"/>
      <c r="BB87" s="14"/>
      <c r="BC87" s="14"/>
      <c r="BD87" s="14"/>
      <c r="BE87" s="14"/>
      <c r="BF87" s="14"/>
      <c r="BG87" s="38" t="s">
        <v>44</v>
      </c>
      <c r="BH87" s="13"/>
      <c r="BI87" s="13"/>
      <c r="BJ87" s="13"/>
      <c r="BK87" s="13"/>
      <c r="BL87" s="13"/>
      <c r="BM87" s="13"/>
      <c r="BN87" s="13"/>
      <c r="BO87" s="13"/>
      <c r="BP87" s="38" t="s">
        <v>44</v>
      </c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38" t="s">
        <v>44</v>
      </c>
      <c r="CJ87" s="13"/>
      <c r="CK87" s="13"/>
      <c r="CL87" s="13"/>
      <c r="CM87" s="13"/>
      <c r="CN87" s="13"/>
      <c r="CO87" s="38" t="s">
        <v>44</v>
      </c>
      <c r="CP87" s="13"/>
      <c r="CQ87" s="13"/>
      <c r="CR87" s="13"/>
      <c r="CS87" s="13"/>
      <c r="CT87" s="13"/>
      <c r="CU87" s="13"/>
      <c r="CV87" s="13"/>
      <c r="CW87" s="13"/>
      <c r="CX87" s="13"/>
    </row>
    <row r="88" spans="1:102" ht="15.75" customHeight="1">
      <c r="A88" s="6" t="s">
        <v>110</v>
      </c>
      <c r="B88" s="14">
        <v>183</v>
      </c>
      <c r="C88" s="14">
        <v>89</v>
      </c>
      <c r="D88" s="14">
        <v>128</v>
      </c>
      <c r="E88" s="14">
        <v>60</v>
      </c>
      <c r="F88" s="14">
        <v>0</v>
      </c>
      <c r="G88" s="14">
        <v>0</v>
      </c>
      <c r="H88" s="14">
        <v>22</v>
      </c>
      <c r="I88" s="14">
        <v>12</v>
      </c>
      <c r="J88" s="14">
        <v>0</v>
      </c>
      <c r="K88" s="14">
        <v>0</v>
      </c>
      <c r="L88" s="14">
        <v>76</v>
      </c>
      <c r="M88" s="14">
        <v>47</v>
      </c>
      <c r="N88" s="14">
        <v>0</v>
      </c>
      <c r="O88" s="14">
        <v>0</v>
      </c>
      <c r="P88" s="14">
        <v>11</v>
      </c>
      <c r="Q88" s="14">
        <v>5</v>
      </c>
      <c r="R88" s="14">
        <v>0</v>
      </c>
      <c r="S88" s="14">
        <v>0</v>
      </c>
      <c r="T88" s="75">
        <v>420</v>
      </c>
      <c r="U88" s="75">
        <v>213</v>
      </c>
      <c r="V88" s="6" t="s">
        <v>110</v>
      </c>
      <c r="W88" s="197">
        <v>7</v>
      </c>
      <c r="X88" s="198">
        <v>3</v>
      </c>
      <c r="Y88" s="197">
        <v>0</v>
      </c>
      <c r="Z88" s="198">
        <v>0</v>
      </c>
      <c r="AA88" s="197">
        <v>0</v>
      </c>
      <c r="AB88" s="198">
        <v>0</v>
      </c>
      <c r="AC88" s="197">
        <v>0</v>
      </c>
      <c r="AD88" s="198">
        <v>0</v>
      </c>
      <c r="AE88" s="197">
        <v>0</v>
      </c>
      <c r="AF88" s="198">
        <v>0</v>
      </c>
      <c r="AG88" s="197">
        <v>0</v>
      </c>
      <c r="AH88" s="198">
        <v>0</v>
      </c>
      <c r="AI88" s="197">
        <v>0</v>
      </c>
      <c r="AJ88" s="198">
        <v>0</v>
      </c>
      <c r="AK88" s="197">
        <v>0</v>
      </c>
      <c r="AL88" s="198">
        <v>0</v>
      </c>
      <c r="AM88" s="197">
        <v>0</v>
      </c>
      <c r="AN88" s="198">
        <v>0</v>
      </c>
      <c r="AO88" s="197">
        <f t="shared" si="12"/>
        <v>7</v>
      </c>
      <c r="AP88" s="197">
        <f t="shared" si="13"/>
        <v>3</v>
      </c>
      <c r="AQ88" s="6" t="s">
        <v>110</v>
      </c>
      <c r="AR88" s="14">
        <v>5</v>
      </c>
      <c r="AS88" s="14">
        <v>5</v>
      </c>
      <c r="AT88" s="14">
        <v>0</v>
      </c>
      <c r="AU88" s="14">
        <v>2</v>
      </c>
      <c r="AV88" s="14">
        <v>0</v>
      </c>
      <c r="AW88" s="14">
        <v>3</v>
      </c>
      <c r="AX88" s="14">
        <v>0</v>
      </c>
      <c r="AY88" s="14">
        <v>2</v>
      </c>
      <c r="AZ88" s="14">
        <v>0</v>
      </c>
      <c r="BA88" s="40">
        <v>17</v>
      </c>
      <c r="BB88" s="14">
        <v>15</v>
      </c>
      <c r="BC88" s="14">
        <v>0</v>
      </c>
      <c r="BD88" s="14">
        <v>3</v>
      </c>
      <c r="BE88" s="14">
        <v>0</v>
      </c>
      <c r="BF88" s="14">
        <v>5</v>
      </c>
      <c r="BG88" s="6" t="s">
        <v>110</v>
      </c>
      <c r="BH88" s="14">
        <v>0</v>
      </c>
      <c r="BI88" s="14">
        <v>284</v>
      </c>
      <c r="BJ88" s="14">
        <v>240</v>
      </c>
      <c r="BK88" s="14">
        <v>0</v>
      </c>
      <c r="BL88" s="14">
        <v>0</v>
      </c>
      <c r="BM88" s="14">
        <v>42</v>
      </c>
      <c r="BN88" s="14">
        <v>5</v>
      </c>
      <c r="BO88" s="14">
        <v>61</v>
      </c>
      <c r="BP88" s="6" t="s">
        <v>110</v>
      </c>
      <c r="BQ88" s="14">
        <v>24</v>
      </c>
      <c r="BR88" s="14">
        <v>12</v>
      </c>
      <c r="BS88" s="14">
        <v>24</v>
      </c>
      <c r="BT88" s="14">
        <v>12</v>
      </c>
      <c r="BU88" s="14">
        <v>12</v>
      </c>
      <c r="BV88" s="14">
        <v>8</v>
      </c>
      <c r="BW88" s="14">
        <v>5</v>
      </c>
      <c r="BX88" s="14">
        <v>3</v>
      </c>
      <c r="BY88" s="14">
        <v>5</v>
      </c>
      <c r="BZ88" s="14">
        <v>3</v>
      </c>
      <c r="CA88" s="14">
        <v>3</v>
      </c>
      <c r="CB88" s="14">
        <v>3</v>
      </c>
      <c r="CC88" s="14">
        <v>0</v>
      </c>
      <c r="CD88" s="14">
        <v>0</v>
      </c>
      <c r="CE88" s="14">
        <v>0</v>
      </c>
      <c r="CF88" s="14">
        <v>0</v>
      </c>
      <c r="CG88" s="14">
        <v>0</v>
      </c>
      <c r="CH88" s="14">
        <v>0</v>
      </c>
      <c r="CI88" s="6" t="s">
        <v>110</v>
      </c>
      <c r="CJ88" s="14">
        <v>26</v>
      </c>
      <c r="CK88" s="14">
        <v>5</v>
      </c>
      <c r="CL88" s="14">
        <v>2</v>
      </c>
      <c r="CM88" s="14">
        <v>0</v>
      </c>
      <c r="CN88" s="14">
        <v>28</v>
      </c>
      <c r="CO88" s="6" t="s">
        <v>110</v>
      </c>
      <c r="CP88" s="14">
        <v>0</v>
      </c>
      <c r="CQ88" s="14">
        <v>0</v>
      </c>
      <c r="CR88" s="14">
        <v>0</v>
      </c>
      <c r="CS88" s="14">
        <v>0</v>
      </c>
      <c r="CT88" s="14">
        <v>0</v>
      </c>
      <c r="CU88" s="14">
        <v>0</v>
      </c>
      <c r="CV88" s="14">
        <v>0</v>
      </c>
      <c r="CW88" s="14">
        <v>0</v>
      </c>
      <c r="CX88" s="14">
        <v>0</v>
      </c>
    </row>
    <row r="89" spans="1:102" ht="15.75" customHeight="1">
      <c r="A89" s="6" t="s">
        <v>111</v>
      </c>
      <c r="B89" s="14">
        <v>75</v>
      </c>
      <c r="C89" s="14">
        <v>38</v>
      </c>
      <c r="D89" s="14">
        <v>49</v>
      </c>
      <c r="E89" s="14">
        <v>23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30</v>
      </c>
      <c r="M89" s="14">
        <v>14</v>
      </c>
      <c r="N89" s="14">
        <v>0</v>
      </c>
      <c r="O89" s="14">
        <v>0</v>
      </c>
      <c r="P89" s="14">
        <v>9</v>
      </c>
      <c r="Q89" s="14">
        <v>3</v>
      </c>
      <c r="R89" s="14">
        <v>0</v>
      </c>
      <c r="S89" s="14">
        <v>0</v>
      </c>
      <c r="T89" s="75">
        <v>163</v>
      </c>
      <c r="U89" s="75">
        <v>78</v>
      </c>
      <c r="V89" s="6" t="s">
        <v>111</v>
      </c>
      <c r="W89" s="197">
        <v>0</v>
      </c>
      <c r="X89" s="198">
        <v>0</v>
      </c>
      <c r="Y89" s="197">
        <v>0</v>
      </c>
      <c r="Z89" s="198">
        <v>0</v>
      </c>
      <c r="AA89" s="197">
        <v>0</v>
      </c>
      <c r="AB89" s="198">
        <v>0</v>
      </c>
      <c r="AC89" s="197">
        <v>0</v>
      </c>
      <c r="AD89" s="198">
        <v>0</v>
      </c>
      <c r="AE89" s="197">
        <v>0</v>
      </c>
      <c r="AF89" s="198">
        <v>0</v>
      </c>
      <c r="AG89" s="197">
        <v>0</v>
      </c>
      <c r="AH89" s="198">
        <v>0</v>
      </c>
      <c r="AI89" s="197">
        <v>0</v>
      </c>
      <c r="AJ89" s="198">
        <v>0</v>
      </c>
      <c r="AK89" s="197">
        <v>0</v>
      </c>
      <c r="AL89" s="198">
        <v>0</v>
      </c>
      <c r="AM89" s="197">
        <v>0</v>
      </c>
      <c r="AN89" s="198">
        <v>0</v>
      </c>
      <c r="AO89" s="197">
        <f t="shared" si="12"/>
        <v>0</v>
      </c>
      <c r="AP89" s="197">
        <f t="shared" si="13"/>
        <v>0</v>
      </c>
      <c r="AQ89" s="6" t="s">
        <v>111</v>
      </c>
      <c r="AR89" s="14">
        <v>2</v>
      </c>
      <c r="AS89" s="14">
        <v>1</v>
      </c>
      <c r="AT89" s="14">
        <v>0</v>
      </c>
      <c r="AU89" s="14">
        <v>0</v>
      </c>
      <c r="AV89" s="14">
        <v>0</v>
      </c>
      <c r="AW89" s="14">
        <v>1</v>
      </c>
      <c r="AX89" s="14">
        <v>0</v>
      </c>
      <c r="AY89" s="14">
        <v>1</v>
      </c>
      <c r="AZ89" s="14">
        <v>0</v>
      </c>
      <c r="BA89" s="40">
        <v>5</v>
      </c>
      <c r="BB89" s="14">
        <v>7</v>
      </c>
      <c r="BC89" s="14">
        <v>0</v>
      </c>
      <c r="BD89" s="14">
        <v>0</v>
      </c>
      <c r="BE89" s="14">
        <v>0</v>
      </c>
      <c r="BF89" s="14">
        <v>1</v>
      </c>
      <c r="BG89" s="6" t="s">
        <v>111</v>
      </c>
      <c r="BH89" s="14">
        <v>40</v>
      </c>
      <c r="BI89" s="14">
        <v>87</v>
      </c>
      <c r="BJ89" s="14">
        <v>0</v>
      </c>
      <c r="BK89" s="14">
        <v>0</v>
      </c>
      <c r="BL89" s="14">
        <v>0</v>
      </c>
      <c r="BM89" s="14">
        <v>7</v>
      </c>
      <c r="BN89" s="14">
        <v>0</v>
      </c>
      <c r="BO89" s="14">
        <v>7</v>
      </c>
      <c r="BP89" s="6" t="s">
        <v>111</v>
      </c>
      <c r="BQ89" s="14">
        <v>0</v>
      </c>
      <c r="BR89" s="14">
        <v>0</v>
      </c>
      <c r="BS89" s="14">
        <v>0</v>
      </c>
      <c r="BT89" s="14">
        <v>0</v>
      </c>
      <c r="BU89" s="14">
        <v>0</v>
      </c>
      <c r="BV89" s="14">
        <v>0</v>
      </c>
      <c r="BW89" s="14">
        <v>0</v>
      </c>
      <c r="BX89" s="14">
        <v>0</v>
      </c>
      <c r="BY89" s="14">
        <v>0</v>
      </c>
      <c r="BZ89" s="14">
        <v>0</v>
      </c>
      <c r="CA89" s="14">
        <v>0</v>
      </c>
      <c r="CB89" s="14">
        <v>0</v>
      </c>
      <c r="CC89" s="14">
        <v>0</v>
      </c>
      <c r="CD89" s="14">
        <v>0</v>
      </c>
      <c r="CE89" s="14">
        <v>0</v>
      </c>
      <c r="CF89" s="14">
        <v>0</v>
      </c>
      <c r="CG89" s="14">
        <v>0</v>
      </c>
      <c r="CH89" s="14">
        <v>0</v>
      </c>
      <c r="CI89" s="6" t="s">
        <v>111</v>
      </c>
      <c r="CJ89" s="14">
        <v>6</v>
      </c>
      <c r="CK89" s="14">
        <v>1</v>
      </c>
      <c r="CL89" s="14">
        <v>2</v>
      </c>
      <c r="CM89" s="14">
        <v>0</v>
      </c>
      <c r="CN89" s="14">
        <v>8</v>
      </c>
      <c r="CO89" s="6" t="s">
        <v>111</v>
      </c>
      <c r="CP89" s="14">
        <v>0</v>
      </c>
      <c r="CQ89" s="14">
        <v>0</v>
      </c>
      <c r="CR89" s="14">
        <v>0</v>
      </c>
      <c r="CS89" s="14">
        <v>0</v>
      </c>
      <c r="CT89" s="14">
        <v>0</v>
      </c>
      <c r="CU89" s="14">
        <v>0</v>
      </c>
      <c r="CV89" s="14">
        <v>0</v>
      </c>
      <c r="CW89" s="14">
        <v>0</v>
      </c>
      <c r="CX89" s="14">
        <v>0</v>
      </c>
    </row>
    <row r="90" spans="1:102" ht="15.75" customHeight="1">
      <c r="A90" s="38" t="s">
        <v>45</v>
      </c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76"/>
      <c r="U90" s="76"/>
      <c r="V90" s="38" t="s">
        <v>45</v>
      </c>
      <c r="W90" s="82"/>
      <c r="X90" s="82"/>
      <c r="Y90" s="82"/>
      <c r="Z90" s="82"/>
      <c r="AA90" s="82"/>
      <c r="AB90" s="82"/>
      <c r="AC90" s="82"/>
      <c r="AD90" s="82"/>
      <c r="AE90" s="82"/>
      <c r="AF90" s="82"/>
      <c r="AG90" s="82"/>
      <c r="AH90" s="82"/>
      <c r="AI90" s="82"/>
      <c r="AJ90" s="82"/>
      <c r="AK90" s="82"/>
      <c r="AL90" s="82"/>
      <c r="AM90" s="82"/>
      <c r="AN90" s="82"/>
      <c r="AO90" s="85"/>
      <c r="AP90" s="85"/>
      <c r="AQ90" s="38" t="s">
        <v>45</v>
      </c>
      <c r="AR90" s="13"/>
      <c r="AS90" s="13"/>
      <c r="AT90" s="13"/>
      <c r="AU90" s="13"/>
      <c r="AV90" s="13"/>
      <c r="AW90" s="13"/>
      <c r="AX90" s="13"/>
      <c r="AY90" s="13"/>
      <c r="AZ90" s="13"/>
      <c r="BA90" s="88"/>
      <c r="BB90" s="14"/>
      <c r="BC90" s="14"/>
      <c r="BD90" s="14"/>
      <c r="BE90" s="14"/>
      <c r="BF90" s="14"/>
      <c r="BG90" s="38" t="s">
        <v>45</v>
      </c>
      <c r="BH90" s="13"/>
      <c r="BI90" s="13"/>
      <c r="BJ90" s="13"/>
      <c r="BK90" s="13"/>
      <c r="BL90" s="13"/>
      <c r="BM90" s="13"/>
      <c r="BN90" s="13"/>
      <c r="BO90" s="13"/>
      <c r="BP90" s="38" t="s">
        <v>45</v>
      </c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38" t="s">
        <v>45</v>
      </c>
      <c r="CJ90" s="13"/>
      <c r="CK90" s="13"/>
      <c r="CL90" s="13"/>
      <c r="CM90" s="13"/>
      <c r="CN90" s="13"/>
      <c r="CO90" s="38" t="s">
        <v>45</v>
      </c>
      <c r="CP90" s="13"/>
      <c r="CQ90" s="13"/>
      <c r="CR90" s="13"/>
      <c r="CS90" s="13"/>
      <c r="CT90" s="13"/>
      <c r="CU90" s="13"/>
      <c r="CV90" s="13"/>
      <c r="CW90" s="13"/>
      <c r="CX90" s="13"/>
    </row>
    <row r="91" spans="1:102" ht="15.75" customHeight="1">
      <c r="A91" s="6" t="s">
        <v>112</v>
      </c>
      <c r="B91" s="14">
        <v>346</v>
      </c>
      <c r="C91" s="14">
        <v>157</v>
      </c>
      <c r="D91" s="14">
        <v>128</v>
      </c>
      <c r="E91" s="14">
        <v>64</v>
      </c>
      <c r="F91" s="14">
        <v>0</v>
      </c>
      <c r="G91" s="14">
        <v>0</v>
      </c>
      <c r="H91" s="14">
        <v>11</v>
      </c>
      <c r="I91" s="14">
        <v>4</v>
      </c>
      <c r="J91" s="14">
        <v>78</v>
      </c>
      <c r="K91" s="14">
        <v>38</v>
      </c>
      <c r="L91" s="14">
        <v>168</v>
      </c>
      <c r="M91" s="14">
        <v>81</v>
      </c>
      <c r="N91" s="14">
        <v>0</v>
      </c>
      <c r="O91" s="14">
        <v>0</v>
      </c>
      <c r="P91" s="14">
        <v>0</v>
      </c>
      <c r="Q91" s="14">
        <v>0</v>
      </c>
      <c r="R91" s="14">
        <v>28</v>
      </c>
      <c r="S91" s="14">
        <v>10</v>
      </c>
      <c r="T91" s="75">
        <v>759</v>
      </c>
      <c r="U91" s="75">
        <v>354</v>
      </c>
      <c r="V91" s="6" t="s">
        <v>112</v>
      </c>
      <c r="W91" s="197">
        <v>3</v>
      </c>
      <c r="X91" s="198">
        <v>0</v>
      </c>
      <c r="Y91" s="197">
        <v>0</v>
      </c>
      <c r="Z91" s="198">
        <v>0</v>
      </c>
      <c r="AA91" s="197">
        <v>0</v>
      </c>
      <c r="AB91" s="198">
        <v>0</v>
      </c>
      <c r="AC91" s="197">
        <v>0</v>
      </c>
      <c r="AD91" s="198">
        <v>0</v>
      </c>
      <c r="AE91" s="197">
        <v>0</v>
      </c>
      <c r="AF91" s="198">
        <v>0</v>
      </c>
      <c r="AG91" s="197">
        <v>24</v>
      </c>
      <c r="AH91" s="198">
        <v>10</v>
      </c>
      <c r="AI91" s="197">
        <v>0</v>
      </c>
      <c r="AJ91" s="198">
        <v>0</v>
      </c>
      <c r="AK91" s="197">
        <v>0</v>
      </c>
      <c r="AL91" s="198">
        <v>0</v>
      </c>
      <c r="AM91" s="197">
        <v>5</v>
      </c>
      <c r="AN91" s="198">
        <v>2</v>
      </c>
      <c r="AO91" s="197">
        <f t="shared" ref="AO91:AO96" si="14">W91+Y91+AA91+AC91+AE91+AG91+AK91+AM91+AI91</f>
        <v>32</v>
      </c>
      <c r="AP91" s="197">
        <f t="shared" ref="AP91:AP96" si="15">X91+Z91+AB91+AD91+AF91+AH91+AL91+AN91</f>
        <v>12</v>
      </c>
      <c r="AQ91" s="6" t="s">
        <v>112</v>
      </c>
      <c r="AR91" s="14">
        <v>10</v>
      </c>
      <c r="AS91" s="14">
        <v>7</v>
      </c>
      <c r="AT91" s="14">
        <v>0</v>
      </c>
      <c r="AU91" s="14">
        <v>1</v>
      </c>
      <c r="AV91" s="14">
        <v>2</v>
      </c>
      <c r="AW91" s="14">
        <v>6</v>
      </c>
      <c r="AX91" s="14">
        <v>0</v>
      </c>
      <c r="AY91" s="14">
        <v>0</v>
      </c>
      <c r="AZ91" s="14">
        <v>1</v>
      </c>
      <c r="BA91" s="40">
        <v>27</v>
      </c>
      <c r="BB91" s="14">
        <v>27</v>
      </c>
      <c r="BC91" s="14">
        <v>0</v>
      </c>
      <c r="BD91" s="14">
        <v>5</v>
      </c>
      <c r="BE91" s="14">
        <v>5</v>
      </c>
      <c r="BF91" s="14">
        <v>7</v>
      </c>
      <c r="BG91" s="6" t="s">
        <v>112</v>
      </c>
      <c r="BH91" s="14">
        <v>0</v>
      </c>
      <c r="BI91" s="14">
        <v>428</v>
      </c>
      <c r="BJ91" s="14">
        <v>0</v>
      </c>
      <c r="BK91" s="14">
        <v>0</v>
      </c>
      <c r="BL91" s="14">
        <v>0</v>
      </c>
      <c r="BM91" s="14">
        <v>24</v>
      </c>
      <c r="BN91" s="14">
        <v>10</v>
      </c>
      <c r="BO91" s="14">
        <v>27</v>
      </c>
      <c r="BP91" s="6" t="s">
        <v>112</v>
      </c>
      <c r="BQ91" s="14">
        <v>125</v>
      </c>
      <c r="BR91" s="14">
        <v>57</v>
      </c>
      <c r="BS91" s="14">
        <v>120</v>
      </c>
      <c r="BT91" s="14">
        <v>57</v>
      </c>
      <c r="BU91" s="14">
        <v>36</v>
      </c>
      <c r="BV91" s="14">
        <v>16</v>
      </c>
      <c r="BW91" s="14">
        <v>27</v>
      </c>
      <c r="BX91" s="14">
        <v>6</v>
      </c>
      <c r="BY91" s="14">
        <v>27</v>
      </c>
      <c r="BZ91" s="14">
        <v>6</v>
      </c>
      <c r="CA91" s="14">
        <v>15</v>
      </c>
      <c r="CB91" s="14">
        <v>3</v>
      </c>
      <c r="CC91" s="14">
        <v>0</v>
      </c>
      <c r="CD91" s="14">
        <v>0</v>
      </c>
      <c r="CE91" s="14">
        <v>0</v>
      </c>
      <c r="CF91" s="14">
        <v>0</v>
      </c>
      <c r="CG91" s="14">
        <v>0</v>
      </c>
      <c r="CH91" s="14">
        <v>0</v>
      </c>
      <c r="CI91" s="6" t="s">
        <v>112</v>
      </c>
      <c r="CJ91" s="14">
        <v>40</v>
      </c>
      <c r="CK91" s="14">
        <v>10</v>
      </c>
      <c r="CL91" s="14">
        <v>8</v>
      </c>
      <c r="CM91" s="14">
        <v>3</v>
      </c>
      <c r="CN91" s="14">
        <v>48</v>
      </c>
      <c r="CO91" s="6" t="s">
        <v>112</v>
      </c>
      <c r="CP91" s="14">
        <v>0</v>
      </c>
      <c r="CQ91" s="14">
        <v>0</v>
      </c>
      <c r="CR91" s="14">
        <v>0</v>
      </c>
      <c r="CS91" s="14">
        <v>0</v>
      </c>
      <c r="CT91" s="14">
        <v>0</v>
      </c>
      <c r="CU91" s="14">
        <v>0</v>
      </c>
      <c r="CV91" s="14">
        <v>0</v>
      </c>
      <c r="CW91" s="14">
        <v>0</v>
      </c>
      <c r="CX91" s="14">
        <v>2</v>
      </c>
    </row>
    <row r="92" spans="1:102" ht="15.75" customHeight="1">
      <c r="A92" s="6" t="s">
        <v>113</v>
      </c>
      <c r="B92" s="14">
        <v>1853</v>
      </c>
      <c r="C92" s="14">
        <v>1044</v>
      </c>
      <c r="D92" s="14">
        <v>800</v>
      </c>
      <c r="E92" s="14">
        <v>481</v>
      </c>
      <c r="F92" s="14">
        <v>94</v>
      </c>
      <c r="G92" s="14">
        <v>47</v>
      </c>
      <c r="H92" s="14">
        <v>443</v>
      </c>
      <c r="I92" s="14">
        <v>190</v>
      </c>
      <c r="J92" s="14">
        <v>147</v>
      </c>
      <c r="K92" s="14">
        <v>82</v>
      </c>
      <c r="L92" s="14">
        <v>1006</v>
      </c>
      <c r="M92" s="14">
        <v>598</v>
      </c>
      <c r="N92" s="14">
        <v>62</v>
      </c>
      <c r="O92" s="14">
        <v>25</v>
      </c>
      <c r="P92" s="14">
        <v>369</v>
      </c>
      <c r="Q92" s="14">
        <v>162</v>
      </c>
      <c r="R92" s="14">
        <v>44</v>
      </c>
      <c r="S92" s="14">
        <v>14</v>
      </c>
      <c r="T92" s="75">
        <v>4818</v>
      </c>
      <c r="U92" s="75">
        <v>2643</v>
      </c>
      <c r="V92" s="6" t="s">
        <v>113</v>
      </c>
      <c r="W92" s="197">
        <v>55</v>
      </c>
      <c r="X92" s="198">
        <v>32</v>
      </c>
      <c r="Y92" s="197">
        <v>13</v>
      </c>
      <c r="Z92" s="198">
        <v>8</v>
      </c>
      <c r="AA92" s="197">
        <v>5</v>
      </c>
      <c r="AB92" s="198">
        <v>3</v>
      </c>
      <c r="AC92" s="197">
        <v>17</v>
      </c>
      <c r="AD92" s="198">
        <v>5</v>
      </c>
      <c r="AE92" s="197">
        <v>0</v>
      </c>
      <c r="AF92" s="198">
        <v>0</v>
      </c>
      <c r="AG92" s="197">
        <v>101</v>
      </c>
      <c r="AH92" s="198">
        <v>60</v>
      </c>
      <c r="AI92" s="197">
        <v>1</v>
      </c>
      <c r="AJ92" s="198">
        <v>0</v>
      </c>
      <c r="AK92" s="197">
        <v>41</v>
      </c>
      <c r="AL92" s="198">
        <v>20</v>
      </c>
      <c r="AM92" s="197">
        <v>0</v>
      </c>
      <c r="AN92" s="198">
        <v>0</v>
      </c>
      <c r="AO92" s="197">
        <f t="shared" si="14"/>
        <v>233</v>
      </c>
      <c r="AP92" s="197">
        <f t="shared" si="15"/>
        <v>128</v>
      </c>
      <c r="AQ92" s="6" t="s">
        <v>113</v>
      </c>
      <c r="AR92" s="14">
        <v>41</v>
      </c>
      <c r="AS92" s="14">
        <v>27</v>
      </c>
      <c r="AT92" s="14">
        <v>3</v>
      </c>
      <c r="AU92" s="14">
        <v>14</v>
      </c>
      <c r="AV92" s="14">
        <v>4</v>
      </c>
      <c r="AW92" s="14">
        <v>27</v>
      </c>
      <c r="AX92" s="14">
        <v>3</v>
      </c>
      <c r="AY92" s="14">
        <v>16</v>
      </c>
      <c r="AZ92" s="14">
        <v>1</v>
      </c>
      <c r="BA92" s="40">
        <v>136</v>
      </c>
      <c r="BB92" s="14">
        <v>124</v>
      </c>
      <c r="BC92" s="14">
        <v>0</v>
      </c>
      <c r="BD92" s="14">
        <v>1</v>
      </c>
      <c r="BE92" s="14">
        <v>0</v>
      </c>
      <c r="BF92" s="14">
        <v>27</v>
      </c>
      <c r="BG92" s="6" t="s">
        <v>113</v>
      </c>
      <c r="BH92" s="14">
        <v>171</v>
      </c>
      <c r="BI92" s="14">
        <v>1503</v>
      </c>
      <c r="BJ92" s="14">
        <v>447</v>
      </c>
      <c r="BK92" s="14">
        <v>263</v>
      </c>
      <c r="BL92" s="14">
        <v>26</v>
      </c>
      <c r="BM92" s="14">
        <v>122</v>
      </c>
      <c r="BN92" s="14">
        <v>42</v>
      </c>
      <c r="BO92" s="14">
        <v>134</v>
      </c>
      <c r="BP92" s="6" t="s">
        <v>113</v>
      </c>
      <c r="BQ92" s="14">
        <v>813</v>
      </c>
      <c r="BR92" s="14">
        <v>483</v>
      </c>
      <c r="BS92" s="14">
        <v>806</v>
      </c>
      <c r="BT92" s="14">
        <v>478</v>
      </c>
      <c r="BU92" s="14">
        <v>456</v>
      </c>
      <c r="BV92" s="14">
        <v>268</v>
      </c>
      <c r="BW92" s="14">
        <v>390</v>
      </c>
      <c r="BX92" s="14">
        <v>156</v>
      </c>
      <c r="BY92" s="14">
        <v>387</v>
      </c>
      <c r="BZ92" s="14">
        <v>156</v>
      </c>
      <c r="CA92" s="14">
        <v>229</v>
      </c>
      <c r="CB92" s="14">
        <v>92</v>
      </c>
      <c r="CC92" s="14">
        <v>54</v>
      </c>
      <c r="CD92" s="14">
        <v>22</v>
      </c>
      <c r="CE92" s="14">
        <v>54</v>
      </c>
      <c r="CF92" s="14">
        <v>22</v>
      </c>
      <c r="CG92" s="14">
        <v>49</v>
      </c>
      <c r="CH92" s="14">
        <v>22</v>
      </c>
      <c r="CI92" s="6" t="s">
        <v>113</v>
      </c>
      <c r="CJ92" s="14">
        <v>245</v>
      </c>
      <c r="CK92" s="14">
        <v>95</v>
      </c>
      <c r="CL92" s="14">
        <v>60</v>
      </c>
      <c r="CM92" s="14">
        <v>33</v>
      </c>
      <c r="CN92" s="14">
        <v>305</v>
      </c>
      <c r="CO92" s="6" t="s">
        <v>113</v>
      </c>
      <c r="CP92" s="14">
        <v>1</v>
      </c>
      <c r="CQ92" s="14">
        <v>0</v>
      </c>
      <c r="CR92" s="14">
        <v>0</v>
      </c>
      <c r="CS92" s="14">
        <v>1</v>
      </c>
      <c r="CT92" s="14">
        <v>0</v>
      </c>
      <c r="CU92" s="14">
        <v>0</v>
      </c>
      <c r="CV92" s="14">
        <v>0</v>
      </c>
      <c r="CW92" s="14">
        <v>0</v>
      </c>
      <c r="CX92" s="14">
        <v>5</v>
      </c>
    </row>
    <row r="93" spans="1:102" ht="15.75" customHeight="1">
      <c r="A93" s="6" t="s">
        <v>114</v>
      </c>
      <c r="B93" s="14">
        <v>104</v>
      </c>
      <c r="C93" s="14">
        <v>59</v>
      </c>
      <c r="D93" s="14">
        <v>6</v>
      </c>
      <c r="E93" s="14">
        <v>2</v>
      </c>
      <c r="F93" s="14">
        <v>0</v>
      </c>
      <c r="G93" s="14">
        <v>0</v>
      </c>
      <c r="H93" s="14">
        <v>19</v>
      </c>
      <c r="I93" s="14">
        <v>7</v>
      </c>
      <c r="J93" s="14">
        <v>44</v>
      </c>
      <c r="K93" s="14">
        <v>23</v>
      </c>
      <c r="L93" s="14">
        <v>18</v>
      </c>
      <c r="M93" s="14">
        <v>9</v>
      </c>
      <c r="N93" s="14">
        <v>0</v>
      </c>
      <c r="O93" s="14">
        <v>0</v>
      </c>
      <c r="P93" s="14">
        <v>5</v>
      </c>
      <c r="Q93" s="14">
        <v>1</v>
      </c>
      <c r="R93" s="14">
        <v>24</v>
      </c>
      <c r="S93" s="14">
        <v>11</v>
      </c>
      <c r="T93" s="75">
        <v>220</v>
      </c>
      <c r="U93" s="75">
        <v>112</v>
      </c>
      <c r="V93" s="6" t="s">
        <v>114</v>
      </c>
      <c r="W93" s="197">
        <v>4</v>
      </c>
      <c r="X93" s="198">
        <v>1</v>
      </c>
      <c r="Y93" s="197">
        <v>0</v>
      </c>
      <c r="Z93" s="198">
        <v>0</v>
      </c>
      <c r="AA93" s="197">
        <v>0</v>
      </c>
      <c r="AB93" s="198">
        <v>0</v>
      </c>
      <c r="AC93" s="197">
        <v>0</v>
      </c>
      <c r="AD93" s="198">
        <v>0</v>
      </c>
      <c r="AE93" s="197">
        <v>4</v>
      </c>
      <c r="AF93" s="198">
        <v>2</v>
      </c>
      <c r="AG93" s="197">
        <v>1</v>
      </c>
      <c r="AH93" s="198">
        <v>0</v>
      </c>
      <c r="AI93" s="197">
        <v>0</v>
      </c>
      <c r="AJ93" s="198">
        <v>0</v>
      </c>
      <c r="AK93" s="197">
        <v>1</v>
      </c>
      <c r="AL93" s="198">
        <v>0</v>
      </c>
      <c r="AM93" s="197">
        <v>9</v>
      </c>
      <c r="AN93" s="198">
        <v>4</v>
      </c>
      <c r="AO93" s="197">
        <f t="shared" si="14"/>
        <v>19</v>
      </c>
      <c r="AP93" s="197">
        <f t="shared" si="15"/>
        <v>7</v>
      </c>
      <c r="AQ93" s="6" t="s">
        <v>114</v>
      </c>
      <c r="AR93" s="14">
        <v>3</v>
      </c>
      <c r="AS93" s="14">
        <v>2</v>
      </c>
      <c r="AT93" s="14">
        <v>0</v>
      </c>
      <c r="AU93" s="14">
        <v>1</v>
      </c>
      <c r="AV93" s="14">
        <v>1</v>
      </c>
      <c r="AW93" s="14">
        <v>2</v>
      </c>
      <c r="AX93" s="14">
        <v>0</v>
      </c>
      <c r="AY93" s="14">
        <v>1</v>
      </c>
      <c r="AZ93" s="14">
        <v>1</v>
      </c>
      <c r="BA93" s="40">
        <v>11</v>
      </c>
      <c r="BB93" s="14">
        <v>12</v>
      </c>
      <c r="BC93" s="14">
        <v>0</v>
      </c>
      <c r="BD93" s="14">
        <v>5</v>
      </c>
      <c r="BE93" s="14">
        <v>5</v>
      </c>
      <c r="BF93" s="14">
        <v>2</v>
      </c>
      <c r="BG93" s="6" t="s">
        <v>114</v>
      </c>
      <c r="BH93" s="14">
        <v>0</v>
      </c>
      <c r="BI93" s="14">
        <v>174</v>
      </c>
      <c r="BJ93" s="14">
        <v>0</v>
      </c>
      <c r="BK93" s="14">
        <v>0</v>
      </c>
      <c r="BL93" s="14">
        <v>0</v>
      </c>
      <c r="BM93" s="14">
        <v>12</v>
      </c>
      <c r="BN93" s="14">
        <v>0</v>
      </c>
      <c r="BO93" s="14">
        <v>5</v>
      </c>
      <c r="BP93" s="6" t="s">
        <v>114</v>
      </c>
      <c r="BQ93" s="14">
        <v>37</v>
      </c>
      <c r="BR93" s="14">
        <v>15</v>
      </c>
      <c r="BS93" s="14">
        <v>29</v>
      </c>
      <c r="BT93" s="14">
        <v>15</v>
      </c>
      <c r="BU93" s="14">
        <v>17</v>
      </c>
      <c r="BV93" s="14">
        <v>10</v>
      </c>
      <c r="BW93" s="14">
        <v>11</v>
      </c>
      <c r="BX93" s="14">
        <v>2</v>
      </c>
      <c r="BY93" s="14">
        <v>11</v>
      </c>
      <c r="BZ93" s="14">
        <v>2</v>
      </c>
      <c r="CA93" s="14">
        <v>4</v>
      </c>
      <c r="CB93" s="14">
        <v>1</v>
      </c>
      <c r="CC93" s="14">
        <v>3</v>
      </c>
      <c r="CD93" s="14">
        <v>1</v>
      </c>
      <c r="CE93" s="14">
        <v>3</v>
      </c>
      <c r="CF93" s="14">
        <v>1</v>
      </c>
      <c r="CG93" s="14">
        <v>1</v>
      </c>
      <c r="CH93" s="14">
        <v>0</v>
      </c>
      <c r="CI93" s="6" t="s">
        <v>114</v>
      </c>
      <c r="CJ93" s="14">
        <v>15</v>
      </c>
      <c r="CK93" s="14">
        <v>5</v>
      </c>
      <c r="CL93" s="14">
        <v>0</v>
      </c>
      <c r="CM93" s="14">
        <v>0</v>
      </c>
      <c r="CN93" s="14">
        <v>15</v>
      </c>
      <c r="CO93" s="6" t="s">
        <v>114</v>
      </c>
      <c r="CP93" s="14">
        <v>0</v>
      </c>
      <c r="CQ93" s="14">
        <v>0</v>
      </c>
      <c r="CR93" s="14">
        <v>0</v>
      </c>
      <c r="CS93" s="14">
        <v>0</v>
      </c>
      <c r="CT93" s="14">
        <v>0</v>
      </c>
      <c r="CU93" s="14">
        <v>0</v>
      </c>
      <c r="CV93" s="14">
        <v>0</v>
      </c>
      <c r="CW93" s="14">
        <v>0</v>
      </c>
      <c r="CX93" s="14">
        <v>0</v>
      </c>
    </row>
    <row r="94" spans="1:102" ht="15.75" customHeight="1">
      <c r="A94" s="6" t="s">
        <v>115</v>
      </c>
      <c r="B94" s="14">
        <v>229</v>
      </c>
      <c r="C94" s="14">
        <v>114</v>
      </c>
      <c r="D94" s="14">
        <v>122</v>
      </c>
      <c r="E94" s="14">
        <v>67</v>
      </c>
      <c r="F94" s="14">
        <v>5</v>
      </c>
      <c r="G94" s="14">
        <v>1</v>
      </c>
      <c r="H94" s="14">
        <v>29</v>
      </c>
      <c r="I94" s="14">
        <v>6</v>
      </c>
      <c r="J94" s="14">
        <v>29</v>
      </c>
      <c r="K94" s="14">
        <v>13</v>
      </c>
      <c r="L94" s="14">
        <v>162</v>
      </c>
      <c r="M94" s="14">
        <v>71</v>
      </c>
      <c r="N94" s="14">
        <v>0</v>
      </c>
      <c r="O94" s="14">
        <v>0</v>
      </c>
      <c r="P94" s="14">
        <v>38</v>
      </c>
      <c r="Q94" s="14">
        <v>11</v>
      </c>
      <c r="R94" s="14">
        <v>0</v>
      </c>
      <c r="S94" s="14">
        <v>0</v>
      </c>
      <c r="T94" s="75">
        <v>614</v>
      </c>
      <c r="U94" s="75">
        <v>283</v>
      </c>
      <c r="V94" s="6" t="s">
        <v>115</v>
      </c>
      <c r="W94" s="197">
        <v>1</v>
      </c>
      <c r="X94" s="198">
        <v>1</v>
      </c>
      <c r="Y94" s="197">
        <v>0</v>
      </c>
      <c r="Z94" s="198">
        <v>0</v>
      </c>
      <c r="AA94" s="197">
        <v>0</v>
      </c>
      <c r="AB94" s="198">
        <v>0</v>
      </c>
      <c r="AC94" s="197">
        <v>0</v>
      </c>
      <c r="AD94" s="198">
        <v>0</v>
      </c>
      <c r="AE94" s="197">
        <v>2</v>
      </c>
      <c r="AF94" s="198">
        <v>2</v>
      </c>
      <c r="AG94" s="197">
        <v>17</v>
      </c>
      <c r="AH94" s="198">
        <v>5</v>
      </c>
      <c r="AI94" s="197">
        <v>0</v>
      </c>
      <c r="AJ94" s="198">
        <v>0</v>
      </c>
      <c r="AK94" s="197">
        <v>5</v>
      </c>
      <c r="AL94" s="198">
        <v>0</v>
      </c>
      <c r="AM94" s="197">
        <v>0</v>
      </c>
      <c r="AN94" s="198">
        <v>0</v>
      </c>
      <c r="AO94" s="197">
        <f t="shared" si="14"/>
        <v>25</v>
      </c>
      <c r="AP94" s="197">
        <f t="shared" si="15"/>
        <v>8</v>
      </c>
      <c r="AQ94" s="6" t="s">
        <v>115</v>
      </c>
      <c r="AR94" s="14">
        <v>5</v>
      </c>
      <c r="AS94" s="14">
        <v>3</v>
      </c>
      <c r="AT94" s="14">
        <v>0</v>
      </c>
      <c r="AU94" s="14">
        <v>2</v>
      </c>
      <c r="AV94" s="14">
        <v>1</v>
      </c>
      <c r="AW94" s="14">
        <v>4</v>
      </c>
      <c r="AX94" s="14">
        <v>0</v>
      </c>
      <c r="AY94" s="14">
        <v>2</v>
      </c>
      <c r="AZ94" s="14">
        <v>0</v>
      </c>
      <c r="BA94" s="40">
        <v>17</v>
      </c>
      <c r="BB94" s="14">
        <v>19</v>
      </c>
      <c r="BC94" s="14">
        <v>0</v>
      </c>
      <c r="BD94" s="14">
        <v>0</v>
      </c>
      <c r="BE94" s="14">
        <v>0</v>
      </c>
      <c r="BF94" s="14">
        <v>3</v>
      </c>
      <c r="BG94" s="6" t="s">
        <v>115</v>
      </c>
      <c r="BH94" s="14">
        <v>0</v>
      </c>
      <c r="BI94" s="14">
        <v>384</v>
      </c>
      <c r="BJ94" s="14">
        <v>21</v>
      </c>
      <c r="BK94" s="14">
        <v>0</v>
      </c>
      <c r="BL94" s="14">
        <v>0</v>
      </c>
      <c r="BM94" s="14">
        <v>22</v>
      </c>
      <c r="BN94" s="14">
        <v>10</v>
      </c>
      <c r="BO94" s="14">
        <v>21</v>
      </c>
      <c r="BP94" s="6" t="s">
        <v>115</v>
      </c>
      <c r="BQ94" s="14">
        <v>139</v>
      </c>
      <c r="BR94" s="14">
        <v>71</v>
      </c>
      <c r="BS94" s="14">
        <v>136</v>
      </c>
      <c r="BT94" s="14">
        <v>70</v>
      </c>
      <c r="BU94" s="14">
        <v>42</v>
      </c>
      <c r="BV94" s="14">
        <v>23</v>
      </c>
      <c r="BW94" s="14">
        <v>49</v>
      </c>
      <c r="BX94" s="14">
        <v>18</v>
      </c>
      <c r="BY94" s="14">
        <v>49</v>
      </c>
      <c r="BZ94" s="14">
        <v>18</v>
      </c>
      <c r="CA94" s="14">
        <v>26</v>
      </c>
      <c r="CB94" s="14">
        <v>11</v>
      </c>
      <c r="CC94" s="14">
        <v>0</v>
      </c>
      <c r="CD94" s="14">
        <v>0</v>
      </c>
      <c r="CE94" s="14">
        <v>0</v>
      </c>
      <c r="CF94" s="14">
        <v>0</v>
      </c>
      <c r="CG94" s="14">
        <v>0</v>
      </c>
      <c r="CH94" s="14">
        <v>0</v>
      </c>
      <c r="CI94" s="6" t="s">
        <v>115</v>
      </c>
      <c r="CJ94" s="14">
        <v>41</v>
      </c>
      <c r="CK94" s="14">
        <v>14</v>
      </c>
      <c r="CL94" s="14">
        <v>8</v>
      </c>
      <c r="CM94" s="14">
        <v>1</v>
      </c>
      <c r="CN94" s="14">
        <v>49</v>
      </c>
      <c r="CO94" s="6" t="s">
        <v>115</v>
      </c>
      <c r="CP94" s="14">
        <v>0</v>
      </c>
      <c r="CQ94" s="14">
        <v>0</v>
      </c>
      <c r="CR94" s="14">
        <v>0</v>
      </c>
      <c r="CS94" s="14">
        <v>0</v>
      </c>
      <c r="CT94" s="14">
        <v>0</v>
      </c>
      <c r="CU94" s="14">
        <v>0</v>
      </c>
      <c r="CV94" s="14">
        <v>0</v>
      </c>
      <c r="CW94" s="14">
        <v>0</v>
      </c>
      <c r="CX94" s="14">
        <v>1</v>
      </c>
    </row>
    <row r="95" spans="1:102" ht="15.75" customHeight="1">
      <c r="A95" s="1" t="s">
        <v>401</v>
      </c>
      <c r="B95" s="14">
        <v>91</v>
      </c>
      <c r="C95" s="14">
        <v>46</v>
      </c>
      <c r="D95" s="14">
        <v>54</v>
      </c>
      <c r="E95" s="14">
        <v>24</v>
      </c>
      <c r="F95" s="14">
        <v>0</v>
      </c>
      <c r="G95" s="14">
        <v>0</v>
      </c>
      <c r="H95" s="14">
        <v>18</v>
      </c>
      <c r="I95" s="14">
        <v>11</v>
      </c>
      <c r="J95" s="14">
        <v>0</v>
      </c>
      <c r="K95" s="14">
        <v>0</v>
      </c>
      <c r="L95" s="14">
        <v>73</v>
      </c>
      <c r="M95" s="14">
        <v>34</v>
      </c>
      <c r="N95" s="14">
        <v>0</v>
      </c>
      <c r="O95" s="14">
        <v>0</v>
      </c>
      <c r="P95" s="14">
        <v>12</v>
      </c>
      <c r="Q95" s="14">
        <v>0</v>
      </c>
      <c r="R95" s="14">
        <v>0</v>
      </c>
      <c r="S95" s="14">
        <v>0</v>
      </c>
      <c r="T95" s="75">
        <v>248</v>
      </c>
      <c r="U95" s="75">
        <v>115</v>
      </c>
      <c r="V95" s="1" t="s">
        <v>401</v>
      </c>
      <c r="W95" s="197">
        <v>11</v>
      </c>
      <c r="X95" s="198">
        <v>5</v>
      </c>
      <c r="Y95" s="197">
        <v>0</v>
      </c>
      <c r="Z95" s="198">
        <v>0</v>
      </c>
      <c r="AA95" s="197">
        <v>0</v>
      </c>
      <c r="AB95" s="198">
        <v>0</v>
      </c>
      <c r="AC95" s="197">
        <v>0</v>
      </c>
      <c r="AD95" s="198">
        <v>0</v>
      </c>
      <c r="AE95" s="197">
        <v>0</v>
      </c>
      <c r="AF95" s="198">
        <v>0</v>
      </c>
      <c r="AG95" s="197">
        <v>58</v>
      </c>
      <c r="AH95" s="198">
        <v>28</v>
      </c>
      <c r="AI95" s="197">
        <v>0</v>
      </c>
      <c r="AJ95" s="198">
        <v>0</v>
      </c>
      <c r="AK95" s="197">
        <v>12</v>
      </c>
      <c r="AL95" s="198">
        <v>0</v>
      </c>
      <c r="AM95" s="197">
        <v>0</v>
      </c>
      <c r="AN95" s="198">
        <v>0</v>
      </c>
      <c r="AO95" s="197">
        <f t="shared" si="14"/>
        <v>81</v>
      </c>
      <c r="AP95" s="197">
        <f t="shared" si="15"/>
        <v>33</v>
      </c>
      <c r="AQ95" s="1" t="s">
        <v>401</v>
      </c>
      <c r="AR95" s="14">
        <v>2</v>
      </c>
      <c r="AS95" s="14">
        <v>2</v>
      </c>
      <c r="AT95" s="14">
        <v>0</v>
      </c>
      <c r="AU95" s="14">
        <v>1</v>
      </c>
      <c r="AV95" s="14">
        <v>0</v>
      </c>
      <c r="AW95" s="14">
        <v>2</v>
      </c>
      <c r="AX95" s="14">
        <v>0</v>
      </c>
      <c r="AY95" s="14">
        <v>1</v>
      </c>
      <c r="AZ95" s="14">
        <v>0</v>
      </c>
      <c r="BA95" s="40">
        <v>8</v>
      </c>
      <c r="BB95" s="14">
        <v>6</v>
      </c>
      <c r="BC95" s="14">
        <v>0</v>
      </c>
      <c r="BD95" s="14">
        <v>0</v>
      </c>
      <c r="BE95" s="14">
        <v>0</v>
      </c>
      <c r="BF95" s="14">
        <v>2</v>
      </c>
      <c r="BG95" s="1" t="s">
        <v>401</v>
      </c>
      <c r="BH95" s="14">
        <v>0</v>
      </c>
      <c r="BI95" s="14">
        <v>48</v>
      </c>
      <c r="BJ95" s="14">
        <v>54</v>
      </c>
      <c r="BK95" s="14">
        <v>0</v>
      </c>
      <c r="BL95" s="14">
        <v>0</v>
      </c>
      <c r="BM95" s="14">
        <v>7</v>
      </c>
      <c r="BN95" s="14">
        <v>0</v>
      </c>
      <c r="BO95" s="14">
        <v>20</v>
      </c>
      <c r="BP95" s="1" t="s">
        <v>401</v>
      </c>
      <c r="BQ95" s="14">
        <v>77</v>
      </c>
      <c r="BR95" s="14">
        <v>43</v>
      </c>
      <c r="BS95" s="14">
        <v>77</v>
      </c>
      <c r="BT95" s="14">
        <v>43</v>
      </c>
      <c r="BU95" s="14">
        <v>54</v>
      </c>
      <c r="BV95" s="14">
        <v>32</v>
      </c>
      <c r="BW95" s="14">
        <v>0</v>
      </c>
      <c r="BX95" s="14">
        <v>0</v>
      </c>
      <c r="BY95" s="14">
        <v>0</v>
      </c>
      <c r="BZ95" s="14">
        <v>0</v>
      </c>
      <c r="CA95" s="14">
        <v>0</v>
      </c>
      <c r="CB95" s="14">
        <v>0</v>
      </c>
      <c r="CC95" s="14">
        <v>0</v>
      </c>
      <c r="CD95" s="14">
        <v>0</v>
      </c>
      <c r="CE95" s="14">
        <v>0</v>
      </c>
      <c r="CF95" s="14">
        <v>0</v>
      </c>
      <c r="CG95" s="14">
        <v>0</v>
      </c>
      <c r="CH95" s="14">
        <v>0</v>
      </c>
      <c r="CI95" s="1" t="s">
        <v>401</v>
      </c>
      <c r="CJ95" s="14">
        <v>11</v>
      </c>
      <c r="CK95" s="14">
        <v>5</v>
      </c>
      <c r="CL95" s="14">
        <v>1</v>
      </c>
      <c r="CM95" s="14">
        <v>0</v>
      </c>
      <c r="CN95" s="14">
        <v>12</v>
      </c>
      <c r="CO95" s="1" t="s">
        <v>401</v>
      </c>
      <c r="CP95" s="14">
        <v>0</v>
      </c>
      <c r="CQ95" s="14">
        <v>0</v>
      </c>
      <c r="CR95" s="14">
        <v>0</v>
      </c>
      <c r="CS95" s="14">
        <v>0</v>
      </c>
      <c r="CT95" s="14">
        <v>0</v>
      </c>
      <c r="CU95" s="14">
        <v>0</v>
      </c>
      <c r="CV95" s="14">
        <v>0</v>
      </c>
      <c r="CW95" s="14">
        <v>0</v>
      </c>
      <c r="CX95" s="14">
        <v>0</v>
      </c>
    </row>
    <row r="96" spans="1:102" ht="15.75" customHeight="1">
      <c r="A96" s="1" t="s">
        <v>402</v>
      </c>
      <c r="B96" s="14">
        <v>27</v>
      </c>
      <c r="C96" s="14">
        <v>13</v>
      </c>
      <c r="D96" s="14">
        <v>24</v>
      </c>
      <c r="E96" s="14">
        <v>10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9</v>
      </c>
      <c r="M96" s="14">
        <v>2</v>
      </c>
      <c r="N96" s="14">
        <v>0</v>
      </c>
      <c r="O96" s="14">
        <v>0</v>
      </c>
      <c r="P96" s="14">
        <v>0</v>
      </c>
      <c r="Q96" s="14">
        <v>0</v>
      </c>
      <c r="R96" s="14">
        <v>0</v>
      </c>
      <c r="S96" s="14">
        <v>0</v>
      </c>
      <c r="T96" s="75">
        <v>60</v>
      </c>
      <c r="U96" s="75">
        <v>25</v>
      </c>
      <c r="V96" s="1" t="s">
        <v>402</v>
      </c>
      <c r="W96" s="197">
        <v>2</v>
      </c>
      <c r="X96" s="198">
        <v>2</v>
      </c>
      <c r="Y96" s="197">
        <v>0</v>
      </c>
      <c r="Z96" s="198">
        <v>0</v>
      </c>
      <c r="AA96" s="197">
        <v>0</v>
      </c>
      <c r="AB96" s="198">
        <v>0</v>
      </c>
      <c r="AC96" s="197">
        <v>0</v>
      </c>
      <c r="AD96" s="198">
        <v>0</v>
      </c>
      <c r="AE96" s="197">
        <v>0</v>
      </c>
      <c r="AF96" s="198">
        <v>0</v>
      </c>
      <c r="AG96" s="197">
        <v>2</v>
      </c>
      <c r="AH96" s="198">
        <v>0</v>
      </c>
      <c r="AI96" s="197">
        <v>0</v>
      </c>
      <c r="AJ96" s="198">
        <v>0</v>
      </c>
      <c r="AK96" s="197">
        <v>0</v>
      </c>
      <c r="AL96" s="198">
        <v>0</v>
      </c>
      <c r="AM96" s="197">
        <v>0</v>
      </c>
      <c r="AN96" s="198">
        <v>0</v>
      </c>
      <c r="AO96" s="197">
        <f t="shared" si="14"/>
        <v>4</v>
      </c>
      <c r="AP96" s="197">
        <f t="shared" si="15"/>
        <v>2</v>
      </c>
      <c r="AQ96" s="1" t="s">
        <v>402</v>
      </c>
      <c r="AR96" s="14">
        <v>2</v>
      </c>
      <c r="AS96" s="14">
        <v>2</v>
      </c>
      <c r="AT96" s="14">
        <v>0</v>
      </c>
      <c r="AU96" s="14">
        <v>0</v>
      </c>
      <c r="AV96" s="14">
        <v>0</v>
      </c>
      <c r="AW96" s="14">
        <v>1</v>
      </c>
      <c r="AX96" s="14">
        <v>0</v>
      </c>
      <c r="AY96" s="14">
        <v>0</v>
      </c>
      <c r="AZ96" s="14">
        <v>0</v>
      </c>
      <c r="BA96" s="40">
        <v>5</v>
      </c>
      <c r="BB96" s="14">
        <v>5</v>
      </c>
      <c r="BC96" s="14">
        <v>0</v>
      </c>
      <c r="BD96" s="14">
        <v>0</v>
      </c>
      <c r="BE96" s="14">
        <v>0</v>
      </c>
      <c r="BF96" s="14">
        <v>2</v>
      </c>
      <c r="BG96" s="1" t="s">
        <v>402</v>
      </c>
      <c r="BH96" s="14">
        <v>0</v>
      </c>
      <c r="BI96" s="14">
        <v>60</v>
      </c>
      <c r="BJ96" s="14">
        <v>0</v>
      </c>
      <c r="BK96" s="14">
        <v>0</v>
      </c>
      <c r="BL96" s="14">
        <v>0</v>
      </c>
      <c r="BM96" s="14">
        <v>6</v>
      </c>
      <c r="BN96" s="14">
        <v>0</v>
      </c>
      <c r="BO96" s="14">
        <v>6</v>
      </c>
      <c r="BP96" s="1" t="s">
        <v>402</v>
      </c>
      <c r="BQ96" s="14">
        <v>0</v>
      </c>
      <c r="BR96" s="14">
        <v>0</v>
      </c>
      <c r="BS96" s="14">
        <v>0</v>
      </c>
      <c r="BT96" s="14">
        <v>0</v>
      </c>
      <c r="BU96" s="14">
        <v>0</v>
      </c>
      <c r="BV96" s="14">
        <v>0</v>
      </c>
      <c r="BW96" s="14">
        <v>0</v>
      </c>
      <c r="BX96" s="14">
        <v>0</v>
      </c>
      <c r="BY96" s="14">
        <v>0</v>
      </c>
      <c r="BZ96" s="14">
        <v>0</v>
      </c>
      <c r="CA96" s="14">
        <v>0</v>
      </c>
      <c r="CB96" s="14">
        <v>0</v>
      </c>
      <c r="CC96" s="14">
        <v>0</v>
      </c>
      <c r="CD96" s="14">
        <v>0</v>
      </c>
      <c r="CE96" s="14">
        <v>0</v>
      </c>
      <c r="CF96" s="14">
        <v>0</v>
      </c>
      <c r="CG96" s="14">
        <v>0</v>
      </c>
      <c r="CH96" s="14">
        <v>0</v>
      </c>
      <c r="CI96" s="1" t="s">
        <v>402</v>
      </c>
      <c r="CJ96" s="14">
        <v>8</v>
      </c>
      <c r="CK96" s="14">
        <v>3</v>
      </c>
      <c r="CL96" s="14">
        <v>0</v>
      </c>
      <c r="CM96" s="14">
        <v>0</v>
      </c>
      <c r="CN96" s="14">
        <v>8</v>
      </c>
      <c r="CO96" s="1" t="s">
        <v>402</v>
      </c>
      <c r="CP96" s="14">
        <v>0</v>
      </c>
      <c r="CQ96" s="14">
        <v>0</v>
      </c>
      <c r="CR96" s="14">
        <v>0</v>
      </c>
      <c r="CS96" s="14">
        <v>0</v>
      </c>
      <c r="CT96" s="14">
        <v>0</v>
      </c>
      <c r="CU96" s="14">
        <v>0</v>
      </c>
      <c r="CV96" s="14">
        <v>0</v>
      </c>
      <c r="CW96" s="14">
        <v>0</v>
      </c>
      <c r="CX96" s="14">
        <v>0</v>
      </c>
    </row>
    <row r="97" spans="1:102">
      <c r="A97" s="300" t="s">
        <v>342</v>
      </c>
      <c r="B97" s="300"/>
      <c r="C97" s="300"/>
      <c r="D97" s="300"/>
      <c r="E97" s="300"/>
      <c r="F97" s="300"/>
      <c r="G97" s="300"/>
      <c r="H97" s="300"/>
      <c r="I97" s="300"/>
      <c r="J97" s="300"/>
      <c r="K97" s="300"/>
      <c r="L97" s="300"/>
      <c r="M97" s="300"/>
      <c r="N97" s="300"/>
      <c r="O97" s="300"/>
      <c r="P97" s="300"/>
      <c r="Q97" s="300"/>
      <c r="R97" s="300"/>
      <c r="S97" s="300"/>
      <c r="T97" s="300"/>
      <c r="U97" s="300"/>
      <c r="V97" s="300" t="s">
        <v>343</v>
      </c>
      <c r="W97" s="300"/>
      <c r="X97" s="300"/>
      <c r="Y97" s="300"/>
      <c r="Z97" s="300"/>
      <c r="AA97" s="300"/>
      <c r="AB97" s="300"/>
      <c r="AC97" s="300"/>
      <c r="AD97" s="300"/>
      <c r="AE97" s="300"/>
      <c r="AF97" s="300"/>
      <c r="AG97" s="300"/>
      <c r="AH97" s="300"/>
      <c r="AI97" s="300"/>
      <c r="AJ97" s="300"/>
      <c r="AK97" s="300"/>
      <c r="AL97" s="300"/>
      <c r="AM97" s="300"/>
      <c r="AN97" s="300"/>
      <c r="AO97" s="300"/>
      <c r="AP97" s="300"/>
      <c r="AQ97" s="300" t="s">
        <v>548</v>
      </c>
      <c r="AR97" s="300"/>
      <c r="AS97" s="300"/>
      <c r="AT97" s="300"/>
      <c r="AU97" s="300"/>
      <c r="AV97" s="300"/>
      <c r="AW97" s="300"/>
      <c r="AX97" s="300"/>
      <c r="AY97" s="300"/>
      <c r="AZ97" s="300"/>
      <c r="BA97" s="300"/>
      <c r="BB97" s="300"/>
      <c r="BC97" s="300"/>
      <c r="BD97" s="300"/>
      <c r="BE97" s="300"/>
      <c r="BF97" s="300"/>
      <c r="BG97" s="300" t="s">
        <v>511</v>
      </c>
      <c r="BH97" s="300"/>
      <c r="BI97" s="300"/>
      <c r="BJ97" s="300"/>
      <c r="BK97" s="300"/>
      <c r="BL97" s="300"/>
      <c r="BM97" s="300"/>
      <c r="BN97" s="300"/>
      <c r="BO97" s="300"/>
      <c r="BP97" s="300" t="s">
        <v>344</v>
      </c>
      <c r="BQ97" s="300"/>
      <c r="BR97" s="300"/>
      <c r="BS97" s="300"/>
      <c r="BT97" s="300"/>
      <c r="BU97" s="300"/>
      <c r="BV97" s="300"/>
      <c r="BW97" s="300"/>
      <c r="BX97" s="300"/>
      <c r="BY97" s="300"/>
      <c r="BZ97" s="300"/>
      <c r="CA97" s="300"/>
      <c r="CB97" s="300"/>
      <c r="CC97" s="300"/>
      <c r="CD97" s="300"/>
      <c r="CE97" s="300"/>
      <c r="CF97" s="300"/>
      <c r="CG97" s="300"/>
      <c r="CH97" s="300"/>
      <c r="CI97" s="300" t="s">
        <v>514</v>
      </c>
      <c r="CJ97" s="300"/>
      <c r="CK97" s="300"/>
      <c r="CL97" s="300"/>
      <c r="CM97" s="300"/>
      <c r="CN97" s="300"/>
      <c r="CO97" s="272" t="s">
        <v>345</v>
      </c>
      <c r="CP97" s="272"/>
      <c r="CQ97" s="272"/>
      <c r="CR97" s="272"/>
      <c r="CS97" s="272"/>
      <c r="CT97" s="272"/>
      <c r="CU97" s="272"/>
      <c r="CV97" s="272"/>
      <c r="CW97" s="272"/>
      <c r="CX97" s="272"/>
    </row>
    <row r="98" spans="1:102">
      <c r="A98" s="272" t="s">
        <v>0</v>
      </c>
      <c r="B98" s="272"/>
      <c r="C98" s="272"/>
      <c r="D98" s="272"/>
      <c r="E98" s="272"/>
      <c r="F98" s="272"/>
      <c r="G98" s="272"/>
      <c r="H98" s="272"/>
      <c r="I98" s="272"/>
      <c r="J98" s="272"/>
      <c r="K98" s="272"/>
      <c r="L98" s="272"/>
      <c r="M98" s="272"/>
      <c r="N98" s="272"/>
      <c r="O98" s="272"/>
      <c r="P98" s="272"/>
      <c r="Q98" s="272"/>
      <c r="R98" s="272"/>
      <c r="S98" s="272"/>
      <c r="T98" s="272"/>
      <c r="U98" s="272"/>
      <c r="V98" s="272" t="s">
        <v>0</v>
      </c>
      <c r="W98" s="272"/>
      <c r="X98" s="272"/>
      <c r="Y98" s="272"/>
      <c r="Z98" s="272"/>
      <c r="AA98" s="272"/>
      <c r="AB98" s="272"/>
      <c r="AC98" s="272"/>
      <c r="AD98" s="272"/>
      <c r="AE98" s="272"/>
      <c r="AF98" s="272"/>
      <c r="AG98" s="272"/>
      <c r="AH98" s="272"/>
      <c r="AI98" s="272"/>
      <c r="AJ98" s="272"/>
      <c r="AK98" s="272"/>
      <c r="AL98" s="272"/>
      <c r="AM98" s="272"/>
      <c r="AN98" s="272"/>
      <c r="AO98" s="272"/>
      <c r="AP98" s="272"/>
      <c r="AQ98" s="272" t="s">
        <v>0</v>
      </c>
      <c r="AR98" s="272"/>
      <c r="AS98" s="272"/>
      <c r="AT98" s="272"/>
      <c r="AU98" s="272"/>
      <c r="AV98" s="272"/>
      <c r="AW98" s="272"/>
      <c r="AX98" s="272"/>
      <c r="AY98" s="272"/>
      <c r="AZ98" s="272"/>
      <c r="BA98" s="272"/>
      <c r="BB98" s="272"/>
      <c r="BC98" s="272"/>
      <c r="BD98" s="272"/>
      <c r="BE98" s="272"/>
      <c r="BF98" s="272"/>
      <c r="BG98" s="293" t="s">
        <v>298</v>
      </c>
      <c r="BH98" s="293"/>
      <c r="BI98" s="293"/>
      <c r="BJ98" s="293"/>
      <c r="BK98" s="293"/>
      <c r="BL98" s="293"/>
      <c r="BM98" s="293"/>
      <c r="BN98" s="293"/>
      <c r="BO98" s="293"/>
      <c r="BP98" s="272" t="s">
        <v>0</v>
      </c>
      <c r="BQ98" s="272"/>
      <c r="BR98" s="272"/>
      <c r="BS98" s="272"/>
      <c r="BT98" s="272"/>
      <c r="BU98" s="272"/>
      <c r="BV98" s="272"/>
      <c r="BW98" s="272"/>
      <c r="BX98" s="272"/>
      <c r="BY98" s="272"/>
      <c r="BZ98" s="272"/>
      <c r="CA98" s="272"/>
      <c r="CB98" s="272"/>
      <c r="CC98" s="272"/>
      <c r="CD98" s="272"/>
      <c r="CE98" s="272"/>
      <c r="CF98" s="272"/>
      <c r="CG98" s="272"/>
      <c r="CH98" s="272"/>
      <c r="CI98" s="272" t="s">
        <v>0</v>
      </c>
      <c r="CJ98" s="272"/>
      <c r="CK98" s="272"/>
      <c r="CL98" s="272"/>
      <c r="CM98" s="272"/>
      <c r="CN98" s="272"/>
      <c r="CO98" s="283" t="s">
        <v>0</v>
      </c>
      <c r="CP98" s="283"/>
      <c r="CQ98" s="283"/>
      <c r="CR98" s="283"/>
      <c r="CS98" s="283"/>
      <c r="CT98" s="283"/>
      <c r="CU98" s="283"/>
      <c r="CV98" s="283"/>
      <c r="CW98" s="283"/>
      <c r="CX98" s="283"/>
    </row>
    <row r="99" spans="1:102" ht="18" customHeight="1">
      <c r="A99" s="275" t="s">
        <v>179</v>
      </c>
      <c r="B99" s="302" t="s">
        <v>299</v>
      </c>
      <c r="C99" s="302"/>
      <c r="D99" s="302" t="s">
        <v>300</v>
      </c>
      <c r="E99" s="302"/>
      <c r="F99" s="302" t="s">
        <v>301</v>
      </c>
      <c r="G99" s="302"/>
      <c r="H99" s="302" t="s">
        <v>302</v>
      </c>
      <c r="I99" s="302"/>
      <c r="J99" s="315" t="s">
        <v>308</v>
      </c>
      <c r="K99" s="315"/>
      <c r="L99" s="302" t="s">
        <v>304</v>
      </c>
      <c r="M99" s="302"/>
      <c r="N99" s="302" t="s">
        <v>305</v>
      </c>
      <c r="O99" s="302"/>
      <c r="P99" s="302" t="s">
        <v>306</v>
      </c>
      <c r="Q99" s="302"/>
      <c r="R99" s="302" t="s">
        <v>307</v>
      </c>
      <c r="S99" s="302"/>
      <c r="T99" s="302" t="s">
        <v>6</v>
      </c>
      <c r="U99" s="302"/>
      <c r="V99" s="275" t="s">
        <v>179</v>
      </c>
      <c r="W99" s="302" t="s">
        <v>299</v>
      </c>
      <c r="X99" s="302"/>
      <c r="Y99" s="302" t="s">
        <v>300</v>
      </c>
      <c r="Z99" s="302"/>
      <c r="AA99" s="302" t="s">
        <v>301</v>
      </c>
      <c r="AB99" s="302"/>
      <c r="AC99" s="302" t="s">
        <v>302</v>
      </c>
      <c r="AD99" s="302"/>
      <c r="AE99" s="315" t="s">
        <v>308</v>
      </c>
      <c r="AF99" s="315"/>
      <c r="AG99" s="302" t="s">
        <v>304</v>
      </c>
      <c r="AH99" s="302"/>
      <c r="AI99" s="302" t="s">
        <v>305</v>
      </c>
      <c r="AJ99" s="302"/>
      <c r="AK99" s="302" t="s">
        <v>306</v>
      </c>
      <c r="AL99" s="302"/>
      <c r="AM99" s="302" t="s">
        <v>307</v>
      </c>
      <c r="AN99" s="302"/>
      <c r="AO99" s="302" t="s">
        <v>6</v>
      </c>
      <c r="AP99" s="302"/>
      <c r="AQ99" s="275" t="s">
        <v>179</v>
      </c>
      <c r="AR99" s="314" t="s">
        <v>173</v>
      </c>
      <c r="AS99" s="314"/>
      <c r="AT99" s="314"/>
      <c r="AU99" s="314"/>
      <c r="AV99" s="314"/>
      <c r="AW99" s="314"/>
      <c r="AX99" s="314"/>
      <c r="AY99" s="314"/>
      <c r="AZ99" s="314"/>
      <c r="BA99" s="314"/>
      <c r="BB99" s="314" t="s">
        <v>9</v>
      </c>
      <c r="BC99" s="314"/>
      <c r="BD99" s="314"/>
      <c r="BE99" s="314"/>
      <c r="BF99" s="316" t="s">
        <v>310</v>
      </c>
      <c r="BG99" s="275" t="s">
        <v>179</v>
      </c>
      <c r="BH99" s="279" t="s">
        <v>431</v>
      </c>
      <c r="BI99" s="279"/>
      <c r="BJ99" s="279"/>
      <c r="BK99" s="279"/>
      <c r="BL99" s="279"/>
      <c r="BM99" s="279"/>
      <c r="BN99" s="279"/>
      <c r="BO99" s="279"/>
      <c r="BP99" s="284" t="s">
        <v>179</v>
      </c>
      <c r="BQ99" s="297" t="s">
        <v>311</v>
      </c>
      <c r="BR99" s="298"/>
      <c r="BS99" s="298"/>
      <c r="BT99" s="298"/>
      <c r="BU99" s="298"/>
      <c r="BV99" s="299"/>
      <c r="BW99" s="297" t="s">
        <v>312</v>
      </c>
      <c r="BX99" s="298"/>
      <c r="BY99" s="298"/>
      <c r="BZ99" s="298"/>
      <c r="CA99" s="298"/>
      <c r="CB99" s="299"/>
      <c r="CC99" s="297" t="s">
        <v>313</v>
      </c>
      <c r="CD99" s="298"/>
      <c r="CE99" s="298"/>
      <c r="CF99" s="298"/>
      <c r="CG99" s="298"/>
      <c r="CH99" s="299"/>
      <c r="CI99" s="275" t="s">
        <v>179</v>
      </c>
      <c r="CJ99" s="261" t="s">
        <v>428</v>
      </c>
      <c r="CK99" s="261"/>
      <c r="CL99" s="261"/>
      <c r="CM99" s="261"/>
      <c r="CN99" s="261"/>
      <c r="CO99" s="284" t="s">
        <v>179</v>
      </c>
      <c r="CP99" s="279" t="s">
        <v>235</v>
      </c>
      <c r="CQ99" s="279"/>
      <c r="CR99" s="279"/>
      <c r="CS99" s="279"/>
      <c r="CT99" s="279"/>
      <c r="CU99" s="279"/>
      <c r="CV99" s="279"/>
      <c r="CW99" s="279"/>
      <c r="CX99" s="279"/>
    </row>
    <row r="100" spans="1:102" ht="36" customHeight="1">
      <c r="A100" s="275"/>
      <c r="B100" s="44" t="s">
        <v>10</v>
      </c>
      <c r="C100" s="44" t="s">
        <v>11</v>
      </c>
      <c r="D100" s="44" t="s">
        <v>10</v>
      </c>
      <c r="E100" s="44" t="s">
        <v>11</v>
      </c>
      <c r="F100" s="44" t="s">
        <v>10</v>
      </c>
      <c r="G100" s="44" t="s">
        <v>11</v>
      </c>
      <c r="H100" s="44" t="s">
        <v>10</v>
      </c>
      <c r="I100" s="44" t="s">
        <v>11</v>
      </c>
      <c r="J100" s="44" t="s">
        <v>10</v>
      </c>
      <c r="K100" s="44" t="s">
        <v>11</v>
      </c>
      <c r="L100" s="44" t="s">
        <v>10</v>
      </c>
      <c r="M100" s="44" t="s">
        <v>11</v>
      </c>
      <c r="N100" s="44" t="s">
        <v>10</v>
      </c>
      <c r="O100" s="44" t="s">
        <v>11</v>
      </c>
      <c r="P100" s="44" t="s">
        <v>10</v>
      </c>
      <c r="Q100" s="44" t="s">
        <v>11</v>
      </c>
      <c r="R100" s="44" t="s">
        <v>10</v>
      </c>
      <c r="S100" s="44" t="s">
        <v>11</v>
      </c>
      <c r="T100" s="44" t="s">
        <v>10</v>
      </c>
      <c r="U100" s="44" t="s">
        <v>11</v>
      </c>
      <c r="V100" s="275"/>
      <c r="W100" s="85" t="s">
        <v>10</v>
      </c>
      <c r="X100" s="85" t="s">
        <v>11</v>
      </c>
      <c r="Y100" s="85" t="s">
        <v>10</v>
      </c>
      <c r="Z100" s="85" t="s">
        <v>11</v>
      </c>
      <c r="AA100" s="85" t="s">
        <v>10</v>
      </c>
      <c r="AB100" s="85" t="s">
        <v>11</v>
      </c>
      <c r="AC100" s="85" t="s">
        <v>10</v>
      </c>
      <c r="AD100" s="85" t="s">
        <v>11</v>
      </c>
      <c r="AE100" s="85" t="s">
        <v>10</v>
      </c>
      <c r="AF100" s="87" t="s">
        <v>11</v>
      </c>
      <c r="AG100" s="85" t="s">
        <v>10</v>
      </c>
      <c r="AH100" s="85" t="s">
        <v>11</v>
      </c>
      <c r="AI100" s="85" t="s">
        <v>10</v>
      </c>
      <c r="AJ100" s="85" t="s">
        <v>11</v>
      </c>
      <c r="AK100" s="85" t="s">
        <v>10</v>
      </c>
      <c r="AL100" s="85" t="s">
        <v>11</v>
      </c>
      <c r="AM100" s="85" t="s">
        <v>10</v>
      </c>
      <c r="AN100" s="85" t="s">
        <v>11</v>
      </c>
      <c r="AO100" s="85" t="s">
        <v>10</v>
      </c>
      <c r="AP100" s="85" t="s">
        <v>11</v>
      </c>
      <c r="AQ100" s="275"/>
      <c r="AR100" s="88" t="s">
        <v>338</v>
      </c>
      <c r="AS100" s="88" t="s">
        <v>300</v>
      </c>
      <c r="AT100" s="88" t="s">
        <v>301</v>
      </c>
      <c r="AU100" s="88" t="s">
        <v>302</v>
      </c>
      <c r="AV100" s="88" t="s">
        <v>308</v>
      </c>
      <c r="AW100" s="88" t="s">
        <v>314</v>
      </c>
      <c r="AX100" s="88" t="s">
        <v>315</v>
      </c>
      <c r="AY100" s="88" t="s">
        <v>316</v>
      </c>
      <c r="AZ100" s="88" t="s">
        <v>317</v>
      </c>
      <c r="BA100" s="88" t="s">
        <v>6</v>
      </c>
      <c r="BB100" s="89" t="s">
        <v>339</v>
      </c>
      <c r="BC100" s="84" t="s">
        <v>176</v>
      </c>
      <c r="BD100" s="41" t="s">
        <v>340</v>
      </c>
      <c r="BE100" s="84" t="s">
        <v>176</v>
      </c>
      <c r="BF100" s="317"/>
      <c r="BG100" s="275"/>
      <c r="BH100" s="84" t="s">
        <v>206</v>
      </c>
      <c r="BI100" s="84" t="s">
        <v>207</v>
      </c>
      <c r="BJ100" s="84" t="s">
        <v>208</v>
      </c>
      <c r="BK100" s="84" t="s">
        <v>209</v>
      </c>
      <c r="BL100" s="84" t="s">
        <v>210</v>
      </c>
      <c r="BM100" s="84" t="s">
        <v>33</v>
      </c>
      <c r="BN100" s="84" t="s">
        <v>32</v>
      </c>
      <c r="BO100" s="84" t="s">
        <v>34</v>
      </c>
      <c r="BP100" s="285"/>
      <c r="BQ100" s="88" t="s">
        <v>320</v>
      </c>
      <c r="BR100" s="88" t="s">
        <v>321</v>
      </c>
      <c r="BS100" s="88" t="s">
        <v>322</v>
      </c>
      <c r="BT100" s="88" t="s">
        <v>323</v>
      </c>
      <c r="BU100" s="88" t="s">
        <v>324</v>
      </c>
      <c r="BV100" s="88" t="s">
        <v>325</v>
      </c>
      <c r="BW100" s="88" t="s">
        <v>320</v>
      </c>
      <c r="BX100" s="88" t="s">
        <v>321</v>
      </c>
      <c r="BY100" s="88" t="s">
        <v>322</v>
      </c>
      <c r="BZ100" s="88" t="s">
        <v>323</v>
      </c>
      <c r="CA100" s="88" t="s">
        <v>324</v>
      </c>
      <c r="CB100" s="88" t="s">
        <v>325</v>
      </c>
      <c r="CC100" s="88" t="s">
        <v>320</v>
      </c>
      <c r="CD100" s="88" t="s">
        <v>321</v>
      </c>
      <c r="CE100" s="88" t="s">
        <v>322</v>
      </c>
      <c r="CF100" s="88" t="s">
        <v>323</v>
      </c>
      <c r="CG100" s="88" t="s">
        <v>324</v>
      </c>
      <c r="CH100" s="88" t="s">
        <v>325</v>
      </c>
      <c r="CI100" s="275"/>
      <c r="CJ100" s="84" t="s">
        <v>24</v>
      </c>
      <c r="CK100" s="225" t="s">
        <v>572</v>
      </c>
      <c r="CL100" s="84" t="s">
        <v>341</v>
      </c>
      <c r="CM100" s="84" t="s">
        <v>237</v>
      </c>
      <c r="CN100" s="84" t="s">
        <v>238</v>
      </c>
      <c r="CO100" s="285"/>
      <c r="CP100" s="84" t="s">
        <v>273</v>
      </c>
      <c r="CQ100" s="84" t="s">
        <v>274</v>
      </c>
      <c r="CR100" s="84" t="s">
        <v>275</v>
      </c>
      <c r="CS100" s="84" t="s">
        <v>329</v>
      </c>
      <c r="CT100" s="84" t="s">
        <v>330</v>
      </c>
      <c r="CU100" s="84" t="s">
        <v>277</v>
      </c>
      <c r="CV100" s="84" t="s">
        <v>278</v>
      </c>
      <c r="CW100" s="84" t="s">
        <v>279</v>
      </c>
      <c r="CX100" s="84" t="s">
        <v>23</v>
      </c>
    </row>
    <row r="101" spans="1:102" ht="15.75" customHeight="1">
      <c r="A101" s="38" t="s">
        <v>46</v>
      </c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76"/>
      <c r="U101" s="76"/>
      <c r="V101" s="38" t="s">
        <v>46</v>
      </c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  <c r="AL101" s="82"/>
      <c r="AM101" s="82"/>
      <c r="AN101" s="82"/>
      <c r="AO101" s="85"/>
      <c r="AP101" s="85"/>
      <c r="AQ101" s="38" t="s">
        <v>46</v>
      </c>
      <c r="AR101" s="13"/>
      <c r="AS101" s="13"/>
      <c r="AT101" s="13"/>
      <c r="AU101" s="13"/>
      <c r="AV101" s="13"/>
      <c r="AW101" s="13"/>
      <c r="AX101" s="13"/>
      <c r="AY101" s="13"/>
      <c r="AZ101" s="13"/>
      <c r="BA101" s="88"/>
      <c r="BB101" s="14"/>
      <c r="BC101" s="14"/>
      <c r="BD101" s="14"/>
      <c r="BE101" s="14"/>
      <c r="BF101" s="14"/>
      <c r="BG101" s="38" t="s">
        <v>46</v>
      </c>
      <c r="BH101" s="13"/>
      <c r="BI101" s="13"/>
      <c r="BJ101" s="13"/>
      <c r="BK101" s="13"/>
      <c r="BL101" s="13"/>
      <c r="BM101" s="13"/>
      <c r="BN101" s="13"/>
      <c r="BO101" s="13"/>
      <c r="BP101" s="38" t="s">
        <v>46</v>
      </c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38" t="s">
        <v>46</v>
      </c>
      <c r="CJ101" s="13"/>
      <c r="CK101" s="13"/>
      <c r="CL101" s="13"/>
      <c r="CM101" s="13"/>
      <c r="CN101" s="13"/>
      <c r="CO101" s="38" t="s">
        <v>46</v>
      </c>
      <c r="CP101" s="13"/>
      <c r="CQ101" s="13"/>
      <c r="CR101" s="13"/>
      <c r="CS101" s="13"/>
      <c r="CT101" s="13"/>
      <c r="CU101" s="13"/>
      <c r="CV101" s="13"/>
      <c r="CW101" s="13"/>
      <c r="CX101" s="13"/>
    </row>
    <row r="102" spans="1:102" ht="15.75" customHeight="1">
      <c r="A102" s="6" t="s">
        <v>118</v>
      </c>
      <c r="B102" s="14">
        <v>62</v>
      </c>
      <c r="C102" s="14">
        <v>34</v>
      </c>
      <c r="D102" s="14">
        <v>24</v>
      </c>
      <c r="E102" s="14">
        <v>12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35</v>
      </c>
      <c r="M102" s="14">
        <v>19</v>
      </c>
      <c r="N102" s="14">
        <v>0</v>
      </c>
      <c r="O102" s="14">
        <v>0</v>
      </c>
      <c r="P102" s="14">
        <v>0</v>
      </c>
      <c r="Q102" s="14">
        <v>0</v>
      </c>
      <c r="R102" s="14">
        <v>0</v>
      </c>
      <c r="S102" s="14">
        <v>0</v>
      </c>
      <c r="T102" s="75">
        <v>121</v>
      </c>
      <c r="U102" s="75">
        <v>65</v>
      </c>
      <c r="V102" s="6" t="s">
        <v>118</v>
      </c>
      <c r="W102" s="14">
        <v>2</v>
      </c>
      <c r="X102" s="14">
        <v>0</v>
      </c>
      <c r="Y102" s="14">
        <v>0</v>
      </c>
      <c r="Z102" s="14">
        <v>0</v>
      </c>
      <c r="AA102" s="14">
        <v>0</v>
      </c>
      <c r="AB102" s="14">
        <v>0</v>
      </c>
      <c r="AC102" s="14">
        <v>0</v>
      </c>
      <c r="AD102" s="14">
        <v>0</v>
      </c>
      <c r="AE102" s="14">
        <v>0</v>
      </c>
      <c r="AF102" s="14">
        <v>0</v>
      </c>
      <c r="AG102" s="14">
        <v>14</v>
      </c>
      <c r="AH102" s="14">
        <v>9</v>
      </c>
      <c r="AI102" s="14">
        <v>0</v>
      </c>
      <c r="AJ102" s="14">
        <v>0</v>
      </c>
      <c r="AK102" s="14">
        <v>0</v>
      </c>
      <c r="AL102" s="14">
        <v>0</v>
      </c>
      <c r="AM102" s="14">
        <v>0</v>
      </c>
      <c r="AN102" s="14">
        <v>0</v>
      </c>
      <c r="AO102" s="97">
        <v>16</v>
      </c>
      <c r="AP102" s="83">
        <v>9</v>
      </c>
      <c r="AQ102" s="6" t="s">
        <v>118</v>
      </c>
      <c r="AR102" s="14">
        <v>2</v>
      </c>
      <c r="AS102" s="14">
        <v>2</v>
      </c>
      <c r="AT102" s="14">
        <v>0</v>
      </c>
      <c r="AU102" s="14">
        <v>0</v>
      </c>
      <c r="AV102" s="14">
        <v>0</v>
      </c>
      <c r="AW102" s="14">
        <v>1</v>
      </c>
      <c r="AX102" s="14">
        <v>0</v>
      </c>
      <c r="AY102" s="14">
        <v>0</v>
      </c>
      <c r="AZ102" s="14">
        <v>0</v>
      </c>
      <c r="BA102" s="40">
        <v>5</v>
      </c>
      <c r="BB102" s="14">
        <v>6</v>
      </c>
      <c r="BC102" s="14">
        <v>0</v>
      </c>
      <c r="BD102" s="14">
        <v>2</v>
      </c>
      <c r="BE102" s="14">
        <v>0</v>
      </c>
      <c r="BF102" s="14">
        <v>2</v>
      </c>
      <c r="BG102" s="6" t="s">
        <v>118</v>
      </c>
      <c r="BH102" s="14">
        <v>0</v>
      </c>
      <c r="BI102" s="14">
        <v>10</v>
      </c>
      <c r="BJ102" s="14">
        <v>4</v>
      </c>
      <c r="BK102" s="14">
        <v>26</v>
      </c>
      <c r="BL102" s="14">
        <v>0</v>
      </c>
      <c r="BM102" s="14">
        <v>6</v>
      </c>
      <c r="BN102" s="14">
        <v>1</v>
      </c>
      <c r="BO102" s="14">
        <v>6</v>
      </c>
      <c r="BP102" s="6" t="s">
        <v>118</v>
      </c>
      <c r="BQ102" s="14">
        <v>40</v>
      </c>
      <c r="BR102" s="14">
        <v>25</v>
      </c>
      <c r="BS102" s="14">
        <v>39</v>
      </c>
      <c r="BT102" s="14">
        <v>24</v>
      </c>
      <c r="BU102" s="14">
        <v>13</v>
      </c>
      <c r="BV102" s="14">
        <v>6</v>
      </c>
      <c r="BW102" s="14">
        <v>0</v>
      </c>
      <c r="BX102" s="14">
        <v>0</v>
      </c>
      <c r="BY102" s="14">
        <v>0</v>
      </c>
      <c r="BZ102" s="14">
        <v>0</v>
      </c>
      <c r="CA102" s="14">
        <v>0</v>
      </c>
      <c r="CB102" s="14">
        <v>0</v>
      </c>
      <c r="CC102" s="14">
        <v>0</v>
      </c>
      <c r="CD102" s="14">
        <v>0</v>
      </c>
      <c r="CE102" s="14">
        <v>0</v>
      </c>
      <c r="CF102" s="14">
        <v>0</v>
      </c>
      <c r="CG102" s="14">
        <v>0</v>
      </c>
      <c r="CH102" s="14">
        <v>0</v>
      </c>
      <c r="CI102" s="6" t="s">
        <v>118</v>
      </c>
      <c r="CJ102" s="14">
        <v>12</v>
      </c>
      <c r="CK102" s="14">
        <v>4</v>
      </c>
      <c r="CL102" s="14">
        <v>0</v>
      </c>
      <c r="CM102" s="14">
        <v>0</v>
      </c>
      <c r="CN102" s="14">
        <v>12</v>
      </c>
      <c r="CO102" s="6" t="s">
        <v>118</v>
      </c>
      <c r="CP102" s="14">
        <v>0</v>
      </c>
      <c r="CQ102" s="14">
        <v>0</v>
      </c>
      <c r="CR102" s="14">
        <v>0</v>
      </c>
      <c r="CS102" s="14">
        <v>0</v>
      </c>
      <c r="CT102" s="14">
        <v>0</v>
      </c>
      <c r="CU102" s="14">
        <v>0</v>
      </c>
      <c r="CV102" s="14">
        <v>0</v>
      </c>
      <c r="CW102" s="14">
        <v>0</v>
      </c>
      <c r="CX102" s="14">
        <v>0</v>
      </c>
    </row>
    <row r="103" spans="1:102" ht="15.75" customHeight="1">
      <c r="A103" s="6" t="s">
        <v>119</v>
      </c>
      <c r="B103" s="14">
        <v>1035</v>
      </c>
      <c r="C103" s="14">
        <v>562</v>
      </c>
      <c r="D103" s="14">
        <v>531</v>
      </c>
      <c r="E103" s="14">
        <v>302</v>
      </c>
      <c r="F103" s="14">
        <v>0</v>
      </c>
      <c r="G103" s="14">
        <v>0</v>
      </c>
      <c r="H103" s="14">
        <v>335</v>
      </c>
      <c r="I103" s="14">
        <v>145</v>
      </c>
      <c r="J103" s="14">
        <v>22</v>
      </c>
      <c r="K103" s="14">
        <v>8</v>
      </c>
      <c r="L103" s="14">
        <v>834</v>
      </c>
      <c r="M103" s="14">
        <v>425</v>
      </c>
      <c r="N103" s="14">
        <v>0</v>
      </c>
      <c r="O103" s="14">
        <v>0</v>
      </c>
      <c r="P103" s="14">
        <v>113</v>
      </c>
      <c r="Q103" s="14">
        <v>30</v>
      </c>
      <c r="R103" s="14">
        <v>0</v>
      </c>
      <c r="S103" s="14">
        <v>0</v>
      </c>
      <c r="T103" s="75">
        <v>2870</v>
      </c>
      <c r="U103" s="75">
        <v>1472</v>
      </c>
      <c r="V103" s="6" t="s">
        <v>119</v>
      </c>
      <c r="W103" s="14">
        <v>39</v>
      </c>
      <c r="X103" s="14">
        <v>18</v>
      </c>
      <c r="Y103" s="14">
        <v>14</v>
      </c>
      <c r="Z103" s="14">
        <v>6</v>
      </c>
      <c r="AA103" s="14">
        <v>0</v>
      </c>
      <c r="AB103" s="14">
        <v>0</v>
      </c>
      <c r="AC103" s="14">
        <v>5</v>
      </c>
      <c r="AD103" s="14">
        <v>2</v>
      </c>
      <c r="AE103" s="14">
        <v>0</v>
      </c>
      <c r="AF103" s="14">
        <v>0</v>
      </c>
      <c r="AG103" s="14">
        <v>115</v>
      </c>
      <c r="AH103" s="14">
        <v>52</v>
      </c>
      <c r="AI103" s="14">
        <v>0</v>
      </c>
      <c r="AJ103" s="14">
        <v>0</v>
      </c>
      <c r="AK103" s="14">
        <v>13</v>
      </c>
      <c r="AL103" s="14">
        <v>4</v>
      </c>
      <c r="AM103" s="14">
        <v>0</v>
      </c>
      <c r="AN103" s="14">
        <v>0</v>
      </c>
      <c r="AO103" s="97">
        <v>186</v>
      </c>
      <c r="AP103" s="83">
        <v>82</v>
      </c>
      <c r="AQ103" s="6" t="s">
        <v>119</v>
      </c>
      <c r="AR103" s="14">
        <v>18</v>
      </c>
      <c r="AS103" s="14">
        <v>11</v>
      </c>
      <c r="AT103" s="14">
        <v>0</v>
      </c>
      <c r="AU103" s="14">
        <v>8</v>
      </c>
      <c r="AV103" s="14">
        <v>1</v>
      </c>
      <c r="AW103" s="14">
        <v>15</v>
      </c>
      <c r="AX103" s="14">
        <v>0</v>
      </c>
      <c r="AY103" s="14">
        <v>6</v>
      </c>
      <c r="AZ103" s="14">
        <v>0</v>
      </c>
      <c r="BA103" s="40">
        <v>59</v>
      </c>
      <c r="BB103" s="14">
        <v>55</v>
      </c>
      <c r="BC103" s="14">
        <v>0</v>
      </c>
      <c r="BD103" s="14">
        <v>1</v>
      </c>
      <c r="BE103" s="14">
        <v>0</v>
      </c>
      <c r="BF103" s="14">
        <v>11</v>
      </c>
      <c r="BG103" s="6" t="s">
        <v>119</v>
      </c>
      <c r="BH103" s="14">
        <v>345</v>
      </c>
      <c r="BI103" s="14">
        <v>289</v>
      </c>
      <c r="BJ103" s="14">
        <v>259</v>
      </c>
      <c r="BK103" s="14">
        <v>628</v>
      </c>
      <c r="BL103" s="14">
        <v>0</v>
      </c>
      <c r="BM103" s="14">
        <v>57</v>
      </c>
      <c r="BN103" s="14">
        <v>7</v>
      </c>
      <c r="BO103" s="14">
        <v>58</v>
      </c>
      <c r="BP103" s="6" t="s">
        <v>119</v>
      </c>
      <c r="BQ103" s="14">
        <v>673</v>
      </c>
      <c r="BR103" s="14">
        <v>331</v>
      </c>
      <c r="BS103" s="14">
        <v>663</v>
      </c>
      <c r="BT103" s="14">
        <v>324</v>
      </c>
      <c r="BU103" s="14">
        <v>162</v>
      </c>
      <c r="BV103" s="14">
        <v>79</v>
      </c>
      <c r="BW103" s="14">
        <v>81</v>
      </c>
      <c r="BX103" s="14">
        <v>21</v>
      </c>
      <c r="BY103" s="14">
        <v>79</v>
      </c>
      <c r="BZ103" s="14">
        <v>20</v>
      </c>
      <c r="CA103" s="14">
        <v>35</v>
      </c>
      <c r="CB103" s="14">
        <v>8</v>
      </c>
      <c r="CC103" s="14">
        <v>4</v>
      </c>
      <c r="CD103" s="14">
        <v>1</v>
      </c>
      <c r="CE103" s="14">
        <v>2</v>
      </c>
      <c r="CF103" s="14">
        <v>0</v>
      </c>
      <c r="CG103" s="14">
        <v>0</v>
      </c>
      <c r="CH103" s="14">
        <v>0</v>
      </c>
      <c r="CI103" s="6" t="s">
        <v>119</v>
      </c>
      <c r="CJ103" s="14">
        <v>115</v>
      </c>
      <c r="CK103" s="14">
        <v>43</v>
      </c>
      <c r="CL103" s="14">
        <v>13</v>
      </c>
      <c r="CM103" s="14">
        <v>5</v>
      </c>
      <c r="CN103" s="14">
        <v>128</v>
      </c>
      <c r="CO103" s="6" t="s">
        <v>119</v>
      </c>
      <c r="CP103" s="14">
        <v>0</v>
      </c>
      <c r="CQ103" s="14">
        <v>0</v>
      </c>
      <c r="CR103" s="14">
        <v>0</v>
      </c>
      <c r="CS103" s="14">
        <v>0</v>
      </c>
      <c r="CT103" s="14">
        <v>0</v>
      </c>
      <c r="CU103" s="14">
        <v>0</v>
      </c>
      <c r="CV103" s="14">
        <v>0</v>
      </c>
      <c r="CW103" s="14">
        <v>0</v>
      </c>
      <c r="CX103" s="14">
        <v>0</v>
      </c>
    </row>
    <row r="104" spans="1:102" ht="15.75" customHeight="1">
      <c r="A104" s="38" t="s">
        <v>47</v>
      </c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76"/>
      <c r="U104" s="76"/>
      <c r="V104" s="38" t="s">
        <v>47</v>
      </c>
      <c r="W104" s="82"/>
      <c r="X104" s="82"/>
      <c r="Y104" s="82"/>
      <c r="Z104" s="82"/>
      <c r="AA104" s="82"/>
      <c r="AB104" s="82"/>
      <c r="AC104" s="82"/>
      <c r="AD104" s="82"/>
      <c r="AE104" s="82"/>
      <c r="AF104" s="82"/>
      <c r="AG104" s="82"/>
      <c r="AH104" s="82"/>
      <c r="AI104" s="82"/>
      <c r="AJ104" s="82"/>
      <c r="AK104" s="82"/>
      <c r="AL104" s="82"/>
      <c r="AM104" s="82"/>
      <c r="AN104" s="82"/>
      <c r="AO104" s="85"/>
      <c r="AP104" s="85"/>
      <c r="AQ104" s="38" t="s">
        <v>47</v>
      </c>
      <c r="AR104" s="13"/>
      <c r="AS104" s="13"/>
      <c r="AT104" s="13"/>
      <c r="AU104" s="13"/>
      <c r="AV104" s="13"/>
      <c r="AW104" s="13"/>
      <c r="AX104" s="13"/>
      <c r="AY104" s="13"/>
      <c r="AZ104" s="13"/>
      <c r="BA104" s="88"/>
      <c r="BB104" s="14"/>
      <c r="BC104" s="14"/>
      <c r="BD104" s="14"/>
      <c r="BE104" s="14"/>
      <c r="BF104" s="14"/>
      <c r="BG104" s="38" t="s">
        <v>47</v>
      </c>
      <c r="BH104" s="13"/>
      <c r="BI104" s="13"/>
      <c r="BJ104" s="13"/>
      <c r="BK104" s="13"/>
      <c r="BL104" s="13"/>
      <c r="BM104" s="13"/>
      <c r="BN104" s="13"/>
      <c r="BO104" s="13"/>
      <c r="BP104" s="38" t="s">
        <v>47</v>
      </c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38" t="s">
        <v>47</v>
      </c>
      <c r="CJ104" s="13"/>
      <c r="CK104" s="13"/>
      <c r="CL104" s="13"/>
      <c r="CM104" s="13"/>
      <c r="CN104" s="13"/>
      <c r="CO104" s="38" t="s">
        <v>47</v>
      </c>
      <c r="CP104" s="13"/>
      <c r="CQ104" s="13"/>
      <c r="CR104" s="13"/>
      <c r="CS104" s="13"/>
      <c r="CT104" s="13"/>
      <c r="CU104" s="13"/>
      <c r="CV104" s="13"/>
      <c r="CW104" s="13"/>
      <c r="CX104" s="13"/>
    </row>
    <row r="105" spans="1:102" ht="15.75" customHeight="1">
      <c r="A105" s="6" t="s">
        <v>120</v>
      </c>
      <c r="B105" s="14">
        <v>852</v>
      </c>
      <c r="C105" s="14">
        <v>425</v>
      </c>
      <c r="D105" s="14">
        <v>287</v>
      </c>
      <c r="E105" s="14">
        <v>151</v>
      </c>
      <c r="F105" s="14">
        <v>0</v>
      </c>
      <c r="G105" s="14">
        <v>0</v>
      </c>
      <c r="H105" s="14">
        <v>89</v>
      </c>
      <c r="I105" s="14">
        <v>27</v>
      </c>
      <c r="J105" s="14">
        <v>105</v>
      </c>
      <c r="K105" s="14">
        <v>56</v>
      </c>
      <c r="L105" s="14">
        <v>735</v>
      </c>
      <c r="M105" s="14">
        <v>388</v>
      </c>
      <c r="N105" s="14">
        <v>0</v>
      </c>
      <c r="O105" s="14">
        <v>0</v>
      </c>
      <c r="P105" s="14">
        <v>183</v>
      </c>
      <c r="Q105" s="14">
        <v>50</v>
      </c>
      <c r="R105" s="14">
        <v>0</v>
      </c>
      <c r="S105" s="14">
        <v>0</v>
      </c>
      <c r="T105" s="75">
        <v>2251</v>
      </c>
      <c r="U105" s="75">
        <v>1097</v>
      </c>
      <c r="V105" s="6" t="s">
        <v>120</v>
      </c>
      <c r="W105" s="14">
        <v>26</v>
      </c>
      <c r="X105" s="14">
        <v>15</v>
      </c>
      <c r="Y105" s="14">
        <v>21</v>
      </c>
      <c r="Z105" s="14">
        <v>14</v>
      </c>
      <c r="AA105" s="14">
        <v>0</v>
      </c>
      <c r="AB105" s="14">
        <v>0</v>
      </c>
      <c r="AC105" s="14">
        <v>9</v>
      </c>
      <c r="AD105" s="14">
        <v>3</v>
      </c>
      <c r="AE105" s="14">
        <v>2</v>
      </c>
      <c r="AF105" s="14">
        <v>1</v>
      </c>
      <c r="AG105" s="14">
        <v>70</v>
      </c>
      <c r="AH105" s="14">
        <v>45</v>
      </c>
      <c r="AI105" s="14">
        <v>0</v>
      </c>
      <c r="AJ105" s="14">
        <v>0</v>
      </c>
      <c r="AK105" s="14">
        <v>15</v>
      </c>
      <c r="AL105" s="14">
        <v>7</v>
      </c>
      <c r="AM105" s="14">
        <v>0</v>
      </c>
      <c r="AN105" s="14">
        <v>0</v>
      </c>
      <c r="AO105" s="97">
        <v>143</v>
      </c>
      <c r="AP105" s="83">
        <v>85</v>
      </c>
      <c r="AQ105" s="6" t="s">
        <v>120</v>
      </c>
      <c r="AR105" s="14">
        <v>16</v>
      </c>
      <c r="AS105" s="14">
        <v>9</v>
      </c>
      <c r="AT105" s="14">
        <v>0</v>
      </c>
      <c r="AU105" s="14">
        <v>2</v>
      </c>
      <c r="AV105" s="14">
        <v>2</v>
      </c>
      <c r="AW105" s="14">
        <v>13</v>
      </c>
      <c r="AX105" s="14">
        <v>0</v>
      </c>
      <c r="AY105" s="14">
        <v>7</v>
      </c>
      <c r="AZ105" s="14">
        <v>0</v>
      </c>
      <c r="BA105" s="40">
        <v>49</v>
      </c>
      <c r="BB105" s="14">
        <v>45</v>
      </c>
      <c r="BC105" s="14">
        <v>0</v>
      </c>
      <c r="BD105" s="14">
        <v>2</v>
      </c>
      <c r="BE105" s="14">
        <v>2</v>
      </c>
      <c r="BF105" s="14">
        <v>9</v>
      </c>
      <c r="BG105" s="6" t="s">
        <v>120</v>
      </c>
      <c r="BH105" s="14">
        <v>0</v>
      </c>
      <c r="BI105" s="14">
        <v>568</v>
      </c>
      <c r="BJ105" s="14">
        <v>201</v>
      </c>
      <c r="BK105" s="14">
        <v>14</v>
      </c>
      <c r="BL105" s="14">
        <v>183</v>
      </c>
      <c r="BM105" s="14">
        <v>49</v>
      </c>
      <c r="BN105" s="14">
        <v>16</v>
      </c>
      <c r="BO105" s="14">
        <v>42</v>
      </c>
      <c r="BP105" s="6" t="s">
        <v>120</v>
      </c>
      <c r="BQ105" s="14">
        <v>439</v>
      </c>
      <c r="BR105" s="14">
        <v>233</v>
      </c>
      <c r="BS105" s="14">
        <v>429</v>
      </c>
      <c r="BT105" s="14">
        <v>228</v>
      </c>
      <c r="BU105" s="14">
        <v>203</v>
      </c>
      <c r="BV105" s="14">
        <v>110</v>
      </c>
      <c r="BW105" s="14">
        <v>61</v>
      </c>
      <c r="BX105" s="14">
        <v>15</v>
      </c>
      <c r="BY105" s="14">
        <v>48</v>
      </c>
      <c r="BZ105" s="14">
        <v>15</v>
      </c>
      <c r="CA105" s="14">
        <v>14</v>
      </c>
      <c r="CB105" s="14">
        <v>6</v>
      </c>
      <c r="CC105" s="14">
        <v>71</v>
      </c>
      <c r="CD105" s="14">
        <v>45</v>
      </c>
      <c r="CE105" s="14">
        <v>71</v>
      </c>
      <c r="CF105" s="14">
        <v>45</v>
      </c>
      <c r="CG105" s="14">
        <v>36</v>
      </c>
      <c r="CH105" s="14">
        <v>15</v>
      </c>
      <c r="CI105" s="6" t="s">
        <v>120</v>
      </c>
      <c r="CJ105" s="14">
        <v>69</v>
      </c>
      <c r="CK105" s="14">
        <v>11</v>
      </c>
      <c r="CL105" s="14">
        <v>13</v>
      </c>
      <c r="CM105" s="14">
        <v>7</v>
      </c>
      <c r="CN105" s="14">
        <v>82</v>
      </c>
      <c r="CO105" s="6" t="s">
        <v>120</v>
      </c>
      <c r="CP105" s="14">
        <v>1</v>
      </c>
      <c r="CQ105" s="14">
        <v>0</v>
      </c>
      <c r="CR105" s="14">
        <v>0</v>
      </c>
      <c r="CS105" s="14">
        <v>0</v>
      </c>
      <c r="CT105" s="14">
        <v>0</v>
      </c>
      <c r="CU105" s="14">
        <v>1</v>
      </c>
      <c r="CV105" s="14">
        <v>1</v>
      </c>
      <c r="CW105" s="14">
        <v>0</v>
      </c>
      <c r="CX105" s="14">
        <v>2</v>
      </c>
    </row>
    <row r="106" spans="1:102" ht="15.75" customHeight="1">
      <c r="A106" s="6" t="s">
        <v>121</v>
      </c>
      <c r="B106" s="14">
        <v>689</v>
      </c>
      <c r="C106" s="14">
        <v>369</v>
      </c>
      <c r="D106" s="14">
        <v>342</v>
      </c>
      <c r="E106" s="14">
        <v>201</v>
      </c>
      <c r="F106" s="14">
        <v>0</v>
      </c>
      <c r="G106" s="14">
        <v>0</v>
      </c>
      <c r="H106" s="14">
        <v>207</v>
      </c>
      <c r="I106" s="14">
        <v>109</v>
      </c>
      <c r="J106" s="14">
        <v>0</v>
      </c>
      <c r="K106" s="14">
        <v>0</v>
      </c>
      <c r="L106" s="14">
        <v>633</v>
      </c>
      <c r="M106" s="14">
        <v>358</v>
      </c>
      <c r="N106" s="14">
        <v>0</v>
      </c>
      <c r="O106" s="14">
        <v>0</v>
      </c>
      <c r="P106" s="14">
        <v>167</v>
      </c>
      <c r="Q106" s="14">
        <v>57</v>
      </c>
      <c r="R106" s="14">
        <v>0</v>
      </c>
      <c r="S106" s="14">
        <v>0</v>
      </c>
      <c r="T106" s="75">
        <v>2038</v>
      </c>
      <c r="U106" s="75">
        <v>1094</v>
      </c>
      <c r="V106" s="6" t="s">
        <v>121</v>
      </c>
      <c r="W106" s="14">
        <v>22</v>
      </c>
      <c r="X106" s="14">
        <v>8</v>
      </c>
      <c r="Y106" s="14">
        <v>9</v>
      </c>
      <c r="Z106" s="14">
        <v>2</v>
      </c>
      <c r="AA106" s="14">
        <v>0</v>
      </c>
      <c r="AB106" s="14">
        <v>0</v>
      </c>
      <c r="AC106" s="14">
        <v>12</v>
      </c>
      <c r="AD106" s="14">
        <v>5</v>
      </c>
      <c r="AE106" s="14">
        <v>0</v>
      </c>
      <c r="AF106" s="14">
        <v>0</v>
      </c>
      <c r="AG106" s="14">
        <v>52</v>
      </c>
      <c r="AH106" s="14">
        <v>26</v>
      </c>
      <c r="AI106" s="14">
        <v>0</v>
      </c>
      <c r="AJ106" s="14">
        <v>0</v>
      </c>
      <c r="AK106" s="14">
        <v>24</v>
      </c>
      <c r="AL106" s="14">
        <v>8</v>
      </c>
      <c r="AM106" s="14">
        <v>0</v>
      </c>
      <c r="AN106" s="14">
        <v>0</v>
      </c>
      <c r="AO106" s="97">
        <v>119</v>
      </c>
      <c r="AP106" s="83">
        <v>49</v>
      </c>
      <c r="AQ106" s="6" t="s">
        <v>121</v>
      </c>
      <c r="AR106" s="14">
        <v>17</v>
      </c>
      <c r="AS106" s="14">
        <v>13</v>
      </c>
      <c r="AT106" s="14">
        <v>0</v>
      </c>
      <c r="AU106" s="14">
        <v>5</v>
      </c>
      <c r="AV106" s="14">
        <v>0</v>
      </c>
      <c r="AW106" s="14">
        <v>14</v>
      </c>
      <c r="AX106" s="14">
        <v>0</v>
      </c>
      <c r="AY106" s="14">
        <v>5</v>
      </c>
      <c r="AZ106" s="14">
        <v>0</v>
      </c>
      <c r="BA106" s="40">
        <v>54</v>
      </c>
      <c r="BB106" s="14">
        <v>47</v>
      </c>
      <c r="BC106" s="14">
        <v>0</v>
      </c>
      <c r="BD106" s="14">
        <v>4</v>
      </c>
      <c r="BE106" s="14">
        <v>0</v>
      </c>
      <c r="BF106" s="14">
        <v>13</v>
      </c>
      <c r="BG106" s="6" t="s">
        <v>121</v>
      </c>
      <c r="BH106" s="14">
        <v>6</v>
      </c>
      <c r="BI106" s="14">
        <v>521</v>
      </c>
      <c r="BJ106" s="14">
        <v>303</v>
      </c>
      <c r="BK106" s="14">
        <v>127</v>
      </c>
      <c r="BL106" s="14">
        <v>0</v>
      </c>
      <c r="BM106" s="14">
        <v>38</v>
      </c>
      <c r="BN106" s="14">
        <v>2</v>
      </c>
      <c r="BO106" s="14">
        <v>48</v>
      </c>
      <c r="BP106" s="6" t="s">
        <v>121</v>
      </c>
      <c r="BQ106" s="14">
        <v>494</v>
      </c>
      <c r="BR106" s="14">
        <v>230</v>
      </c>
      <c r="BS106" s="14">
        <v>483</v>
      </c>
      <c r="BT106" s="14">
        <v>224</v>
      </c>
      <c r="BU106" s="14">
        <v>205</v>
      </c>
      <c r="BV106" s="14">
        <v>93</v>
      </c>
      <c r="BW106" s="14">
        <v>101</v>
      </c>
      <c r="BX106" s="14">
        <v>41</v>
      </c>
      <c r="BY106" s="14">
        <v>88</v>
      </c>
      <c r="BZ106" s="14">
        <v>35</v>
      </c>
      <c r="CA106" s="14">
        <v>45</v>
      </c>
      <c r="CB106" s="14">
        <v>21</v>
      </c>
      <c r="CC106" s="14">
        <v>0</v>
      </c>
      <c r="CD106" s="14">
        <v>0</v>
      </c>
      <c r="CE106" s="14">
        <v>0</v>
      </c>
      <c r="CF106" s="14">
        <v>0</v>
      </c>
      <c r="CG106" s="14">
        <v>0</v>
      </c>
      <c r="CH106" s="14">
        <v>0</v>
      </c>
      <c r="CI106" s="6" t="s">
        <v>121</v>
      </c>
      <c r="CJ106" s="14">
        <v>103</v>
      </c>
      <c r="CK106" s="14">
        <v>22</v>
      </c>
      <c r="CL106" s="14">
        <v>9</v>
      </c>
      <c r="CM106" s="14">
        <v>3</v>
      </c>
      <c r="CN106" s="14">
        <v>112</v>
      </c>
      <c r="CO106" s="6" t="s">
        <v>121</v>
      </c>
      <c r="CP106" s="14">
        <v>3</v>
      </c>
      <c r="CQ106" s="14">
        <v>0</v>
      </c>
      <c r="CR106" s="14">
        <v>0</v>
      </c>
      <c r="CS106" s="14">
        <v>1</v>
      </c>
      <c r="CT106" s="14">
        <v>0</v>
      </c>
      <c r="CU106" s="14">
        <v>0</v>
      </c>
      <c r="CV106" s="14">
        <v>0</v>
      </c>
      <c r="CW106" s="14">
        <v>0</v>
      </c>
      <c r="CX106" s="14">
        <v>0</v>
      </c>
    </row>
    <row r="107" spans="1:102" ht="15.75" customHeight="1">
      <c r="A107" s="6" t="s">
        <v>122</v>
      </c>
      <c r="B107" s="14">
        <v>474</v>
      </c>
      <c r="C107" s="14">
        <v>276</v>
      </c>
      <c r="D107" s="14">
        <v>258</v>
      </c>
      <c r="E107" s="14">
        <v>161</v>
      </c>
      <c r="F107" s="14">
        <v>0</v>
      </c>
      <c r="G107" s="14">
        <v>0</v>
      </c>
      <c r="H107" s="14">
        <v>154</v>
      </c>
      <c r="I107" s="14">
        <v>71</v>
      </c>
      <c r="J107" s="14">
        <v>3</v>
      </c>
      <c r="K107" s="14">
        <v>3</v>
      </c>
      <c r="L107" s="14">
        <v>396</v>
      </c>
      <c r="M107" s="14">
        <v>237</v>
      </c>
      <c r="N107" s="14">
        <v>0</v>
      </c>
      <c r="O107" s="14">
        <v>0</v>
      </c>
      <c r="P107" s="14">
        <v>188</v>
      </c>
      <c r="Q107" s="14">
        <v>71</v>
      </c>
      <c r="R107" s="14">
        <v>0</v>
      </c>
      <c r="S107" s="14">
        <v>0</v>
      </c>
      <c r="T107" s="75">
        <v>1473</v>
      </c>
      <c r="U107" s="75">
        <v>819</v>
      </c>
      <c r="V107" s="6" t="s">
        <v>122</v>
      </c>
      <c r="W107" s="14">
        <v>35</v>
      </c>
      <c r="X107" s="14">
        <v>17</v>
      </c>
      <c r="Y107" s="14">
        <v>4</v>
      </c>
      <c r="Z107" s="14">
        <v>2</v>
      </c>
      <c r="AA107" s="14">
        <v>0</v>
      </c>
      <c r="AB107" s="14">
        <v>0</v>
      </c>
      <c r="AC107" s="14">
        <v>2</v>
      </c>
      <c r="AD107" s="14">
        <v>0</v>
      </c>
      <c r="AE107" s="14">
        <v>0</v>
      </c>
      <c r="AF107" s="14">
        <v>0</v>
      </c>
      <c r="AG107" s="14">
        <v>52</v>
      </c>
      <c r="AH107" s="14">
        <v>34</v>
      </c>
      <c r="AI107" s="14">
        <v>0</v>
      </c>
      <c r="AJ107" s="14">
        <v>0</v>
      </c>
      <c r="AK107" s="14">
        <v>17</v>
      </c>
      <c r="AL107" s="14">
        <v>3</v>
      </c>
      <c r="AM107" s="14">
        <v>0</v>
      </c>
      <c r="AN107" s="14">
        <v>0</v>
      </c>
      <c r="AO107" s="97">
        <v>110</v>
      </c>
      <c r="AP107" s="83">
        <v>56</v>
      </c>
      <c r="AQ107" s="6" t="s">
        <v>122</v>
      </c>
      <c r="AR107" s="14">
        <v>13</v>
      </c>
      <c r="AS107" s="14">
        <v>8</v>
      </c>
      <c r="AT107" s="14">
        <v>0</v>
      </c>
      <c r="AU107" s="14">
        <v>7</v>
      </c>
      <c r="AV107" s="14">
        <v>1</v>
      </c>
      <c r="AW107" s="14">
        <v>9</v>
      </c>
      <c r="AX107" s="14">
        <v>0</v>
      </c>
      <c r="AY107" s="14">
        <v>7</v>
      </c>
      <c r="AZ107" s="14">
        <v>0</v>
      </c>
      <c r="BA107" s="40">
        <v>45</v>
      </c>
      <c r="BB107" s="14">
        <v>43</v>
      </c>
      <c r="BC107" s="14">
        <v>0</v>
      </c>
      <c r="BD107" s="14">
        <v>0</v>
      </c>
      <c r="BE107" s="14">
        <v>0</v>
      </c>
      <c r="BF107" s="14">
        <v>8</v>
      </c>
      <c r="BG107" s="6" t="s">
        <v>122</v>
      </c>
      <c r="BH107" s="14">
        <v>100</v>
      </c>
      <c r="BI107" s="14">
        <v>380</v>
      </c>
      <c r="BJ107" s="14">
        <v>146</v>
      </c>
      <c r="BK107" s="14">
        <v>134</v>
      </c>
      <c r="BL107" s="14">
        <v>20</v>
      </c>
      <c r="BM107" s="14">
        <v>28</v>
      </c>
      <c r="BN107" s="14">
        <v>11</v>
      </c>
      <c r="BO107" s="14">
        <v>31</v>
      </c>
      <c r="BP107" s="6" t="s">
        <v>122</v>
      </c>
      <c r="BQ107" s="14">
        <v>454</v>
      </c>
      <c r="BR107" s="14">
        <v>274</v>
      </c>
      <c r="BS107" s="14">
        <v>450</v>
      </c>
      <c r="BT107" s="14">
        <v>272</v>
      </c>
      <c r="BU107" s="14">
        <v>213</v>
      </c>
      <c r="BV107" s="14">
        <v>134</v>
      </c>
      <c r="BW107" s="14">
        <v>188</v>
      </c>
      <c r="BX107" s="14">
        <v>83</v>
      </c>
      <c r="BY107" s="14">
        <v>188</v>
      </c>
      <c r="BZ107" s="14">
        <v>83</v>
      </c>
      <c r="CA107" s="14">
        <v>86</v>
      </c>
      <c r="CB107" s="14">
        <v>33</v>
      </c>
      <c r="CC107" s="14">
        <v>1</v>
      </c>
      <c r="CD107" s="14">
        <v>0</v>
      </c>
      <c r="CE107" s="14">
        <v>1</v>
      </c>
      <c r="CF107" s="14">
        <v>0</v>
      </c>
      <c r="CG107" s="14">
        <v>1</v>
      </c>
      <c r="CH107" s="14">
        <v>0</v>
      </c>
      <c r="CI107" s="6" t="s">
        <v>122</v>
      </c>
      <c r="CJ107" s="14">
        <v>83</v>
      </c>
      <c r="CK107" s="14">
        <v>24</v>
      </c>
      <c r="CL107" s="14">
        <v>15</v>
      </c>
      <c r="CM107" s="14">
        <v>8</v>
      </c>
      <c r="CN107" s="14">
        <v>98</v>
      </c>
      <c r="CO107" s="6" t="s">
        <v>122</v>
      </c>
      <c r="CP107" s="14">
        <v>0</v>
      </c>
      <c r="CQ107" s="14">
        <v>0</v>
      </c>
      <c r="CR107" s="14">
        <v>0</v>
      </c>
      <c r="CS107" s="14">
        <v>0</v>
      </c>
      <c r="CT107" s="14">
        <v>0</v>
      </c>
      <c r="CU107" s="14">
        <v>0</v>
      </c>
      <c r="CV107" s="14">
        <v>0</v>
      </c>
      <c r="CW107" s="14">
        <v>0</v>
      </c>
      <c r="CX107" s="14">
        <v>0</v>
      </c>
    </row>
    <row r="108" spans="1:102" ht="15.75" customHeight="1">
      <c r="A108" s="6" t="s">
        <v>123</v>
      </c>
      <c r="B108" s="14">
        <v>105</v>
      </c>
      <c r="C108" s="14">
        <v>53</v>
      </c>
      <c r="D108" s="14">
        <v>72</v>
      </c>
      <c r="E108" s="14">
        <v>33</v>
      </c>
      <c r="F108" s="14">
        <v>0</v>
      </c>
      <c r="G108" s="14">
        <v>0</v>
      </c>
      <c r="H108" s="14">
        <v>29</v>
      </c>
      <c r="I108" s="14">
        <v>21</v>
      </c>
      <c r="J108" s="14">
        <v>0</v>
      </c>
      <c r="K108" s="14">
        <v>0</v>
      </c>
      <c r="L108" s="14">
        <v>44</v>
      </c>
      <c r="M108" s="14">
        <v>23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75">
        <v>250</v>
      </c>
      <c r="U108" s="75">
        <v>130</v>
      </c>
      <c r="V108" s="6" t="s">
        <v>123</v>
      </c>
      <c r="W108" s="14">
        <v>0</v>
      </c>
      <c r="X108" s="14">
        <v>0</v>
      </c>
      <c r="Y108" s="14">
        <v>1</v>
      </c>
      <c r="Z108" s="14">
        <v>1</v>
      </c>
      <c r="AA108" s="14">
        <v>0</v>
      </c>
      <c r="AB108" s="14">
        <v>0</v>
      </c>
      <c r="AC108" s="14">
        <v>0</v>
      </c>
      <c r="AD108" s="14">
        <v>0</v>
      </c>
      <c r="AE108" s="14">
        <v>0</v>
      </c>
      <c r="AF108" s="14">
        <v>0</v>
      </c>
      <c r="AG108" s="14">
        <v>8</v>
      </c>
      <c r="AH108" s="14">
        <v>6</v>
      </c>
      <c r="AI108" s="14">
        <v>0</v>
      </c>
      <c r="AJ108" s="14">
        <v>0</v>
      </c>
      <c r="AK108" s="14">
        <v>0</v>
      </c>
      <c r="AL108" s="14">
        <v>0</v>
      </c>
      <c r="AM108" s="14">
        <v>0</v>
      </c>
      <c r="AN108" s="14">
        <v>0</v>
      </c>
      <c r="AO108" s="97">
        <v>9</v>
      </c>
      <c r="AP108" s="83">
        <v>7</v>
      </c>
      <c r="AQ108" s="6" t="s">
        <v>123</v>
      </c>
      <c r="AR108" s="14">
        <v>4</v>
      </c>
      <c r="AS108" s="14">
        <v>4</v>
      </c>
      <c r="AT108" s="14">
        <v>0</v>
      </c>
      <c r="AU108" s="14">
        <v>1</v>
      </c>
      <c r="AV108" s="14">
        <v>0</v>
      </c>
      <c r="AW108" s="14">
        <v>2</v>
      </c>
      <c r="AX108" s="14">
        <v>0</v>
      </c>
      <c r="AY108" s="14">
        <v>0</v>
      </c>
      <c r="AZ108" s="14">
        <v>0</v>
      </c>
      <c r="BA108" s="40">
        <v>11</v>
      </c>
      <c r="BB108" s="14">
        <v>9</v>
      </c>
      <c r="BC108" s="14">
        <v>0</v>
      </c>
      <c r="BD108" s="14">
        <v>0</v>
      </c>
      <c r="BE108" s="14">
        <v>0</v>
      </c>
      <c r="BF108" s="14">
        <v>4</v>
      </c>
      <c r="BG108" s="6" t="s">
        <v>123</v>
      </c>
      <c r="BH108" s="14">
        <v>0</v>
      </c>
      <c r="BI108" s="14">
        <v>79</v>
      </c>
      <c r="BJ108" s="14">
        <v>12</v>
      </c>
      <c r="BK108" s="14">
        <v>16</v>
      </c>
      <c r="BL108" s="14">
        <v>1</v>
      </c>
      <c r="BM108" s="14">
        <v>6</v>
      </c>
      <c r="BN108" s="14">
        <v>0</v>
      </c>
      <c r="BO108" s="14">
        <v>10</v>
      </c>
      <c r="BP108" s="6" t="s">
        <v>123</v>
      </c>
      <c r="BQ108" s="14">
        <v>22</v>
      </c>
      <c r="BR108" s="14">
        <v>8</v>
      </c>
      <c r="BS108" s="14">
        <v>22</v>
      </c>
      <c r="BT108" s="14">
        <v>8</v>
      </c>
      <c r="BU108" s="14">
        <v>6</v>
      </c>
      <c r="BV108" s="14">
        <v>1</v>
      </c>
      <c r="BW108" s="14">
        <v>0</v>
      </c>
      <c r="BX108" s="14">
        <v>0</v>
      </c>
      <c r="BY108" s="14">
        <v>0</v>
      </c>
      <c r="BZ108" s="14">
        <v>0</v>
      </c>
      <c r="CA108" s="14">
        <v>0</v>
      </c>
      <c r="CB108" s="14">
        <v>0</v>
      </c>
      <c r="CC108" s="14">
        <v>0</v>
      </c>
      <c r="CD108" s="14">
        <v>0</v>
      </c>
      <c r="CE108" s="14">
        <v>0</v>
      </c>
      <c r="CF108" s="14">
        <v>0</v>
      </c>
      <c r="CG108" s="14">
        <v>0</v>
      </c>
      <c r="CH108" s="14">
        <v>0</v>
      </c>
      <c r="CI108" s="6" t="s">
        <v>123</v>
      </c>
      <c r="CJ108" s="14">
        <v>22</v>
      </c>
      <c r="CK108" s="14">
        <v>2</v>
      </c>
      <c r="CL108" s="14">
        <v>4</v>
      </c>
      <c r="CM108" s="14">
        <v>0</v>
      </c>
      <c r="CN108" s="14">
        <v>26</v>
      </c>
      <c r="CO108" s="6" t="s">
        <v>123</v>
      </c>
      <c r="CP108" s="14">
        <v>0</v>
      </c>
      <c r="CQ108" s="14">
        <v>0</v>
      </c>
      <c r="CR108" s="14">
        <v>0</v>
      </c>
      <c r="CS108" s="14">
        <v>0</v>
      </c>
      <c r="CT108" s="14">
        <v>0</v>
      </c>
      <c r="CU108" s="14">
        <v>0</v>
      </c>
      <c r="CV108" s="14">
        <v>0</v>
      </c>
      <c r="CW108" s="14">
        <v>0</v>
      </c>
      <c r="CX108" s="14">
        <v>0</v>
      </c>
    </row>
    <row r="109" spans="1:102" ht="15.75" customHeight="1">
      <c r="A109" s="6" t="s">
        <v>124</v>
      </c>
      <c r="B109" s="14">
        <v>466</v>
      </c>
      <c r="C109" s="14">
        <v>239</v>
      </c>
      <c r="D109" s="14">
        <v>236</v>
      </c>
      <c r="E109" s="14">
        <v>141</v>
      </c>
      <c r="F109" s="14">
        <v>0</v>
      </c>
      <c r="G109" s="14">
        <v>0</v>
      </c>
      <c r="H109" s="14">
        <v>39</v>
      </c>
      <c r="I109" s="14">
        <v>21</v>
      </c>
      <c r="J109" s="14">
        <v>30</v>
      </c>
      <c r="K109" s="14">
        <v>13</v>
      </c>
      <c r="L109" s="14">
        <v>317</v>
      </c>
      <c r="M109" s="14">
        <v>169</v>
      </c>
      <c r="N109" s="14">
        <v>0</v>
      </c>
      <c r="O109" s="14">
        <v>0</v>
      </c>
      <c r="P109" s="14">
        <v>33</v>
      </c>
      <c r="Q109" s="14">
        <v>9</v>
      </c>
      <c r="R109" s="14">
        <v>0</v>
      </c>
      <c r="S109" s="14">
        <v>0</v>
      </c>
      <c r="T109" s="75">
        <v>1121</v>
      </c>
      <c r="U109" s="75">
        <v>592</v>
      </c>
      <c r="V109" s="6" t="s">
        <v>124</v>
      </c>
      <c r="W109" s="14">
        <v>40</v>
      </c>
      <c r="X109" s="14">
        <v>21</v>
      </c>
      <c r="Y109" s="14">
        <v>11</v>
      </c>
      <c r="Z109" s="14">
        <v>6</v>
      </c>
      <c r="AA109" s="14">
        <v>0</v>
      </c>
      <c r="AB109" s="14">
        <v>0</v>
      </c>
      <c r="AC109" s="14">
        <v>0</v>
      </c>
      <c r="AD109" s="14">
        <v>0</v>
      </c>
      <c r="AE109" s="14">
        <v>0</v>
      </c>
      <c r="AF109" s="14">
        <v>0</v>
      </c>
      <c r="AG109" s="14">
        <v>32</v>
      </c>
      <c r="AH109" s="14">
        <v>15</v>
      </c>
      <c r="AI109" s="14">
        <v>0</v>
      </c>
      <c r="AJ109" s="14">
        <v>0</v>
      </c>
      <c r="AK109" s="14">
        <v>2</v>
      </c>
      <c r="AL109" s="14">
        <v>1</v>
      </c>
      <c r="AM109" s="14">
        <v>0</v>
      </c>
      <c r="AN109" s="14">
        <v>0</v>
      </c>
      <c r="AO109" s="97">
        <v>85</v>
      </c>
      <c r="AP109" s="83">
        <v>43</v>
      </c>
      <c r="AQ109" s="6" t="s">
        <v>124</v>
      </c>
      <c r="AR109" s="14">
        <v>11</v>
      </c>
      <c r="AS109" s="14">
        <v>8</v>
      </c>
      <c r="AT109" s="14">
        <v>0</v>
      </c>
      <c r="AU109" s="14">
        <v>3</v>
      </c>
      <c r="AV109" s="14">
        <v>1</v>
      </c>
      <c r="AW109" s="14">
        <v>8</v>
      </c>
      <c r="AX109" s="14">
        <v>0</v>
      </c>
      <c r="AY109" s="14">
        <v>5</v>
      </c>
      <c r="AZ109" s="14">
        <v>0</v>
      </c>
      <c r="BA109" s="40">
        <v>36</v>
      </c>
      <c r="BB109" s="14">
        <v>34</v>
      </c>
      <c r="BC109" s="14">
        <v>0</v>
      </c>
      <c r="BD109" s="14">
        <v>5</v>
      </c>
      <c r="BE109" s="14">
        <v>4</v>
      </c>
      <c r="BF109" s="14">
        <v>8</v>
      </c>
      <c r="BG109" s="6" t="s">
        <v>124</v>
      </c>
      <c r="BH109" s="14">
        <v>61</v>
      </c>
      <c r="BI109" s="14">
        <v>569</v>
      </c>
      <c r="BJ109" s="14">
        <v>118</v>
      </c>
      <c r="BK109" s="14">
        <v>4</v>
      </c>
      <c r="BL109" s="14">
        <v>0</v>
      </c>
      <c r="BM109" s="14">
        <v>32</v>
      </c>
      <c r="BN109" s="14">
        <v>2</v>
      </c>
      <c r="BO109" s="14">
        <v>23</v>
      </c>
      <c r="BP109" s="6" t="s">
        <v>124</v>
      </c>
      <c r="BQ109" s="14">
        <v>331</v>
      </c>
      <c r="BR109" s="14">
        <v>175</v>
      </c>
      <c r="BS109" s="14">
        <v>310</v>
      </c>
      <c r="BT109" s="14">
        <v>165</v>
      </c>
      <c r="BU109" s="14">
        <v>137</v>
      </c>
      <c r="BV109" s="14">
        <v>95</v>
      </c>
      <c r="BW109" s="14">
        <v>39</v>
      </c>
      <c r="BX109" s="14">
        <v>7</v>
      </c>
      <c r="BY109" s="14">
        <v>38</v>
      </c>
      <c r="BZ109" s="14">
        <v>7</v>
      </c>
      <c r="CA109" s="14">
        <v>14</v>
      </c>
      <c r="CB109" s="14">
        <v>4</v>
      </c>
      <c r="CC109" s="14">
        <v>0</v>
      </c>
      <c r="CD109" s="14">
        <v>0</v>
      </c>
      <c r="CE109" s="14">
        <v>0</v>
      </c>
      <c r="CF109" s="14">
        <v>0</v>
      </c>
      <c r="CG109" s="14">
        <v>0</v>
      </c>
      <c r="CH109" s="14">
        <v>0</v>
      </c>
      <c r="CI109" s="6" t="s">
        <v>124</v>
      </c>
      <c r="CJ109" s="14">
        <v>74</v>
      </c>
      <c r="CK109" s="14">
        <v>21</v>
      </c>
      <c r="CL109" s="14">
        <v>11</v>
      </c>
      <c r="CM109" s="14">
        <v>6</v>
      </c>
      <c r="CN109" s="14">
        <v>85</v>
      </c>
      <c r="CO109" s="6" t="s">
        <v>124</v>
      </c>
      <c r="CP109" s="14">
        <v>0</v>
      </c>
      <c r="CQ109" s="14">
        <v>0</v>
      </c>
      <c r="CR109" s="14">
        <v>0</v>
      </c>
      <c r="CS109" s="14">
        <v>0</v>
      </c>
      <c r="CT109" s="14">
        <v>0</v>
      </c>
      <c r="CU109" s="14">
        <v>0</v>
      </c>
      <c r="CV109" s="14">
        <v>0</v>
      </c>
      <c r="CW109" s="14">
        <v>0</v>
      </c>
      <c r="CX109" s="14">
        <v>0</v>
      </c>
    </row>
    <row r="110" spans="1:102" ht="15.75" customHeight="1">
      <c r="A110" s="38" t="s">
        <v>48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76"/>
      <c r="U110" s="76"/>
      <c r="V110" s="38" t="s">
        <v>48</v>
      </c>
      <c r="W110" s="82"/>
      <c r="X110" s="82"/>
      <c r="Y110" s="82"/>
      <c r="Z110" s="82"/>
      <c r="AA110" s="82"/>
      <c r="AB110" s="82"/>
      <c r="AC110" s="82"/>
      <c r="AD110" s="82"/>
      <c r="AE110" s="82"/>
      <c r="AF110" s="82"/>
      <c r="AG110" s="82"/>
      <c r="AH110" s="82"/>
      <c r="AI110" s="82"/>
      <c r="AJ110" s="82"/>
      <c r="AK110" s="82"/>
      <c r="AL110" s="82"/>
      <c r="AM110" s="82"/>
      <c r="AN110" s="82"/>
      <c r="AO110" s="85"/>
      <c r="AP110" s="85"/>
      <c r="AQ110" s="38" t="s">
        <v>48</v>
      </c>
      <c r="AR110" s="13"/>
      <c r="AS110" s="13"/>
      <c r="AT110" s="13"/>
      <c r="AU110" s="13"/>
      <c r="AV110" s="13"/>
      <c r="AW110" s="13"/>
      <c r="AX110" s="13"/>
      <c r="AY110" s="13"/>
      <c r="AZ110" s="13"/>
      <c r="BA110" s="88"/>
      <c r="BB110" s="14"/>
      <c r="BC110" s="14"/>
      <c r="BD110" s="14"/>
      <c r="BE110" s="14"/>
      <c r="BF110" s="14"/>
      <c r="BG110" s="38" t="s">
        <v>48</v>
      </c>
      <c r="BH110" s="13"/>
      <c r="BI110" s="13"/>
      <c r="BJ110" s="13"/>
      <c r="BK110" s="13"/>
      <c r="BL110" s="13"/>
      <c r="BM110" s="13"/>
      <c r="BN110" s="13"/>
      <c r="BO110" s="13"/>
      <c r="BP110" s="38" t="s">
        <v>48</v>
      </c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38" t="s">
        <v>48</v>
      </c>
      <c r="CJ110" s="13"/>
      <c r="CK110" s="13"/>
      <c r="CL110" s="13"/>
      <c r="CM110" s="13"/>
      <c r="CN110" s="13"/>
      <c r="CO110" s="38" t="s">
        <v>48</v>
      </c>
      <c r="CP110" s="13"/>
      <c r="CQ110" s="13"/>
      <c r="CR110" s="13"/>
      <c r="CS110" s="13"/>
      <c r="CT110" s="13"/>
      <c r="CU110" s="13"/>
      <c r="CV110" s="13"/>
      <c r="CW110" s="13"/>
      <c r="CX110" s="13"/>
    </row>
    <row r="111" spans="1:102" ht="15.75" customHeight="1">
      <c r="A111" s="6" t="s">
        <v>125</v>
      </c>
      <c r="B111" s="14">
        <v>638</v>
      </c>
      <c r="C111" s="14">
        <v>357</v>
      </c>
      <c r="D111" s="14">
        <v>344</v>
      </c>
      <c r="E111" s="14">
        <v>210</v>
      </c>
      <c r="F111" s="14">
        <v>0</v>
      </c>
      <c r="G111" s="14">
        <v>0</v>
      </c>
      <c r="H111" s="14">
        <v>81</v>
      </c>
      <c r="I111" s="14">
        <v>26</v>
      </c>
      <c r="J111" s="14">
        <v>150</v>
      </c>
      <c r="K111" s="14">
        <v>64</v>
      </c>
      <c r="L111" s="14">
        <v>596</v>
      </c>
      <c r="M111" s="14">
        <v>350</v>
      </c>
      <c r="N111" s="14">
        <v>11</v>
      </c>
      <c r="O111" s="14">
        <v>1</v>
      </c>
      <c r="P111" s="14">
        <v>83</v>
      </c>
      <c r="Q111" s="14">
        <v>32</v>
      </c>
      <c r="R111" s="14">
        <v>57</v>
      </c>
      <c r="S111" s="14">
        <v>19</v>
      </c>
      <c r="T111" s="75">
        <v>1960</v>
      </c>
      <c r="U111" s="75">
        <v>1059</v>
      </c>
      <c r="V111" s="6" t="s">
        <v>125</v>
      </c>
      <c r="W111" s="14">
        <v>29</v>
      </c>
      <c r="X111" s="14">
        <v>13</v>
      </c>
      <c r="Y111" s="14">
        <v>7</v>
      </c>
      <c r="Z111" s="14">
        <v>3</v>
      </c>
      <c r="AA111" s="14">
        <v>0</v>
      </c>
      <c r="AB111" s="14">
        <v>0</v>
      </c>
      <c r="AC111" s="14">
        <v>3</v>
      </c>
      <c r="AD111" s="14">
        <v>1</v>
      </c>
      <c r="AE111" s="14">
        <v>7</v>
      </c>
      <c r="AF111" s="14">
        <v>1</v>
      </c>
      <c r="AG111" s="14">
        <v>157</v>
      </c>
      <c r="AH111" s="14">
        <v>93</v>
      </c>
      <c r="AI111" s="14">
        <v>1</v>
      </c>
      <c r="AJ111" s="14">
        <v>0</v>
      </c>
      <c r="AK111" s="14">
        <v>21</v>
      </c>
      <c r="AL111" s="14">
        <v>7</v>
      </c>
      <c r="AM111" s="14">
        <v>17</v>
      </c>
      <c r="AN111" s="14">
        <v>10</v>
      </c>
      <c r="AO111" s="97">
        <v>242</v>
      </c>
      <c r="AP111" s="83">
        <v>128</v>
      </c>
      <c r="AQ111" s="6" t="s">
        <v>125</v>
      </c>
      <c r="AR111" s="14">
        <v>12</v>
      </c>
      <c r="AS111" s="14">
        <v>6</v>
      </c>
      <c r="AT111" s="14">
        <v>0</v>
      </c>
      <c r="AU111" s="14">
        <v>3</v>
      </c>
      <c r="AV111" s="14">
        <v>3</v>
      </c>
      <c r="AW111" s="14">
        <v>10</v>
      </c>
      <c r="AX111" s="14">
        <v>1</v>
      </c>
      <c r="AY111" s="14">
        <v>4</v>
      </c>
      <c r="AZ111" s="14">
        <v>1</v>
      </c>
      <c r="BA111" s="40">
        <v>40</v>
      </c>
      <c r="BB111" s="14">
        <v>31</v>
      </c>
      <c r="BC111" s="14">
        <v>0</v>
      </c>
      <c r="BD111" s="14">
        <v>0</v>
      </c>
      <c r="BE111" s="14">
        <v>0</v>
      </c>
      <c r="BF111" s="14">
        <v>6</v>
      </c>
      <c r="BG111" s="6" t="s">
        <v>125</v>
      </c>
      <c r="BH111" s="14">
        <v>0</v>
      </c>
      <c r="BI111" s="14">
        <v>466</v>
      </c>
      <c r="BJ111" s="14">
        <v>393</v>
      </c>
      <c r="BK111" s="14">
        <v>49</v>
      </c>
      <c r="BL111" s="14">
        <v>0</v>
      </c>
      <c r="BM111" s="14">
        <v>44</v>
      </c>
      <c r="BN111" s="14">
        <v>14</v>
      </c>
      <c r="BO111" s="14">
        <v>48</v>
      </c>
      <c r="BP111" s="6" t="s">
        <v>125</v>
      </c>
      <c r="BQ111" s="14">
        <v>537</v>
      </c>
      <c r="BR111" s="14">
        <v>307</v>
      </c>
      <c r="BS111" s="14">
        <v>519</v>
      </c>
      <c r="BT111" s="14">
        <v>301</v>
      </c>
      <c r="BU111" s="14">
        <v>187</v>
      </c>
      <c r="BV111" s="14">
        <v>109</v>
      </c>
      <c r="BW111" s="14">
        <v>135</v>
      </c>
      <c r="BX111" s="14">
        <v>48</v>
      </c>
      <c r="BY111" s="14">
        <v>130</v>
      </c>
      <c r="BZ111" s="14">
        <v>45</v>
      </c>
      <c r="CA111" s="14">
        <v>66</v>
      </c>
      <c r="CB111" s="14">
        <v>18</v>
      </c>
      <c r="CC111" s="14">
        <v>19</v>
      </c>
      <c r="CD111" s="14">
        <v>3</v>
      </c>
      <c r="CE111" s="14">
        <v>19</v>
      </c>
      <c r="CF111" s="14">
        <v>3</v>
      </c>
      <c r="CG111" s="14">
        <v>11</v>
      </c>
      <c r="CH111" s="14">
        <v>10</v>
      </c>
      <c r="CI111" s="6" t="s">
        <v>125</v>
      </c>
      <c r="CJ111" s="14">
        <v>65</v>
      </c>
      <c r="CK111" s="14">
        <v>30</v>
      </c>
      <c r="CL111" s="14">
        <v>8</v>
      </c>
      <c r="CM111" s="14">
        <v>1</v>
      </c>
      <c r="CN111" s="14">
        <v>73</v>
      </c>
      <c r="CO111" s="6" t="s">
        <v>125</v>
      </c>
      <c r="CP111" s="14">
        <v>5</v>
      </c>
      <c r="CQ111" s="14">
        <v>0</v>
      </c>
      <c r="CR111" s="14">
        <v>0</v>
      </c>
      <c r="CS111" s="14">
        <v>4</v>
      </c>
      <c r="CT111" s="14">
        <v>1</v>
      </c>
      <c r="CU111" s="14">
        <v>2</v>
      </c>
      <c r="CV111" s="14">
        <v>5</v>
      </c>
      <c r="CW111" s="14">
        <v>5</v>
      </c>
      <c r="CX111" s="14">
        <v>8</v>
      </c>
    </row>
    <row r="112" spans="1:102" ht="15.75" customHeight="1">
      <c r="A112" s="6" t="s">
        <v>126</v>
      </c>
      <c r="B112" s="14">
        <v>291</v>
      </c>
      <c r="C112" s="14">
        <v>170</v>
      </c>
      <c r="D112" s="14">
        <v>127</v>
      </c>
      <c r="E112" s="14">
        <v>81</v>
      </c>
      <c r="F112" s="14">
        <v>0</v>
      </c>
      <c r="G112" s="14">
        <v>0</v>
      </c>
      <c r="H112" s="14">
        <v>0</v>
      </c>
      <c r="I112" s="14">
        <v>0</v>
      </c>
      <c r="J112" s="14">
        <v>66</v>
      </c>
      <c r="K112" s="14">
        <v>31</v>
      </c>
      <c r="L112" s="14">
        <v>140</v>
      </c>
      <c r="M112" s="14">
        <v>87</v>
      </c>
      <c r="N112" s="14">
        <v>0</v>
      </c>
      <c r="O112" s="14">
        <v>0</v>
      </c>
      <c r="P112" s="14">
        <v>11</v>
      </c>
      <c r="Q112" s="14">
        <v>6</v>
      </c>
      <c r="R112" s="14">
        <v>33</v>
      </c>
      <c r="S112" s="14">
        <v>16</v>
      </c>
      <c r="T112" s="75">
        <v>668</v>
      </c>
      <c r="U112" s="75">
        <v>391</v>
      </c>
      <c r="V112" s="6" t="s">
        <v>126</v>
      </c>
      <c r="W112" s="14">
        <v>24</v>
      </c>
      <c r="X112" s="14">
        <v>15</v>
      </c>
      <c r="Y112" s="14">
        <v>8</v>
      </c>
      <c r="Z112" s="14">
        <v>3</v>
      </c>
      <c r="AA112" s="14">
        <v>0</v>
      </c>
      <c r="AB112" s="14">
        <v>0</v>
      </c>
      <c r="AC112" s="14">
        <v>0</v>
      </c>
      <c r="AD112" s="14">
        <v>0</v>
      </c>
      <c r="AE112" s="14">
        <v>23</v>
      </c>
      <c r="AF112" s="14">
        <v>13</v>
      </c>
      <c r="AG112" s="14">
        <v>14</v>
      </c>
      <c r="AH112" s="14">
        <v>3</v>
      </c>
      <c r="AI112" s="14">
        <v>0</v>
      </c>
      <c r="AJ112" s="14">
        <v>0</v>
      </c>
      <c r="AK112" s="14">
        <v>4</v>
      </c>
      <c r="AL112" s="14">
        <v>1</v>
      </c>
      <c r="AM112" s="14">
        <v>0</v>
      </c>
      <c r="AN112" s="14">
        <v>0</v>
      </c>
      <c r="AO112" s="97">
        <v>73</v>
      </c>
      <c r="AP112" s="83">
        <v>35</v>
      </c>
      <c r="AQ112" s="6" t="s">
        <v>126</v>
      </c>
      <c r="AR112" s="14">
        <v>6</v>
      </c>
      <c r="AS112" s="14">
        <v>3</v>
      </c>
      <c r="AT112" s="14">
        <v>0</v>
      </c>
      <c r="AU112" s="14">
        <v>0</v>
      </c>
      <c r="AV112" s="14">
        <v>2</v>
      </c>
      <c r="AW112" s="14">
        <v>3</v>
      </c>
      <c r="AX112" s="14">
        <v>0</v>
      </c>
      <c r="AY112" s="14">
        <v>1</v>
      </c>
      <c r="AZ112" s="14">
        <v>1</v>
      </c>
      <c r="BA112" s="40">
        <v>16</v>
      </c>
      <c r="BB112" s="14">
        <v>15</v>
      </c>
      <c r="BC112" s="14">
        <v>0</v>
      </c>
      <c r="BD112" s="14">
        <v>0</v>
      </c>
      <c r="BE112" s="14">
        <v>0</v>
      </c>
      <c r="BF112" s="14">
        <v>3</v>
      </c>
      <c r="BG112" s="6" t="s">
        <v>126</v>
      </c>
      <c r="BH112" s="14">
        <v>0</v>
      </c>
      <c r="BI112" s="14">
        <v>180</v>
      </c>
      <c r="BJ112" s="14">
        <v>40</v>
      </c>
      <c r="BK112" s="14">
        <v>25</v>
      </c>
      <c r="BL112" s="14">
        <v>32</v>
      </c>
      <c r="BM112" s="14">
        <v>15</v>
      </c>
      <c r="BN112" s="14">
        <v>0</v>
      </c>
      <c r="BO112" s="14">
        <v>15</v>
      </c>
      <c r="BP112" s="6" t="s">
        <v>126</v>
      </c>
      <c r="BQ112" s="14">
        <v>137</v>
      </c>
      <c r="BR112" s="14">
        <v>81</v>
      </c>
      <c r="BS112" s="14">
        <v>135</v>
      </c>
      <c r="BT112" s="14">
        <v>80</v>
      </c>
      <c r="BU112" s="14">
        <v>95</v>
      </c>
      <c r="BV112" s="14">
        <v>58</v>
      </c>
      <c r="BW112" s="14">
        <v>50</v>
      </c>
      <c r="BX112" s="14">
        <v>25</v>
      </c>
      <c r="BY112" s="14">
        <v>40</v>
      </c>
      <c r="BZ112" s="14">
        <v>16</v>
      </c>
      <c r="CA112" s="14">
        <v>17</v>
      </c>
      <c r="CB112" s="14">
        <v>5</v>
      </c>
      <c r="CC112" s="14">
        <v>7</v>
      </c>
      <c r="CD112" s="14">
        <v>1</v>
      </c>
      <c r="CE112" s="14">
        <v>7</v>
      </c>
      <c r="CF112" s="14">
        <v>1</v>
      </c>
      <c r="CG112" s="14">
        <v>3</v>
      </c>
      <c r="CH112" s="14">
        <v>1</v>
      </c>
      <c r="CI112" s="6" t="s">
        <v>126</v>
      </c>
      <c r="CJ112" s="14">
        <v>13</v>
      </c>
      <c r="CK112" s="14">
        <v>3</v>
      </c>
      <c r="CL112" s="14">
        <v>2</v>
      </c>
      <c r="CM112" s="14">
        <v>0</v>
      </c>
      <c r="CN112" s="14">
        <v>15</v>
      </c>
      <c r="CO112" s="6" t="s">
        <v>126</v>
      </c>
      <c r="CP112" s="14">
        <v>0</v>
      </c>
      <c r="CQ112" s="14">
        <v>0</v>
      </c>
      <c r="CR112" s="14">
        <v>0</v>
      </c>
      <c r="CS112" s="14">
        <v>0</v>
      </c>
      <c r="CT112" s="14">
        <v>0</v>
      </c>
      <c r="CU112" s="14">
        <v>0</v>
      </c>
      <c r="CV112" s="14">
        <v>0</v>
      </c>
      <c r="CW112" s="14">
        <v>0</v>
      </c>
      <c r="CX112" s="14">
        <v>0</v>
      </c>
    </row>
    <row r="113" spans="1:102" ht="15.75" customHeight="1">
      <c r="A113" s="6" t="s">
        <v>127</v>
      </c>
      <c r="B113" s="14">
        <v>1691</v>
      </c>
      <c r="C113" s="14">
        <v>956</v>
      </c>
      <c r="D113" s="14">
        <v>839</v>
      </c>
      <c r="E113" s="14">
        <v>453</v>
      </c>
      <c r="F113" s="14">
        <v>23</v>
      </c>
      <c r="G113" s="14">
        <v>12</v>
      </c>
      <c r="H113" s="14">
        <v>8</v>
      </c>
      <c r="I113" s="14">
        <v>4</v>
      </c>
      <c r="J113" s="14">
        <v>577</v>
      </c>
      <c r="K113" s="14">
        <v>293</v>
      </c>
      <c r="L113" s="14">
        <v>1188</v>
      </c>
      <c r="M113" s="14">
        <v>681</v>
      </c>
      <c r="N113" s="14">
        <v>45</v>
      </c>
      <c r="O113" s="14">
        <v>22</v>
      </c>
      <c r="P113" s="14">
        <v>85</v>
      </c>
      <c r="Q113" s="14">
        <v>48</v>
      </c>
      <c r="R113" s="14">
        <v>403</v>
      </c>
      <c r="S113" s="14">
        <v>173</v>
      </c>
      <c r="T113" s="75">
        <v>4859</v>
      </c>
      <c r="U113" s="75">
        <v>2642</v>
      </c>
      <c r="V113" s="6" t="s">
        <v>127</v>
      </c>
      <c r="W113" s="14">
        <v>56</v>
      </c>
      <c r="X113" s="14">
        <v>37</v>
      </c>
      <c r="Y113" s="14">
        <v>12</v>
      </c>
      <c r="Z113" s="14">
        <v>7</v>
      </c>
      <c r="AA113" s="14">
        <v>0</v>
      </c>
      <c r="AB113" s="14">
        <v>0</v>
      </c>
      <c r="AC113" s="14">
        <v>0</v>
      </c>
      <c r="AD113" s="14">
        <v>0</v>
      </c>
      <c r="AE113" s="14">
        <v>15</v>
      </c>
      <c r="AF113" s="14">
        <v>8</v>
      </c>
      <c r="AG113" s="14">
        <v>205</v>
      </c>
      <c r="AH113" s="14">
        <v>117</v>
      </c>
      <c r="AI113" s="14">
        <v>2</v>
      </c>
      <c r="AJ113" s="14">
        <v>2</v>
      </c>
      <c r="AK113" s="14">
        <v>7</v>
      </c>
      <c r="AL113" s="14">
        <v>4</v>
      </c>
      <c r="AM113" s="14">
        <v>66</v>
      </c>
      <c r="AN113" s="14">
        <v>21</v>
      </c>
      <c r="AO113" s="97">
        <v>363</v>
      </c>
      <c r="AP113" s="83">
        <v>194</v>
      </c>
      <c r="AQ113" s="6" t="s">
        <v>127</v>
      </c>
      <c r="AR113" s="14">
        <v>47</v>
      </c>
      <c r="AS113" s="14">
        <v>28</v>
      </c>
      <c r="AT113" s="14">
        <v>2</v>
      </c>
      <c r="AU113" s="14">
        <v>1</v>
      </c>
      <c r="AV113" s="14">
        <v>21</v>
      </c>
      <c r="AW113" s="14">
        <v>28</v>
      </c>
      <c r="AX113" s="14">
        <v>2</v>
      </c>
      <c r="AY113" s="14">
        <v>8</v>
      </c>
      <c r="AZ113" s="14">
        <v>12</v>
      </c>
      <c r="BA113" s="40">
        <v>149</v>
      </c>
      <c r="BB113" s="14">
        <v>170</v>
      </c>
      <c r="BC113" s="14">
        <v>0</v>
      </c>
      <c r="BD113" s="14">
        <v>12</v>
      </c>
      <c r="BE113" s="14">
        <v>5</v>
      </c>
      <c r="BF113" s="14">
        <v>28</v>
      </c>
      <c r="BG113" s="6" t="s">
        <v>127</v>
      </c>
      <c r="BH113" s="14">
        <v>419</v>
      </c>
      <c r="BI113" s="14">
        <v>1943</v>
      </c>
      <c r="BJ113" s="14">
        <v>514</v>
      </c>
      <c r="BK113" s="14">
        <v>72</v>
      </c>
      <c r="BL113" s="14">
        <v>32</v>
      </c>
      <c r="BM113" s="14">
        <v>161</v>
      </c>
      <c r="BN113" s="14">
        <v>41</v>
      </c>
      <c r="BO113" s="14">
        <v>193</v>
      </c>
      <c r="BP113" s="6" t="s">
        <v>127</v>
      </c>
      <c r="BQ113" s="14">
        <v>1277</v>
      </c>
      <c r="BR113" s="14">
        <v>742</v>
      </c>
      <c r="BS113" s="14">
        <v>1266</v>
      </c>
      <c r="BT113" s="14">
        <v>734</v>
      </c>
      <c r="BU113" s="14">
        <v>656</v>
      </c>
      <c r="BV113" s="14">
        <v>372</v>
      </c>
      <c r="BW113" s="14">
        <v>480</v>
      </c>
      <c r="BX113" s="14">
        <v>246</v>
      </c>
      <c r="BY113" s="14">
        <v>479</v>
      </c>
      <c r="BZ113" s="14">
        <v>245</v>
      </c>
      <c r="CA113" s="14">
        <v>259</v>
      </c>
      <c r="CB113" s="14">
        <v>132</v>
      </c>
      <c r="CC113" s="14">
        <v>202</v>
      </c>
      <c r="CD113" s="14">
        <v>64</v>
      </c>
      <c r="CE113" s="14">
        <v>202</v>
      </c>
      <c r="CF113" s="14">
        <v>64</v>
      </c>
      <c r="CG113" s="14">
        <v>112</v>
      </c>
      <c r="CH113" s="14">
        <v>34</v>
      </c>
      <c r="CI113" s="6" t="s">
        <v>127</v>
      </c>
      <c r="CJ113" s="14">
        <v>300</v>
      </c>
      <c r="CK113" s="14">
        <v>300</v>
      </c>
      <c r="CL113" s="14">
        <v>300</v>
      </c>
      <c r="CM113" s="14">
        <v>300</v>
      </c>
      <c r="CN113" s="14">
        <v>300</v>
      </c>
      <c r="CO113" s="6" t="s">
        <v>127</v>
      </c>
      <c r="CP113" s="14">
        <v>0</v>
      </c>
      <c r="CQ113" s="14">
        <v>0</v>
      </c>
      <c r="CR113" s="14">
        <v>0</v>
      </c>
      <c r="CS113" s="14">
        <v>0</v>
      </c>
      <c r="CT113" s="14">
        <v>0</v>
      </c>
      <c r="CU113" s="14">
        <v>0</v>
      </c>
      <c r="CV113" s="14">
        <v>0</v>
      </c>
      <c r="CW113" s="14">
        <v>0</v>
      </c>
      <c r="CX113" s="14">
        <v>0</v>
      </c>
    </row>
    <row r="114" spans="1:102" ht="15.75" customHeight="1">
      <c r="A114" s="6" t="s">
        <v>129</v>
      </c>
      <c r="B114" s="14">
        <v>146</v>
      </c>
      <c r="C114" s="14">
        <v>76</v>
      </c>
      <c r="D114" s="14">
        <v>88</v>
      </c>
      <c r="E114" s="14">
        <v>51</v>
      </c>
      <c r="F114" s="14">
        <v>0</v>
      </c>
      <c r="G114" s="14">
        <v>0</v>
      </c>
      <c r="H114" s="14">
        <v>0</v>
      </c>
      <c r="I114" s="14">
        <v>0</v>
      </c>
      <c r="J114" s="14">
        <v>59</v>
      </c>
      <c r="K114" s="14">
        <v>30</v>
      </c>
      <c r="L114" s="14">
        <v>106</v>
      </c>
      <c r="M114" s="14">
        <v>56</v>
      </c>
      <c r="N114" s="14">
        <v>0</v>
      </c>
      <c r="O114" s="14">
        <v>0</v>
      </c>
      <c r="P114" s="14">
        <v>37</v>
      </c>
      <c r="Q114" s="14">
        <v>17</v>
      </c>
      <c r="R114" s="14">
        <v>0</v>
      </c>
      <c r="S114" s="14">
        <v>0</v>
      </c>
      <c r="T114" s="75">
        <v>436</v>
      </c>
      <c r="U114" s="75">
        <v>230</v>
      </c>
      <c r="V114" s="6" t="s">
        <v>129</v>
      </c>
      <c r="W114" s="14">
        <v>5</v>
      </c>
      <c r="X114" s="14">
        <v>2</v>
      </c>
      <c r="Y114" s="14">
        <v>9</v>
      </c>
      <c r="Z114" s="14">
        <v>7</v>
      </c>
      <c r="AA114" s="14">
        <v>0</v>
      </c>
      <c r="AB114" s="14">
        <v>0</v>
      </c>
      <c r="AC114" s="14">
        <v>0</v>
      </c>
      <c r="AD114" s="14">
        <v>0</v>
      </c>
      <c r="AE114" s="14">
        <v>7</v>
      </c>
      <c r="AF114" s="14">
        <v>2</v>
      </c>
      <c r="AG114" s="14">
        <v>21</v>
      </c>
      <c r="AH114" s="14">
        <v>11</v>
      </c>
      <c r="AI114" s="14">
        <v>0</v>
      </c>
      <c r="AJ114" s="14">
        <v>0</v>
      </c>
      <c r="AK114" s="14">
        <v>7</v>
      </c>
      <c r="AL114" s="14">
        <v>1</v>
      </c>
      <c r="AM114" s="14">
        <v>0</v>
      </c>
      <c r="AN114" s="14">
        <v>0</v>
      </c>
      <c r="AO114" s="97">
        <v>49</v>
      </c>
      <c r="AP114" s="83">
        <v>23</v>
      </c>
      <c r="AQ114" s="6" t="s">
        <v>129</v>
      </c>
      <c r="AR114" s="14">
        <v>5</v>
      </c>
      <c r="AS114" s="14">
        <v>4</v>
      </c>
      <c r="AT114" s="14">
        <v>0</v>
      </c>
      <c r="AU114" s="14">
        <v>0</v>
      </c>
      <c r="AV114" s="14">
        <v>1</v>
      </c>
      <c r="AW114" s="14">
        <v>4</v>
      </c>
      <c r="AX114" s="14">
        <v>0</v>
      </c>
      <c r="AY114" s="14">
        <v>1</v>
      </c>
      <c r="AZ114" s="14">
        <v>0</v>
      </c>
      <c r="BA114" s="40">
        <v>15</v>
      </c>
      <c r="BB114" s="14">
        <v>12</v>
      </c>
      <c r="BC114" s="14">
        <v>0</v>
      </c>
      <c r="BD114" s="14">
        <v>3</v>
      </c>
      <c r="BE114" s="14">
        <v>0</v>
      </c>
      <c r="BF114" s="14">
        <v>4</v>
      </c>
      <c r="BG114" s="6" t="s">
        <v>129</v>
      </c>
      <c r="BH114" s="14">
        <v>0</v>
      </c>
      <c r="BI114" s="14">
        <v>114</v>
      </c>
      <c r="BJ114" s="14">
        <v>166</v>
      </c>
      <c r="BK114" s="14">
        <v>35</v>
      </c>
      <c r="BL114" s="14">
        <v>22</v>
      </c>
      <c r="BM114" s="14">
        <v>11</v>
      </c>
      <c r="BN114" s="14">
        <v>1</v>
      </c>
      <c r="BO114" s="14">
        <v>10</v>
      </c>
      <c r="BP114" s="6" t="s">
        <v>129</v>
      </c>
      <c r="BQ114" s="14">
        <v>93</v>
      </c>
      <c r="BR114" s="14">
        <v>51</v>
      </c>
      <c r="BS114" s="14">
        <v>92</v>
      </c>
      <c r="BT114" s="14">
        <v>50</v>
      </c>
      <c r="BU114" s="14">
        <v>47</v>
      </c>
      <c r="BV114" s="14">
        <v>27</v>
      </c>
      <c r="BW114" s="14">
        <v>21</v>
      </c>
      <c r="BX114" s="14">
        <v>10</v>
      </c>
      <c r="BY114" s="14">
        <v>21</v>
      </c>
      <c r="BZ114" s="14">
        <v>10</v>
      </c>
      <c r="CA114" s="14">
        <v>13</v>
      </c>
      <c r="CB114" s="14">
        <v>7</v>
      </c>
      <c r="CC114" s="14">
        <v>1</v>
      </c>
      <c r="CD114" s="14">
        <v>0</v>
      </c>
      <c r="CE114" s="14">
        <v>1</v>
      </c>
      <c r="CF114" s="14">
        <v>0</v>
      </c>
      <c r="CG114" s="14">
        <v>1</v>
      </c>
      <c r="CH114" s="14">
        <v>0</v>
      </c>
      <c r="CI114" s="6" t="s">
        <v>129</v>
      </c>
      <c r="CJ114" s="14">
        <v>15</v>
      </c>
      <c r="CK114" s="14">
        <v>1</v>
      </c>
      <c r="CL114" s="14">
        <v>0</v>
      </c>
      <c r="CM114" s="14">
        <v>0</v>
      </c>
      <c r="CN114" s="14">
        <v>15</v>
      </c>
      <c r="CO114" s="6" t="s">
        <v>129</v>
      </c>
      <c r="CP114" s="14">
        <v>0</v>
      </c>
      <c r="CQ114" s="14">
        <v>0</v>
      </c>
      <c r="CR114" s="14">
        <v>0</v>
      </c>
      <c r="CS114" s="14">
        <v>0</v>
      </c>
      <c r="CT114" s="14">
        <v>0</v>
      </c>
      <c r="CU114" s="14">
        <v>0</v>
      </c>
      <c r="CV114" s="14">
        <v>0</v>
      </c>
      <c r="CW114" s="14">
        <v>0</v>
      </c>
      <c r="CX114" s="14">
        <v>0</v>
      </c>
    </row>
    <row r="115" spans="1:102" ht="15.75" customHeight="1">
      <c r="A115" s="6" t="s">
        <v>130</v>
      </c>
      <c r="B115" s="14">
        <v>152</v>
      </c>
      <c r="C115" s="14">
        <v>85</v>
      </c>
      <c r="D115" s="14">
        <v>56</v>
      </c>
      <c r="E115" s="14">
        <v>26</v>
      </c>
      <c r="F115" s="14">
        <v>0</v>
      </c>
      <c r="G115" s="14">
        <v>0</v>
      </c>
      <c r="H115" s="14">
        <v>0</v>
      </c>
      <c r="I115" s="14">
        <v>0</v>
      </c>
      <c r="J115" s="14">
        <v>33</v>
      </c>
      <c r="K115" s="14">
        <v>15</v>
      </c>
      <c r="L115" s="14">
        <v>123</v>
      </c>
      <c r="M115" s="14">
        <v>63</v>
      </c>
      <c r="N115" s="14">
        <v>0</v>
      </c>
      <c r="O115" s="14">
        <v>0</v>
      </c>
      <c r="P115" s="14">
        <v>11</v>
      </c>
      <c r="Q115" s="14">
        <v>4</v>
      </c>
      <c r="R115" s="14">
        <v>0</v>
      </c>
      <c r="S115" s="14">
        <v>0</v>
      </c>
      <c r="T115" s="75">
        <v>375</v>
      </c>
      <c r="U115" s="75">
        <v>193</v>
      </c>
      <c r="V115" s="6" t="s">
        <v>130</v>
      </c>
      <c r="W115" s="14">
        <v>13</v>
      </c>
      <c r="X115" s="14">
        <v>7</v>
      </c>
      <c r="Y115" s="14">
        <v>9</v>
      </c>
      <c r="Z115" s="14">
        <v>2</v>
      </c>
      <c r="AA115" s="14">
        <v>0</v>
      </c>
      <c r="AB115" s="14">
        <v>0</v>
      </c>
      <c r="AC115" s="14">
        <v>0</v>
      </c>
      <c r="AD115" s="14">
        <v>0</v>
      </c>
      <c r="AE115" s="14">
        <v>8</v>
      </c>
      <c r="AF115" s="14">
        <v>5</v>
      </c>
      <c r="AG115" s="14">
        <v>20</v>
      </c>
      <c r="AH115" s="14">
        <v>12</v>
      </c>
      <c r="AI115" s="14">
        <v>0</v>
      </c>
      <c r="AJ115" s="14">
        <v>0</v>
      </c>
      <c r="AK115" s="14">
        <v>0</v>
      </c>
      <c r="AL115" s="14">
        <v>0</v>
      </c>
      <c r="AM115" s="14">
        <v>0</v>
      </c>
      <c r="AN115" s="14">
        <v>0</v>
      </c>
      <c r="AO115" s="97">
        <v>50</v>
      </c>
      <c r="AP115" s="83">
        <v>26</v>
      </c>
      <c r="AQ115" s="6" t="s">
        <v>130</v>
      </c>
      <c r="AR115" s="14">
        <v>3</v>
      </c>
      <c r="AS115" s="14">
        <v>3</v>
      </c>
      <c r="AT115" s="14">
        <v>0</v>
      </c>
      <c r="AU115" s="14">
        <v>0</v>
      </c>
      <c r="AV115" s="14">
        <v>1</v>
      </c>
      <c r="AW115" s="14">
        <v>3</v>
      </c>
      <c r="AX115" s="14">
        <v>0</v>
      </c>
      <c r="AY115" s="14">
        <v>1</v>
      </c>
      <c r="AZ115" s="14">
        <v>0</v>
      </c>
      <c r="BA115" s="40">
        <v>11</v>
      </c>
      <c r="BB115" s="14">
        <v>7</v>
      </c>
      <c r="BC115" s="14">
        <v>0</v>
      </c>
      <c r="BD115" s="14">
        <v>1</v>
      </c>
      <c r="BE115" s="14">
        <v>0</v>
      </c>
      <c r="BF115" s="14">
        <v>3</v>
      </c>
      <c r="BG115" s="6" t="s">
        <v>130</v>
      </c>
      <c r="BH115" s="14">
        <v>0</v>
      </c>
      <c r="BI115" s="14">
        <v>0</v>
      </c>
      <c r="BJ115" s="14">
        <v>99</v>
      </c>
      <c r="BK115" s="14">
        <v>71</v>
      </c>
      <c r="BL115" s="14">
        <v>0</v>
      </c>
      <c r="BM115" s="14">
        <v>10</v>
      </c>
      <c r="BN115" s="14">
        <v>0</v>
      </c>
      <c r="BO115" s="14">
        <v>5</v>
      </c>
      <c r="BP115" s="6" t="s">
        <v>130</v>
      </c>
      <c r="BQ115" s="14">
        <v>55</v>
      </c>
      <c r="BR115" s="14">
        <v>31</v>
      </c>
      <c r="BS115" s="14">
        <v>53</v>
      </c>
      <c r="BT115" s="14">
        <v>30</v>
      </c>
      <c r="BU115" s="14">
        <v>22</v>
      </c>
      <c r="BV115" s="14">
        <v>13</v>
      </c>
      <c r="BW115" s="14">
        <v>0</v>
      </c>
      <c r="BX115" s="14">
        <v>0</v>
      </c>
      <c r="BY115" s="14">
        <v>0</v>
      </c>
      <c r="BZ115" s="14">
        <v>0</v>
      </c>
      <c r="CA115" s="14">
        <v>0</v>
      </c>
      <c r="CB115" s="14">
        <v>0</v>
      </c>
      <c r="CC115" s="14">
        <v>0</v>
      </c>
      <c r="CD115" s="14">
        <v>0</v>
      </c>
      <c r="CE115" s="14">
        <v>0</v>
      </c>
      <c r="CF115" s="14">
        <v>0</v>
      </c>
      <c r="CG115" s="14">
        <v>0</v>
      </c>
      <c r="CH115" s="14">
        <v>0</v>
      </c>
      <c r="CI115" s="6" t="s">
        <v>130</v>
      </c>
      <c r="CJ115" s="14">
        <v>20</v>
      </c>
      <c r="CK115" s="14">
        <v>9</v>
      </c>
      <c r="CL115" s="14">
        <v>0</v>
      </c>
      <c r="CM115" s="14">
        <v>0</v>
      </c>
      <c r="CN115" s="14">
        <v>20</v>
      </c>
      <c r="CO115" s="6" t="s">
        <v>130</v>
      </c>
      <c r="CP115" s="14">
        <v>0</v>
      </c>
      <c r="CQ115" s="14">
        <v>0</v>
      </c>
      <c r="CR115" s="14">
        <v>0</v>
      </c>
      <c r="CS115" s="14">
        <v>0</v>
      </c>
      <c r="CT115" s="14">
        <v>0</v>
      </c>
      <c r="CU115" s="14">
        <v>0</v>
      </c>
      <c r="CV115" s="14">
        <v>0</v>
      </c>
      <c r="CW115" s="14">
        <v>0</v>
      </c>
      <c r="CX115" s="14">
        <v>0</v>
      </c>
    </row>
    <row r="116" spans="1:102" ht="15.75" customHeight="1">
      <c r="A116" s="95" t="s">
        <v>400</v>
      </c>
      <c r="B116" s="8">
        <v>274</v>
      </c>
      <c r="C116" s="8">
        <v>154</v>
      </c>
      <c r="D116" s="8">
        <v>131</v>
      </c>
      <c r="E116" s="8">
        <v>73</v>
      </c>
      <c r="F116" s="8">
        <v>0</v>
      </c>
      <c r="G116" s="8">
        <v>0</v>
      </c>
      <c r="H116" s="8">
        <v>34</v>
      </c>
      <c r="I116" s="8">
        <v>20</v>
      </c>
      <c r="J116" s="8">
        <v>67</v>
      </c>
      <c r="K116" s="8">
        <v>32</v>
      </c>
      <c r="L116" s="8">
        <v>188</v>
      </c>
      <c r="M116" s="8">
        <v>86</v>
      </c>
      <c r="N116" s="8">
        <v>0</v>
      </c>
      <c r="O116" s="8">
        <v>0</v>
      </c>
      <c r="P116" s="8">
        <v>38</v>
      </c>
      <c r="Q116" s="8">
        <v>23</v>
      </c>
      <c r="R116" s="8">
        <v>0</v>
      </c>
      <c r="S116" s="8">
        <v>0</v>
      </c>
      <c r="T116" s="40">
        <v>732</v>
      </c>
      <c r="U116" s="40">
        <v>388</v>
      </c>
      <c r="V116" s="95" t="s">
        <v>400</v>
      </c>
      <c r="W116" s="83">
        <v>23</v>
      </c>
      <c r="X116" s="83">
        <v>12</v>
      </c>
      <c r="Y116" s="83">
        <v>8</v>
      </c>
      <c r="Z116" s="83">
        <v>5</v>
      </c>
      <c r="AA116" s="83">
        <v>0</v>
      </c>
      <c r="AB116" s="83">
        <v>0</v>
      </c>
      <c r="AC116" s="83">
        <v>5</v>
      </c>
      <c r="AD116" s="83">
        <v>3</v>
      </c>
      <c r="AE116" s="83">
        <v>11</v>
      </c>
      <c r="AF116" s="83">
        <v>7</v>
      </c>
      <c r="AG116" s="83">
        <v>49</v>
      </c>
      <c r="AH116" s="83">
        <v>27</v>
      </c>
      <c r="AI116" s="83">
        <v>0</v>
      </c>
      <c r="AJ116" s="83">
        <v>0</v>
      </c>
      <c r="AK116" s="83">
        <v>8</v>
      </c>
      <c r="AL116" s="83">
        <v>4</v>
      </c>
      <c r="AM116" s="83">
        <v>0</v>
      </c>
      <c r="AN116" s="83">
        <v>0</v>
      </c>
      <c r="AO116" s="40">
        <v>104</v>
      </c>
      <c r="AP116" s="40">
        <v>58</v>
      </c>
      <c r="AQ116" s="95" t="s">
        <v>400</v>
      </c>
      <c r="AR116" s="14">
        <v>7</v>
      </c>
      <c r="AS116" s="14">
        <v>6</v>
      </c>
      <c r="AT116" s="14">
        <v>0</v>
      </c>
      <c r="AU116" s="14">
        <v>2</v>
      </c>
      <c r="AV116" s="14">
        <v>2</v>
      </c>
      <c r="AW116" s="14">
        <v>7</v>
      </c>
      <c r="AX116" s="14">
        <v>0</v>
      </c>
      <c r="AY116" s="14">
        <v>3</v>
      </c>
      <c r="AZ116" s="14">
        <v>0</v>
      </c>
      <c r="BA116" s="96">
        <v>27</v>
      </c>
      <c r="BB116" s="14">
        <v>24</v>
      </c>
      <c r="BC116" s="14">
        <v>0</v>
      </c>
      <c r="BD116" s="14">
        <v>0</v>
      </c>
      <c r="BE116" s="14">
        <v>0</v>
      </c>
      <c r="BF116" s="14">
        <v>6</v>
      </c>
      <c r="BG116" s="95" t="s">
        <v>400</v>
      </c>
      <c r="BH116" s="14">
        <v>0</v>
      </c>
      <c r="BI116" s="14">
        <v>339</v>
      </c>
      <c r="BJ116" s="14">
        <v>0</v>
      </c>
      <c r="BK116" s="14">
        <v>10</v>
      </c>
      <c r="BL116" s="14">
        <v>0</v>
      </c>
      <c r="BM116" s="14">
        <v>27</v>
      </c>
      <c r="BN116" s="14">
        <v>12</v>
      </c>
      <c r="BO116" s="14">
        <v>26</v>
      </c>
      <c r="BP116" s="95" t="s">
        <v>400</v>
      </c>
      <c r="BQ116" s="14">
        <v>164</v>
      </c>
      <c r="BR116" s="14">
        <v>81</v>
      </c>
      <c r="BS116" s="14">
        <v>164</v>
      </c>
      <c r="BT116" s="14">
        <v>81</v>
      </c>
      <c r="BU116" s="14">
        <v>73</v>
      </c>
      <c r="BV116" s="14">
        <v>32</v>
      </c>
      <c r="BW116" s="14">
        <v>48</v>
      </c>
      <c r="BX116" s="14">
        <v>21</v>
      </c>
      <c r="BY116" s="14">
        <v>47</v>
      </c>
      <c r="BZ116" s="14">
        <v>21</v>
      </c>
      <c r="CA116" s="14">
        <v>19</v>
      </c>
      <c r="CB116" s="14">
        <v>8</v>
      </c>
      <c r="CC116" s="14">
        <v>0</v>
      </c>
      <c r="CD116" s="14">
        <v>0</v>
      </c>
      <c r="CE116" s="14">
        <v>0</v>
      </c>
      <c r="CF116" s="14">
        <v>0</v>
      </c>
      <c r="CG116" s="14">
        <v>0</v>
      </c>
      <c r="CH116" s="14">
        <v>0</v>
      </c>
      <c r="CI116" s="95" t="s">
        <v>400</v>
      </c>
      <c r="CJ116" s="14">
        <v>46</v>
      </c>
      <c r="CK116" s="14">
        <v>10</v>
      </c>
      <c r="CL116" s="14">
        <v>4</v>
      </c>
      <c r="CM116" s="14">
        <v>2</v>
      </c>
      <c r="CN116" s="14">
        <v>50</v>
      </c>
      <c r="CO116" s="95" t="s">
        <v>400</v>
      </c>
      <c r="CP116" s="14">
        <v>0</v>
      </c>
      <c r="CQ116" s="14">
        <v>0</v>
      </c>
      <c r="CR116" s="14">
        <v>0</v>
      </c>
      <c r="CS116" s="14">
        <v>0</v>
      </c>
      <c r="CT116" s="14">
        <v>0</v>
      </c>
      <c r="CU116" s="14">
        <v>0</v>
      </c>
      <c r="CV116" s="14">
        <v>0</v>
      </c>
      <c r="CW116" s="14">
        <v>0</v>
      </c>
      <c r="CX116" s="14">
        <v>0</v>
      </c>
    </row>
    <row r="117" spans="1:102" ht="15.75" customHeight="1">
      <c r="A117" s="4" t="s">
        <v>49</v>
      </c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73"/>
      <c r="U117" s="73"/>
      <c r="V117" s="4" t="s">
        <v>49</v>
      </c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01"/>
      <c r="AP117" s="82"/>
      <c r="AQ117" s="4" t="s">
        <v>49</v>
      </c>
      <c r="AR117" s="13"/>
      <c r="AS117" s="13"/>
      <c r="AT117" s="13"/>
      <c r="AU117" s="13"/>
      <c r="AV117" s="13"/>
      <c r="AW117" s="13"/>
      <c r="AX117" s="13"/>
      <c r="AY117" s="13"/>
      <c r="AZ117" s="13"/>
      <c r="BA117" s="85"/>
      <c r="BB117" s="13"/>
      <c r="BC117" s="13"/>
      <c r="BD117" s="13"/>
      <c r="BE117" s="13"/>
      <c r="BF117" s="13"/>
      <c r="BG117" s="4" t="s">
        <v>49</v>
      </c>
      <c r="BH117" s="13"/>
      <c r="BI117" s="13"/>
      <c r="BJ117" s="13"/>
      <c r="BK117" s="13"/>
      <c r="BL117" s="13"/>
      <c r="BM117" s="13"/>
      <c r="BN117" s="13"/>
      <c r="BO117" s="13"/>
      <c r="BP117" s="4" t="s">
        <v>49</v>
      </c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4" t="s">
        <v>49</v>
      </c>
      <c r="CJ117" s="13"/>
      <c r="CK117" s="13"/>
      <c r="CL117" s="13"/>
      <c r="CM117" s="13"/>
      <c r="CN117" s="13"/>
      <c r="CO117" s="4" t="s">
        <v>49</v>
      </c>
      <c r="CP117" s="13"/>
      <c r="CQ117" s="13"/>
      <c r="CR117" s="13"/>
      <c r="CS117" s="13"/>
      <c r="CT117" s="13"/>
      <c r="CU117" s="13"/>
      <c r="CV117" s="13"/>
      <c r="CW117" s="13"/>
      <c r="CX117" s="13"/>
    </row>
    <row r="118" spans="1:102" ht="15.75" customHeight="1">
      <c r="A118" s="6" t="s">
        <v>133</v>
      </c>
      <c r="B118" s="14">
        <v>648</v>
      </c>
      <c r="C118" s="14">
        <v>331</v>
      </c>
      <c r="D118" s="14">
        <v>228</v>
      </c>
      <c r="E118" s="14">
        <v>107</v>
      </c>
      <c r="F118" s="14">
        <v>0</v>
      </c>
      <c r="G118" s="14">
        <v>0</v>
      </c>
      <c r="H118" s="14">
        <v>121</v>
      </c>
      <c r="I118" s="14">
        <v>60</v>
      </c>
      <c r="J118" s="14">
        <v>47</v>
      </c>
      <c r="K118" s="14">
        <v>23</v>
      </c>
      <c r="L118" s="14">
        <v>364</v>
      </c>
      <c r="M118" s="14">
        <v>183</v>
      </c>
      <c r="N118" s="14">
        <v>0</v>
      </c>
      <c r="O118" s="14">
        <v>0</v>
      </c>
      <c r="P118" s="14">
        <v>123</v>
      </c>
      <c r="Q118" s="14">
        <v>68</v>
      </c>
      <c r="R118" s="14">
        <v>0</v>
      </c>
      <c r="S118" s="14">
        <v>0</v>
      </c>
      <c r="T118" s="75">
        <f>B118+D118+F118+H118+J118+L118+N118+P118+R118</f>
        <v>1531</v>
      </c>
      <c r="U118" s="75">
        <f>C118+E118+G118+I118+K118+M118+O118+Q118+S118</f>
        <v>772</v>
      </c>
      <c r="V118" s="6" t="s">
        <v>133</v>
      </c>
      <c r="W118" s="14">
        <v>32</v>
      </c>
      <c r="X118" s="14">
        <v>16</v>
      </c>
      <c r="Y118" s="14">
        <v>10</v>
      </c>
      <c r="Z118" s="14">
        <v>4</v>
      </c>
      <c r="AA118" s="14">
        <v>0</v>
      </c>
      <c r="AB118" s="14">
        <v>0</v>
      </c>
      <c r="AC118" s="14">
        <v>2</v>
      </c>
      <c r="AD118" s="14">
        <v>0</v>
      </c>
      <c r="AE118" s="14">
        <v>3</v>
      </c>
      <c r="AF118" s="14">
        <v>1</v>
      </c>
      <c r="AG118" s="14">
        <v>61</v>
      </c>
      <c r="AH118" s="14">
        <v>32</v>
      </c>
      <c r="AI118" s="14">
        <v>0</v>
      </c>
      <c r="AJ118" s="14">
        <v>0</v>
      </c>
      <c r="AK118" s="14">
        <v>9</v>
      </c>
      <c r="AL118" s="14">
        <v>5</v>
      </c>
      <c r="AM118" s="14">
        <v>0</v>
      </c>
      <c r="AN118" s="14">
        <v>0</v>
      </c>
      <c r="AO118" s="97">
        <v>117</v>
      </c>
      <c r="AP118" s="83">
        <v>58</v>
      </c>
      <c r="AQ118" s="6" t="s">
        <v>133</v>
      </c>
      <c r="AR118" s="14">
        <v>15</v>
      </c>
      <c r="AS118" s="14">
        <v>12</v>
      </c>
      <c r="AT118" s="14">
        <v>0</v>
      </c>
      <c r="AU118" s="14">
        <v>4</v>
      </c>
      <c r="AV118" s="14">
        <v>2</v>
      </c>
      <c r="AW118" s="14">
        <v>10</v>
      </c>
      <c r="AX118" s="14">
        <v>0</v>
      </c>
      <c r="AY118" s="14">
        <v>4</v>
      </c>
      <c r="AZ118" s="14">
        <v>0</v>
      </c>
      <c r="BA118" s="40">
        <f>SUM(AR118:AZ118)</f>
        <v>47</v>
      </c>
      <c r="BB118" s="14">
        <v>43</v>
      </c>
      <c r="BC118" s="14">
        <v>0</v>
      </c>
      <c r="BD118" s="14">
        <v>0</v>
      </c>
      <c r="BE118" s="14">
        <v>0</v>
      </c>
      <c r="BF118" s="14">
        <v>12</v>
      </c>
      <c r="BG118" s="6" t="s">
        <v>133</v>
      </c>
      <c r="BH118" s="14">
        <v>0</v>
      </c>
      <c r="BI118" s="14">
        <v>378</v>
      </c>
      <c r="BJ118" s="14">
        <v>194</v>
      </c>
      <c r="BK118" s="14">
        <v>95</v>
      </c>
      <c r="BL118" s="14">
        <v>0</v>
      </c>
      <c r="BM118" s="14">
        <v>48</v>
      </c>
      <c r="BN118" s="14">
        <v>7</v>
      </c>
      <c r="BO118" s="14">
        <v>46</v>
      </c>
      <c r="BP118" s="6" t="s">
        <v>133</v>
      </c>
      <c r="BQ118" s="14">
        <v>291</v>
      </c>
      <c r="BR118" s="14">
        <v>141</v>
      </c>
      <c r="BS118" s="14">
        <v>288</v>
      </c>
      <c r="BT118" s="14">
        <v>140</v>
      </c>
      <c r="BU118" s="14">
        <v>154</v>
      </c>
      <c r="BV118" s="14">
        <v>78</v>
      </c>
      <c r="BW118" s="14">
        <v>96</v>
      </c>
      <c r="BX118" s="14">
        <v>41</v>
      </c>
      <c r="BY118" s="14">
        <v>96</v>
      </c>
      <c r="BZ118" s="14">
        <v>41</v>
      </c>
      <c r="CA118" s="14">
        <v>74</v>
      </c>
      <c r="CB118" s="14">
        <v>33</v>
      </c>
      <c r="CC118" s="14">
        <v>0</v>
      </c>
      <c r="CD118" s="14">
        <v>0</v>
      </c>
      <c r="CE118" s="14">
        <v>0</v>
      </c>
      <c r="CF118" s="14">
        <v>0</v>
      </c>
      <c r="CG118" s="14">
        <v>0</v>
      </c>
      <c r="CH118" s="14">
        <v>0</v>
      </c>
      <c r="CI118" s="6" t="s">
        <v>133</v>
      </c>
      <c r="CJ118" s="14">
        <v>108</v>
      </c>
      <c r="CK118" s="14">
        <v>36</v>
      </c>
      <c r="CL118" s="14">
        <v>9</v>
      </c>
      <c r="CM118" s="14">
        <v>2</v>
      </c>
      <c r="CN118" s="14">
        <v>117</v>
      </c>
      <c r="CO118" s="6" t="s">
        <v>133</v>
      </c>
      <c r="CP118" s="14">
        <v>0</v>
      </c>
      <c r="CQ118" s="14">
        <v>0</v>
      </c>
      <c r="CR118" s="14">
        <v>0</v>
      </c>
      <c r="CS118" s="14">
        <v>0</v>
      </c>
      <c r="CT118" s="14">
        <v>0</v>
      </c>
      <c r="CU118" s="14">
        <v>0</v>
      </c>
      <c r="CV118" s="14">
        <v>0</v>
      </c>
      <c r="CW118" s="14">
        <v>0</v>
      </c>
      <c r="CX118" s="14">
        <v>0</v>
      </c>
    </row>
    <row r="119" spans="1:102" ht="15.75" customHeight="1">
      <c r="A119" s="38" t="s">
        <v>50</v>
      </c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76"/>
      <c r="U119" s="76"/>
      <c r="V119" s="38" t="s">
        <v>50</v>
      </c>
      <c r="W119" s="82"/>
      <c r="X119" s="82"/>
      <c r="Y119" s="82"/>
      <c r="Z119" s="82"/>
      <c r="AA119" s="82"/>
      <c r="AB119" s="82"/>
      <c r="AC119" s="82"/>
      <c r="AD119" s="82"/>
      <c r="AE119" s="82"/>
      <c r="AF119" s="82"/>
      <c r="AG119" s="82"/>
      <c r="AH119" s="82"/>
      <c r="AI119" s="82"/>
      <c r="AJ119" s="82"/>
      <c r="AK119" s="82"/>
      <c r="AL119" s="82"/>
      <c r="AM119" s="82"/>
      <c r="AN119" s="82"/>
      <c r="AO119" s="85"/>
      <c r="AP119" s="85"/>
      <c r="AQ119" s="38" t="s">
        <v>50</v>
      </c>
      <c r="AR119" s="13"/>
      <c r="AS119" s="13"/>
      <c r="AT119" s="13"/>
      <c r="AU119" s="13"/>
      <c r="AV119" s="13"/>
      <c r="AW119" s="13"/>
      <c r="AX119" s="13"/>
      <c r="AY119" s="13"/>
      <c r="AZ119" s="13"/>
      <c r="BA119" s="88"/>
      <c r="BB119" s="14"/>
      <c r="BC119" s="14"/>
      <c r="BD119" s="14"/>
      <c r="BE119" s="14"/>
      <c r="BF119" s="14"/>
      <c r="BG119" s="38" t="s">
        <v>50</v>
      </c>
      <c r="BH119" s="13"/>
      <c r="BI119" s="13"/>
      <c r="BJ119" s="13"/>
      <c r="BK119" s="13"/>
      <c r="BL119" s="13"/>
      <c r="BM119" s="13"/>
      <c r="BN119" s="13"/>
      <c r="BO119" s="13"/>
      <c r="BP119" s="38" t="s">
        <v>50</v>
      </c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38" t="s">
        <v>50</v>
      </c>
      <c r="CJ119" s="13"/>
      <c r="CK119" s="13"/>
      <c r="CL119" s="13"/>
      <c r="CM119" s="13"/>
      <c r="CN119" s="13"/>
      <c r="CO119" s="38" t="s">
        <v>50</v>
      </c>
      <c r="CP119" s="13"/>
      <c r="CQ119" s="13"/>
      <c r="CR119" s="13"/>
      <c r="CS119" s="13"/>
      <c r="CT119" s="13"/>
      <c r="CU119" s="13"/>
      <c r="CV119" s="13"/>
      <c r="CW119" s="13"/>
      <c r="CX119" s="13"/>
    </row>
    <row r="120" spans="1:102" ht="15.75" customHeight="1">
      <c r="A120" s="6" t="s">
        <v>135</v>
      </c>
      <c r="B120" s="14">
        <v>806</v>
      </c>
      <c r="C120" s="14">
        <v>463</v>
      </c>
      <c r="D120" s="14">
        <v>312</v>
      </c>
      <c r="E120" s="14">
        <v>208</v>
      </c>
      <c r="F120" s="14">
        <v>0</v>
      </c>
      <c r="G120" s="14">
        <v>0</v>
      </c>
      <c r="H120" s="14">
        <v>104</v>
      </c>
      <c r="I120" s="14">
        <v>47</v>
      </c>
      <c r="J120" s="14">
        <v>202</v>
      </c>
      <c r="K120" s="14">
        <v>88</v>
      </c>
      <c r="L120" s="14">
        <v>719</v>
      </c>
      <c r="M120" s="14">
        <v>419</v>
      </c>
      <c r="N120" s="14">
        <v>0</v>
      </c>
      <c r="O120" s="14">
        <v>0</v>
      </c>
      <c r="P120" s="14">
        <v>137</v>
      </c>
      <c r="Q120" s="14">
        <v>55</v>
      </c>
      <c r="R120" s="14">
        <v>83</v>
      </c>
      <c r="S120" s="14">
        <v>40</v>
      </c>
      <c r="T120" s="75">
        <f>B120+D120+F120+H120+J120+L120+N120+P120+R120</f>
        <v>2363</v>
      </c>
      <c r="U120" s="75">
        <f>C120+E120+G120+I120+K120+M120+O120+Q120+S120</f>
        <v>1320</v>
      </c>
      <c r="V120" s="6" t="s">
        <v>135</v>
      </c>
      <c r="W120" s="14">
        <v>46</v>
      </c>
      <c r="X120" s="14">
        <v>26</v>
      </c>
      <c r="Y120" s="14">
        <v>11</v>
      </c>
      <c r="Z120" s="14">
        <v>6</v>
      </c>
      <c r="AA120" s="14">
        <v>0</v>
      </c>
      <c r="AB120" s="14">
        <v>0</v>
      </c>
      <c r="AC120" s="14">
        <v>4</v>
      </c>
      <c r="AD120" s="14">
        <v>3</v>
      </c>
      <c r="AE120" s="14">
        <v>1</v>
      </c>
      <c r="AF120" s="14">
        <v>0</v>
      </c>
      <c r="AG120" s="14">
        <v>106</v>
      </c>
      <c r="AH120" s="14">
        <v>63</v>
      </c>
      <c r="AI120" s="14">
        <v>0</v>
      </c>
      <c r="AJ120" s="14">
        <v>0</v>
      </c>
      <c r="AK120" s="14">
        <v>15</v>
      </c>
      <c r="AL120" s="14">
        <v>8</v>
      </c>
      <c r="AM120" s="14">
        <v>10</v>
      </c>
      <c r="AN120" s="14">
        <v>3</v>
      </c>
      <c r="AO120" s="97">
        <v>193</v>
      </c>
      <c r="AP120" s="83">
        <v>109</v>
      </c>
      <c r="AQ120" s="6" t="s">
        <v>135</v>
      </c>
      <c r="AR120" s="14">
        <v>22</v>
      </c>
      <c r="AS120" s="14">
        <v>16</v>
      </c>
      <c r="AT120" s="14">
        <v>0</v>
      </c>
      <c r="AU120" s="14">
        <v>4</v>
      </c>
      <c r="AV120" s="14">
        <v>8</v>
      </c>
      <c r="AW120" s="14">
        <v>16</v>
      </c>
      <c r="AX120" s="14">
        <v>0</v>
      </c>
      <c r="AY120" s="14">
        <v>10</v>
      </c>
      <c r="AZ120" s="14">
        <v>2</v>
      </c>
      <c r="BA120" s="40">
        <f>SUM(AR120:AZ120)</f>
        <v>78</v>
      </c>
      <c r="BB120" s="14">
        <v>70</v>
      </c>
      <c r="BC120" s="14">
        <v>0</v>
      </c>
      <c r="BD120" s="14">
        <v>1</v>
      </c>
      <c r="BE120" s="14">
        <v>0</v>
      </c>
      <c r="BF120" s="14">
        <v>16</v>
      </c>
      <c r="BG120" s="6" t="s">
        <v>135</v>
      </c>
      <c r="BH120" s="14">
        <v>10</v>
      </c>
      <c r="BI120" s="14">
        <v>367</v>
      </c>
      <c r="BJ120" s="14">
        <v>278</v>
      </c>
      <c r="BK120" s="14">
        <v>278</v>
      </c>
      <c r="BL120" s="14">
        <v>0</v>
      </c>
      <c r="BM120" s="14">
        <v>71</v>
      </c>
      <c r="BN120" s="14">
        <v>14</v>
      </c>
      <c r="BO120" s="14">
        <v>64</v>
      </c>
      <c r="BP120" s="6" t="s">
        <v>135</v>
      </c>
      <c r="BQ120" s="14">
        <v>590</v>
      </c>
      <c r="BR120" s="14">
        <v>321</v>
      </c>
      <c r="BS120" s="14">
        <v>587</v>
      </c>
      <c r="BT120" s="14">
        <v>318</v>
      </c>
      <c r="BU120" s="14">
        <v>215</v>
      </c>
      <c r="BV120" s="14">
        <v>130</v>
      </c>
      <c r="BW120" s="14">
        <v>238</v>
      </c>
      <c r="BX120" s="14">
        <v>105</v>
      </c>
      <c r="BY120" s="14">
        <v>238</v>
      </c>
      <c r="BZ120" s="14">
        <v>105</v>
      </c>
      <c r="CA120" s="14">
        <v>114</v>
      </c>
      <c r="CB120" s="14">
        <v>64</v>
      </c>
      <c r="CC120" s="14">
        <v>19</v>
      </c>
      <c r="CD120" s="14">
        <v>2</v>
      </c>
      <c r="CE120" s="14">
        <v>19</v>
      </c>
      <c r="CF120" s="14">
        <v>2</v>
      </c>
      <c r="CG120" s="14">
        <v>15</v>
      </c>
      <c r="CH120" s="14">
        <v>1</v>
      </c>
      <c r="CI120" s="6" t="s">
        <v>135</v>
      </c>
      <c r="CJ120" s="14">
        <v>126</v>
      </c>
      <c r="CK120" s="14">
        <v>36</v>
      </c>
      <c r="CL120" s="14">
        <v>12</v>
      </c>
      <c r="CM120" s="14">
        <v>5</v>
      </c>
      <c r="CN120" s="14">
        <v>138</v>
      </c>
      <c r="CO120" s="6" t="s">
        <v>135</v>
      </c>
      <c r="CP120" s="14">
        <v>0</v>
      </c>
      <c r="CQ120" s="14">
        <v>0</v>
      </c>
      <c r="CR120" s="14">
        <v>0</v>
      </c>
      <c r="CS120" s="14">
        <v>0</v>
      </c>
      <c r="CT120" s="14">
        <v>0</v>
      </c>
      <c r="CU120" s="14">
        <v>0</v>
      </c>
      <c r="CV120" s="14">
        <v>0</v>
      </c>
      <c r="CW120" s="14">
        <v>0</v>
      </c>
      <c r="CX120" s="14">
        <v>0</v>
      </c>
    </row>
    <row r="121" spans="1:102" ht="15.75" customHeight="1">
      <c r="A121" s="6" t="s">
        <v>136</v>
      </c>
      <c r="B121" s="14">
        <v>859</v>
      </c>
      <c r="C121" s="14">
        <v>471</v>
      </c>
      <c r="D121" s="14">
        <v>251</v>
      </c>
      <c r="E121" s="14">
        <v>131</v>
      </c>
      <c r="F121" s="14">
        <v>0</v>
      </c>
      <c r="G121" s="14">
        <v>0</v>
      </c>
      <c r="H121" s="14">
        <v>42</v>
      </c>
      <c r="I121" s="14">
        <v>18</v>
      </c>
      <c r="J121" s="14">
        <v>293</v>
      </c>
      <c r="K121" s="14">
        <v>155</v>
      </c>
      <c r="L121" s="14">
        <v>674</v>
      </c>
      <c r="M121" s="14">
        <v>343</v>
      </c>
      <c r="N121" s="14">
        <v>38</v>
      </c>
      <c r="O121" s="14">
        <v>6</v>
      </c>
      <c r="P121" s="14">
        <v>135</v>
      </c>
      <c r="Q121" s="14">
        <v>50</v>
      </c>
      <c r="R121" s="14">
        <v>0</v>
      </c>
      <c r="S121" s="14">
        <v>0</v>
      </c>
      <c r="T121" s="75">
        <v>2292</v>
      </c>
      <c r="U121" s="75">
        <v>1174</v>
      </c>
      <c r="V121" s="6" t="s">
        <v>136</v>
      </c>
      <c r="W121" s="14">
        <v>11</v>
      </c>
      <c r="X121" s="14">
        <v>7</v>
      </c>
      <c r="Y121" s="14">
        <v>1</v>
      </c>
      <c r="Z121" s="14">
        <v>0</v>
      </c>
      <c r="AA121" s="14">
        <v>0</v>
      </c>
      <c r="AB121" s="14">
        <v>0</v>
      </c>
      <c r="AC121" s="14">
        <v>1</v>
      </c>
      <c r="AD121" s="14">
        <v>1</v>
      </c>
      <c r="AE121" s="14">
        <v>5</v>
      </c>
      <c r="AF121" s="14">
        <v>2</v>
      </c>
      <c r="AG121" s="14">
        <v>135</v>
      </c>
      <c r="AH121" s="14">
        <v>71</v>
      </c>
      <c r="AI121" s="14">
        <v>10</v>
      </c>
      <c r="AJ121" s="14">
        <v>2</v>
      </c>
      <c r="AK121" s="14">
        <v>24</v>
      </c>
      <c r="AL121" s="14">
        <v>7</v>
      </c>
      <c r="AM121" s="14">
        <v>0</v>
      </c>
      <c r="AN121" s="14">
        <v>0</v>
      </c>
      <c r="AO121" s="97">
        <v>187</v>
      </c>
      <c r="AP121" s="83">
        <v>88</v>
      </c>
      <c r="AQ121" s="6" t="s">
        <v>136</v>
      </c>
      <c r="AR121" s="14">
        <v>23</v>
      </c>
      <c r="AS121" s="14">
        <v>17</v>
      </c>
      <c r="AT121" s="14">
        <v>0</v>
      </c>
      <c r="AU121" s="14">
        <v>2</v>
      </c>
      <c r="AV121" s="14">
        <v>8</v>
      </c>
      <c r="AW121" s="14">
        <v>20</v>
      </c>
      <c r="AX121" s="14">
        <v>3</v>
      </c>
      <c r="AY121" s="14">
        <v>7</v>
      </c>
      <c r="AZ121" s="14">
        <v>0</v>
      </c>
      <c r="BA121" s="40">
        <v>80</v>
      </c>
      <c r="BB121" s="14">
        <v>76</v>
      </c>
      <c r="BC121" s="14">
        <v>0</v>
      </c>
      <c r="BD121" s="14">
        <v>4</v>
      </c>
      <c r="BE121" s="14">
        <v>3</v>
      </c>
      <c r="BF121" s="14">
        <v>17</v>
      </c>
      <c r="BG121" s="6" t="s">
        <v>136</v>
      </c>
      <c r="BH121" s="14">
        <v>0</v>
      </c>
      <c r="BI121" s="14">
        <v>409</v>
      </c>
      <c r="BJ121" s="14">
        <v>390</v>
      </c>
      <c r="BK121" s="14">
        <v>172</v>
      </c>
      <c r="BL121" s="14">
        <v>0</v>
      </c>
      <c r="BM121" s="14">
        <v>77</v>
      </c>
      <c r="BN121" s="14">
        <v>0</v>
      </c>
      <c r="BO121" s="14">
        <v>76</v>
      </c>
      <c r="BP121" s="6" t="s">
        <v>136</v>
      </c>
      <c r="BQ121" s="14">
        <v>520</v>
      </c>
      <c r="BR121" s="14">
        <v>265</v>
      </c>
      <c r="BS121" s="14">
        <v>515</v>
      </c>
      <c r="BT121" s="14">
        <v>262</v>
      </c>
      <c r="BU121" s="14">
        <v>138</v>
      </c>
      <c r="BV121" s="14">
        <v>84</v>
      </c>
      <c r="BW121" s="14">
        <v>108</v>
      </c>
      <c r="BX121" s="14">
        <v>40</v>
      </c>
      <c r="BY121" s="14">
        <v>108</v>
      </c>
      <c r="BZ121" s="14">
        <v>40</v>
      </c>
      <c r="CA121" s="14">
        <v>55</v>
      </c>
      <c r="CB121" s="14">
        <v>25</v>
      </c>
      <c r="CC121" s="14">
        <v>32</v>
      </c>
      <c r="CD121" s="14">
        <v>3</v>
      </c>
      <c r="CE121" s="14">
        <v>32</v>
      </c>
      <c r="CF121" s="14">
        <v>3</v>
      </c>
      <c r="CG121" s="14">
        <v>11</v>
      </c>
      <c r="CH121" s="14">
        <v>2</v>
      </c>
      <c r="CI121" s="6" t="s">
        <v>136</v>
      </c>
      <c r="CJ121" s="14">
        <v>108</v>
      </c>
      <c r="CK121" s="14">
        <v>42</v>
      </c>
      <c r="CL121" s="14">
        <v>14</v>
      </c>
      <c r="CM121" s="14">
        <v>7</v>
      </c>
      <c r="CN121" s="14">
        <v>122</v>
      </c>
      <c r="CO121" s="6" t="s">
        <v>136</v>
      </c>
      <c r="CP121" s="14">
        <v>0</v>
      </c>
      <c r="CQ121" s="14">
        <v>0</v>
      </c>
      <c r="CR121" s="14">
        <v>0</v>
      </c>
      <c r="CS121" s="14">
        <v>0</v>
      </c>
      <c r="CT121" s="14">
        <v>0</v>
      </c>
      <c r="CU121" s="14">
        <v>0</v>
      </c>
      <c r="CV121" s="14">
        <v>0</v>
      </c>
      <c r="CW121" s="14">
        <v>0</v>
      </c>
      <c r="CX121" s="14">
        <v>0</v>
      </c>
    </row>
    <row r="122" spans="1:102" ht="15.75" customHeight="1">
      <c r="A122" s="6" t="s">
        <v>137</v>
      </c>
      <c r="B122" s="14">
        <v>552</v>
      </c>
      <c r="C122" s="14">
        <v>297</v>
      </c>
      <c r="D122" s="14">
        <v>278</v>
      </c>
      <c r="E122" s="14">
        <v>152</v>
      </c>
      <c r="F122" s="14">
        <v>0</v>
      </c>
      <c r="G122" s="14">
        <v>0</v>
      </c>
      <c r="H122" s="14">
        <v>75</v>
      </c>
      <c r="I122" s="14">
        <v>39</v>
      </c>
      <c r="J122" s="14">
        <v>91</v>
      </c>
      <c r="K122" s="14">
        <v>44</v>
      </c>
      <c r="L122" s="14">
        <v>460</v>
      </c>
      <c r="M122" s="14">
        <v>251</v>
      </c>
      <c r="N122" s="14">
        <v>0</v>
      </c>
      <c r="O122" s="14">
        <v>0</v>
      </c>
      <c r="P122" s="14">
        <v>87</v>
      </c>
      <c r="Q122" s="14">
        <v>40</v>
      </c>
      <c r="R122" s="14">
        <v>37</v>
      </c>
      <c r="S122" s="14">
        <v>9</v>
      </c>
      <c r="T122" s="75">
        <v>1580</v>
      </c>
      <c r="U122" s="75">
        <v>832</v>
      </c>
      <c r="V122" s="6" t="s">
        <v>137</v>
      </c>
      <c r="W122" s="14">
        <v>12</v>
      </c>
      <c r="X122" s="14">
        <v>6</v>
      </c>
      <c r="Y122" s="14">
        <v>3</v>
      </c>
      <c r="Z122" s="14">
        <v>3</v>
      </c>
      <c r="AA122" s="14">
        <v>0</v>
      </c>
      <c r="AB122" s="14">
        <v>0</v>
      </c>
      <c r="AC122" s="14">
        <v>5</v>
      </c>
      <c r="AD122" s="14">
        <v>3</v>
      </c>
      <c r="AE122" s="14">
        <v>2</v>
      </c>
      <c r="AF122" s="14">
        <v>0</v>
      </c>
      <c r="AG122" s="14">
        <v>42</v>
      </c>
      <c r="AH122" s="14">
        <v>25</v>
      </c>
      <c r="AI122" s="14">
        <v>0</v>
      </c>
      <c r="AJ122" s="14">
        <v>0</v>
      </c>
      <c r="AK122" s="14">
        <v>17</v>
      </c>
      <c r="AL122" s="14">
        <v>9</v>
      </c>
      <c r="AM122" s="14">
        <v>0</v>
      </c>
      <c r="AN122" s="14">
        <v>0</v>
      </c>
      <c r="AO122" s="97">
        <v>81</v>
      </c>
      <c r="AP122" s="83">
        <v>46</v>
      </c>
      <c r="AQ122" s="6" t="s">
        <v>137</v>
      </c>
      <c r="AR122" s="14">
        <v>16</v>
      </c>
      <c r="AS122" s="14">
        <v>12</v>
      </c>
      <c r="AT122" s="14">
        <v>0</v>
      </c>
      <c r="AU122" s="14">
        <v>2</v>
      </c>
      <c r="AV122" s="14">
        <v>3</v>
      </c>
      <c r="AW122" s="14">
        <v>12</v>
      </c>
      <c r="AX122" s="14">
        <v>0</v>
      </c>
      <c r="AY122" s="14">
        <v>3</v>
      </c>
      <c r="AZ122" s="14">
        <v>1</v>
      </c>
      <c r="BA122" s="40">
        <v>49</v>
      </c>
      <c r="BB122" s="14">
        <v>44</v>
      </c>
      <c r="BC122" s="14">
        <v>0</v>
      </c>
      <c r="BD122" s="14">
        <v>2</v>
      </c>
      <c r="BE122" s="14">
        <v>2</v>
      </c>
      <c r="BF122" s="14">
        <v>12</v>
      </c>
      <c r="BG122" s="6" t="s">
        <v>137</v>
      </c>
      <c r="BH122" s="14">
        <v>216</v>
      </c>
      <c r="BI122" s="14">
        <v>320</v>
      </c>
      <c r="BJ122" s="14">
        <v>104</v>
      </c>
      <c r="BK122" s="14">
        <v>158</v>
      </c>
      <c r="BL122" s="14">
        <v>0</v>
      </c>
      <c r="BM122" s="14">
        <v>33</v>
      </c>
      <c r="BN122" s="14">
        <v>9</v>
      </c>
      <c r="BO122" s="14">
        <v>50</v>
      </c>
      <c r="BP122" s="6" t="s">
        <v>137</v>
      </c>
      <c r="BQ122" s="14">
        <v>307</v>
      </c>
      <c r="BR122" s="14">
        <v>158</v>
      </c>
      <c r="BS122" s="14">
        <v>304</v>
      </c>
      <c r="BT122" s="14">
        <v>158</v>
      </c>
      <c r="BU122" s="14">
        <v>153</v>
      </c>
      <c r="BV122" s="14">
        <v>80</v>
      </c>
      <c r="BW122" s="14">
        <v>104</v>
      </c>
      <c r="BX122" s="14">
        <v>37</v>
      </c>
      <c r="BY122" s="14">
        <v>104</v>
      </c>
      <c r="BZ122" s="14">
        <v>37</v>
      </c>
      <c r="CA122" s="14">
        <v>50</v>
      </c>
      <c r="CB122" s="14">
        <v>15</v>
      </c>
      <c r="CC122" s="14">
        <v>0</v>
      </c>
      <c r="CD122" s="14">
        <v>0</v>
      </c>
      <c r="CE122" s="14">
        <v>0</v>
      </c>
      <c r="CF122" s="14">
        <v>0</v>
      </c>
      <c r="CG122" s="14">
        <v>0</v>
      </c>
      <c r="CH122" s="14">
        <v>0</v>
      </c>
      <c r="CI122" s="6" t="s">
        <v>137</v>
      </c>
      <c r="CJ122" s="14">
        <v>96</v>
      </c>
      <c r="CK122" s="14">
        <v>41</v>
      </c>
      <c r="CL122" s="14">
        <v>13</v>
      </c>
      <c r="CM122" s="14">
        <v>8</v>
      </c>
      <c r="CN122" s="14">
        <v>109</v>
      </c>
      <c r="CO122" s="6" t="s">
        <v>137</v>
      </c>
      <c r="CP122" s="14">
        <v>2</v>
      </c>
      <c r="CQ122" s="14">
        <v>2</v>
      </c>
      <c r="CR122" s="14">
        <v>2</v>
      </c>
      <c r="CS122" s="14">
        <v>1</v>
      </c>
      <c r="CT122" s="14">
        <v>0</v>
      </c>
      <c r="CU122" s="14">
        <v>2</v>
      </c>
      <c r="CV122" s="14">
        <v>2</v>
      </c>
      <c r="CW122" s="14">
        <v>1</v>
      </c>
      <c r="CX122" s="14">
        <v>3</v>
      </c>
    </row>
    <row r="123" spans="1:102" ht="15.75" customHeight="1">
      <c r="A123" s="38" t="s">
        <v>51</v>
      </c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76"/>
      <c r="U123" s="76"/>
      <c r="V123" s="38" t="s">
        <v>51</v>
      </c>
      <c r="W123" s="82"/>
      <c r="X123" s="82"/>
      <c r="Y123" s="82"/>
      <c r="Z123" s="82"/>
      <c r="AA123" s="82"/>
      <c r="AB123" s="82"/>
      <c r="AC123" s="82"/>
      <c r="AD123" s="82"/>
      <c r="AE123" s="82"/>
      <c r="AF123" s="82"/>
      <c r="AG123" s="82"/>
      <c r="AH123" s="82"/>
      <c r="AI123" s="82"/>
      <c r="AJ123" s="82"/>
      <c r="AK123" s="82"/>
      <c r="AL123" s="82"/>
      <c r="AM123" s="82"/>
      <c r="AN123" s="82"/>
      <c r="AO123" s="85"/>
      <c r="AP123" s="85"/>
      <c r="AQ123" s="38" t="s">
        <v>51</v>
      </c>
      <c r="AR123" s="13"/>
      <c r="AS123" s="13"/>
      <c r="AT123" s="13"/>
      <c r="AU123" s="13"/>
      <c r="AV123" s="13"/>
      <c r="AW123" s="13"/>
      <c r="AX123" s="13"/>
      <c r="AY123" s="13"/>
      <c r="AZ123" s="13"/>
      <c r="BA123" s="88"/>
      <c r="BB123" s="14"/>
      <c r="BC123" s="14"/>
      <c r="BD123" s="14"/>
      <c r="BE123" s="14"/>
      <c r="BF123" s="14"/>
      <c r="BG123" s="38" t="s">
        <v>51</v>
      </c>
      <c r="BH123" s="13"/>
      <c r="BI123" s="13"/>
      <c r="BJ123" s="13"/>
      <c r="BK123" s="13"/>
      <c r="BL123" s="13"/>
      <c r="BM123" s="13"/>
      <c r="BN123" s="13"/>
      <c r="BO123" s="13"/>
      <c r="BP123" s="38" t="s">
        <v>51</v>
      </c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38" t="s">
        <v>51</v>
      </c>
      <c r="CJ123" s="13"/>
      <c r="CK123" s="13"/>
      <c r="CL123" s="13"/>
      <c r="CM123" s="13"/>
      <c r="CN123" s="13"/>
      <c r="CO123" s="38" t="s">
        <v>51</v>
      </c>
      <c r="CP123" s="13"/>
      <c r="CQ123" s="13"/>
      <c r="CR123" s="13"/>
      <c r="CS123" s="13"/>
      <c r="CT123" s="13"/>
      <c r="CU123" s="13"/>
      <c r="CV123" s="13"/>
      <c r="CW123" s="13"/>
      <c r="CX123" s="13"/>
    </row>
    <row r="124" spans="1:102" ht="15.75" customHeight="1">
      <c r="A124" s="6" t="s">
        <v>140</v>
      </c>
      <c r="B124" s="14">
        <v>31</v>
      </c>
      <c r="C124" s="14">
        <v>16</v>
      </c>
      <c r="D124" s="14">
        <v>33</v>
      </c>
      <c r="E124" s="14">
        <v>27</v>
      </c>
      <c r="F124" s="14">
        <v>0</v>
      </c>
      <c r="G124" s="14">
        <v>0</v>
      </c>
      <c r="H124" s="14">
        <v>22</v>
      </c>
      <c r="I124" s="14">
        <v>9</v>
      </c>
      <c r="J124" s="14">
        <v>0</v>
      </c>
      <c r="K124" s="14">
        <v>0</v>
      </c>
      <c r="L124" s="14">
        <v>36</v>
      </c>
      <c r="M124" s="14">
        <v>9</v>
      </c>
      <c r="N124" s="14">
        <v>0</v>
      </c>
      <c r="O124" s="14">
        <v>0</v>
      </c>
      <c r="P124" s="14">
        <v>0</v>
      </c>
      <c r="Q124" s="14">
        <v>0</v>
      </c>
      <c r="R124" s="14">
        <v>0</v>
      </c>
      <c r="S124" s="14">
        <v>0</v>
      </c>
      <c r="T124" s="75">
        <v>122</v>
      </c>
      <c r="U124" s="75">
        <v>61</v>
      </c>
      <c r="V124" s="6" t="s">
        <v>140</v>
      </c>
      <c r="W124" s="14">
        <v>0</v>
      </c>
      <c r="X124" s="14">
        <v>0</v>
      </c>
      <c r="Y124" s="14">
        <v>0</v>
      </c>
      <c r="Z124" s="14">
        <v>0</v>
      </c>
      <c r="AA124" s="14">
        <v>0</v>
      </c>
      <c r="AB124" s="14">
        <v>0</v>
      </c>
      <c r="AC124" s="14">
        <v>0</v>
      </c>
      <c r="AD124" s="14">
        <v>0</v>
      </c>
      <c r="AE124" s="14">
        <v>0</v>
      </c>
      <c r="AF124" s="14">
        <v>0</v>
      </c>
      <c r="AG124" s="14">
        <v>0</v>
      </c>
      <c r="AH124" s="14">
        <v>0</v>
      </c>
      <c r="AI124" s="14">
        <v>0</v>
      </c>
      <c r="AJ124" s="14">
        <v>0</v>
      </c>
      <c r="AK124" s="14">
        <v>0</v>
      </c>
      <c r="AL124" s="14">
        <v>0</v>
      </c>
      <c r="AM124" s="14">
        <v>0</v>
      </c>
      <c r="AN124" s="14">
        <v>0</v>
      </c>
      <c r="AO124" s="97">
        <v>0</v>
      </c>
      <c r="AP124" s="83">
        <v>0</v>
      </c>
      <c r="AQ124" s="6" t="s">
        <v>140</v>
      </c>
      <c r="AR124" s="14">
        <v>1</v>
      </c>
      <c r="AS124" s="14">
        <v>1</v>
      </c>
      <c r="AT124" s="14">
        <v>0</v>
      </c>
      <c r="AU124" s="14">
        <v>0</v>
      </c>
      <c r="AV124" s="14">
        <v>1</v>
      </c>
      <c r="AW124" s="14">
        <v>1</v>
      </c>
      <c r="AX124" s="14">
        <v>0</v>
      </c>
      <c r="AY124" s="14">
        <v>0</v>
      </c>
      <c r="AZ124" s="14">
        <v>0</v>
      </c>
      <c r="BA124" s="40">
        <v>4</v>
      </c>
      <c r="BB124" s="14">
        <v>4</v>
      </c>
      <c r="BC124" s="14">
        <v>0</v>
      </c>
      <c r="BD124" s="14">
        <v>0</v>
      </c>
      <c r="BE124" s="14">
        <v>0</v>
      </c>
      <c r="BF124" s="14">
        <v>1</v>
      </c>
      <c r="BG124" s="6" t="s">
        <v>140</v>
      </c>
      <c r="BH124" s="14">
        <v>0</v>
      </c>
      <c r="BI124" s="14">
        <v>61</v>
      </c>
      <c r="BJ124" s="14">
        <v>0</v>
      </c>
      <c r="BK124" s="14">
        <v>0</v>
      </c>
      <c r="BL124" s="14">
        <v>0</v>
      </c>
      <c r="BM124" s="14">
        <v>4</v>
      </c>
      <c r="BN124" s="14">
        <v>0</v>
      </c>
      <c r="BO124" s="14">
        <v>4</v>
      </c>
      <c r="BP124" s="6" t="s">
        <v>140</v>
      </c>
      <c r="BQ124" s="14">
        <v>0</v>
      </c>
      <c r="BR124" s="14">
        <v>0</v>
      </c>
      <c r="BS124" s="14">
        <v>0</v>
      </c>
      <c r="BT124" s="14">
        <v>0</v>
      </c>
      <c r="BU124" s="14">
        <v>0</v>
      </c>
      <c r="BV124" s="14">
        <v>0</v>
      </c>
      <c r="BW124" s="14">
        <v>0</v>
      </c>
      <c r="BX124" s="14">
        <v>0</v>
      </c>
      <c r="BY124" s="14">
        <v>0</v>
      </c>
      <c r="BZ124" s="14">
        <v>0</v>
      </c>
      <c r="CA124" s="14">
        <v>0</v>
      </c>
      <c r="CB124" s="14">
        <v>0</v>
      </c>
      <c r="CC124" s="14">
        <v>0</v>
      </c>
      <c r="CD124" s="14">
        <v>0</v>
      </c>
      <c r="CE124" s="14">
        <v>0</v>
      </c>
      <c r="CF124" s="14">
        <v>0</v>
      </c>
      <c r="CG124" s="14">
        <v>0</v>
      </c>
      <c r="CH124" s="14">
        <v>0</v>
      </c>
      <c r="CI124" s="6" t="s">
        <v>140</v>
      </c>
      <c r="CJ124" s="14">
        <v>5</v>
      </c>
      <c r="CK124" s="14">
        <v>1</v>
      </c>
      <c r="CL124" s="14">
        <v>0</v>
      </c>
      <c r="CM124" s="14">
        <v>0</v>
      </c>
      <c r="CN124" s="14">
        <v>5</v>
      </c>
      <c r="CO124" s="6" t="s">
        <v>140</v>
      </c>
      <c r="CP124" s="14">
        <v>0</v>
      </c>
      <c r="CQ124" s="14">
        <v>0</v>
      </c>
      <c r="CR124" s="14">
        <v>0</v>
      </c>
      <c r="CS124" s="14">
        <v>0</v>
      </c>
      <c r="CT124" s="14">
        <v>0</v>
      </c>
      <c r="CU124" s="14">
        <v>0</v>
      </c>
      <c r="CV124" s="14">
        <v>0</v>
      </c>
      <c r="CW124" s="14">
        <v>0</v>
      </c>
      <c r="CX124" s="14">
        <v>0</v>
      </c>
    </row>
    <row r="125" spans="1:102" ht="15.75" customHeight="1">
      <c r="A125" s="6" t="s">
        <v>141</v>
      </c>
      <c r="B125" s="14">
        <v>134</v>
      </c>
      <c r="C125" s="14">
        <v>71</v>
      </c>
      <c r="D125" s="14">
        <v>23</v>
      </c>
      <c r="E125" s="14">
        <v>13</v>
      </c>
      <c r="F125" s="14">
        <v>0</v>
      </c>
      <c r="G125" s="14">
        <v>0</v>
      </c>
      <c r="H125" s="14">
        <v>58</v>
      </c>
      <c r="I125" s="14">
        <v>28</v>
      </c>
      <c r="J125" s="14">
        <v>0</v>
      </c>
      <c r="K125" s="14">
        <v>0</v>
      </c>
      <c r="L125" s="14">
        <v>73</v>
      </c>
      <c r="M125" s="14">
        <v>38</v>
      </c>
      <c r="N125" s="14">
        <v>0</v>
      </c>
      <c r="O125" s="14">
        <v>0</v>
      </c>
      <c r="P125" s="14">
        <v>13</v>
      </c>
      <c r="Q125" s="14">
        <v>4</v>
      </c>
      <c r="R125" s="14">
        <v>0</v>
      </c>
      <c r="S125" s="14">
        <v>0</v>
      </c>
      <c r="T125" s="75">
        <v>301</v>
      </c>
      <c r="U125" s="75">
        <v>154</v>
      </c>
      <c r="V125" s="6" t="s">
        <v>141</v>
      </c>
      <c r="W125" s="14">
        <v>0</v>
      </c>
      <c r="X125" s="14">
        <v>0</v>
      </c>
      <c r="Y125" s="14">
        <v>4</v>
      </c>
      <c r="Z125" s="14">
        <v>3</v>
      </c>
      <c r="AA125" s="14">
        <v>0</v>
      </c>
      <c r="AB125" s="14">
        <v>0</v>
      </c>
      <c r="AC125" s="14">
        <v>0</v>
      </c>
      <c r="AD125" s="14">
        <v>0</v>
      </c>
      <c r="AE125" s="14">
        <v>0</v>
      </c>
      <c r="AF125" s="14">
        <v>0</v>
      </c>
      <c r="AG125" s="14">
        <v>4</v>
      </c>
      <c r="AH125" s="14">
        <v>2</v>
      </c>
      <c r="AI125" s="14">
        <v>0</v>
      </c>
      <c r="AJ125" s="14">
        <v>0</v>
      </c>
      <c r="AK125" s="14">
        <v>0</v>
      </c>
      <c r="AL125" s="14">
        <v>0</v>
      </c>
      <c r="AM125" s="14">
        <v>0</v>
      </c>
      <c r="AN125" s="14">
        <v>0</v>
      </c>
      <c r="AO125" s="97">
        <v>8</v>
      </c>
      <c r="AP125" s="83">
        <v>5</v>
      </c>
      <c r="AQ125" s="6" t="s">
        <v>141</v>
      </c>
      <c r="AR125" s="14">
        <v>2</v>
      </c>
      <c r="AS125" s="14">
        <v>2</v>
      </c>
      <c r="AT125" s="14">
        <v>0</v>
      </c>
      <c r="AU125" s="14">
        <v>1</v>
      </c>
      <c r="AV125" s="14">
        <v>0</v>
      </c>
      <c r="AW125" s="14">
        <v>2</v>
      </c>
      <c r="AX125" s="14">
        <v>0</v>
      </c>
      <c r="AY125" s="14">
        <v>1</v>
      </c>
      <c r="AZ125" s="14">
        <v>0</v>
      </c>
      <c r="BA125" s="40">
        <v>8</v>
      </c>
      <c r="BB125" s="14">
        <v>7</v>
      </c>
      <c r="BC125" s="14">
        <v>0</v>
      </c>
      <c r="BD125" s="14">
        <v>0</v>
      </c>
      <c r="BE125" s="14">
        <v>0</v>
      </c>
      <c r="BF125" s="14">
        <v>2</v>
      </c>
      <c r="BG125" s="6" t="s">
        <v>141</v>
      </c>
      <c r="BH125" s="14">
        <v>0</v>
      </c>
      <c r="BI125" s="14">
        <v>131</v>
      </c>
      <c r="BJ125" s="14">
        <v>0</v>
      </c>
      <c r="BK125" s="14">
        <v>20</v>
      </c>
      <c r="BL125" s="14">
        <v>0</v>
      </c>
      <c r="BM125" s="14">
        <v>0</v>
      </c>
      <c r="BN125" s="14">
        <v>0</v>
      </c>
      <c r="BO125" s="14">
        <v>7</v>
      </c>
      <c r="BP125" s="6" t="s">
        <v>141</v>
      </c>
      <c r="BQ125" s="14">
        <v>66</v>
      </c>
      <c r="BR125" s="14">
        <v>32</v>
      </c>
      <c r="BS125" s="14">
        <v>66</v>
      </c>
      <c r="BT125" s="14">
        <v>32</v>
      </c>
      <c r="BU125" s="14">
        <v>33</v>
      </c>
      <c r="BV125" s="14">
        <v>16</v>
      </c>
      <c r="BW125" s="14">
        <v>25</v>
      </c>
      <c r="BX125" s="14">
        <v>1</v>
      </c>
      <c r="BY125" s="14">
        <v>25</v>
      </c>
      <c r="BZ125" s="14">
        <v>1</v>
      </c>
      <c r="CA125" s="14">
        <v>21</v>
      </c>
      <c r="CB125" s="14">
        <v>1</v>
      </c>
      <c r="CC125" s="14">
        <v>0</v>
      </c>
      <c r="CD125" s="14">
        <v>0</v>
      </c>
      <c r="CE125" s="14">
        <v>0</v>
      </c>
      <c r="CF125" s="14">
        <v>0</v>
      </c>
      <c r="CG125" s="14">
        <v>0</v>
      </c>
      <c r="CH125" s="14">
        <v>0</v>
      </c>
      <c r="CI125" s="6" t="s">
        <v>141</v>
      </c>
      <c r="CJ125" s="14">
        <v>17</v>
      </c>
      <c r="CK125" s="14">
        <v>4</v>
      </c>
      <c r="CL125" s="14">
        <v>6</v>
      </c>
      <c r="CM125" s="14">
        <v>5</v>
      </c>
      <c r="CN125" s="14">
        <v>23</v>
      </c>
      <c r="CO125" s="6" t="s">
        <v>141</v>
      </c>
      <c r="CP125" s="14">
        <v>0</v>
      </c>
      <c r="CQ125" s="14">
        <v>3</v>
      </c>
      <c r="CR125" s="14">
        <v>0</v>
      </c>
      <c r="CS125" s="14">
        <v>0</v>
      </c>
      <c r="CT125" s="14">
        <v>0</v>
      </c>
      <c r="CU125" s="14">
        <v>0</v>
      </c>
      <c r="CV125" s="14">
        <v>0</v>
      </c>
      <c r="CW125" s="14">
        <v>0</v>
      </c>
      <c r="CX125" s="14">
        <v>3</v>
      </c>
    </row>
    <row r="126" spans="1:102">
      <c r="A126" s="300" t="s">
        <v>342</v>
      </c>
      <c r="B126" s="300"/>
      <c r="C126" s="300"/>
      <c r="D126" s="300"/>
      <c r="E126" s="300"/>
      <c r="F126" s="300"/>
      <c r="G126" s="300"/>
      <c r="H126" s="300"/>
      <c r="I126" s="300"/>
      <c r="J126" s="300"/>
      <c r="K126" s="300"/>
      <c r="L126" s="300"/>
      <c r="M126" s="300"/>
      <c r="N126" s="300"/>
      <c r="O126" s="300"/>
      <c r="P126" s="300"/>
      <c r="Q126" s="300"/>
      <c r="R126" s="300"/>
      <c r="S126" s="300"/>
      <c r="T126" s="300"/>
      <c r="U126" s="300"/>
      <c r="V126" s="300" t="s">
        <v>343</v>
      </c>
      <c r="W126" s="300"/>
      <c r="X126" s="300"/>
      <c r="Y126" s="300"/>
      <c r="Z126" s="300"/>
      <c r="AA126" s="300"/>
      <c r="AB126" s="300"/>
      <c r="AC126" s="300"/>
      <c r="AD126" s="300"/>
      <c r="AE126" s="300"/>
      <c r="AF126" s="300"/>
      <c r="AG126" s="300"/>
      <c r="AH126" s="300"/>
      <c r="AI126" s="300"/>
      <c r="AJ126" s="300"/>
      <c r="AK126" s="300"/>
      <c r="AL126" s="300"/>
      <c r="AM126" s="300"/>
      <c r="AN126" s="300"/>
      <c r="AO126" s="300"/>
      <c r="AP126" s="300"/>
      <c r="AQ126" s="300" t="s">
        <v>548</v>
      </c>
      <c r="AR126" s="300"/>
      <c r="AS126" s="300"/>
      <c r="AT126" s="300"/>
      <c r="AU126" s="300"/>
      <c r="AV126" s="300"/>
      <c r="AW126" s="300"/>
      <c r="AX126" s="300"/>
      <c r="AY126" s="300"/>
      <c r="AZ126" s="300"/>
      <c r="BA126" s="300"/>
      <c r="BB126" s="300"/>
      <c r="BC126" s="300"/>
      <c r="BD126" s="300"/>
      <c r="BE126" s="300"/>
      <c r="BF126" s="300"/>
      <c r="BG126" s="300" t="s">
        <v>511</v>
      </c>
      <c r="BH126" s="300"/>
      <c r="BI126" s="300"/>
      <c r="BJ126" s="300"/>
      <c r="BK126" s="300"/>
      <c r="BL126" s="300"/>
      <c r="BM126" s="300"/>
      <c r="BN126" s="300"/>
      <c r="BO126" s="300"/>
      <c r="BP126" s="300" t="s">
        <v>344</v>
      </c>
      <c r="BQ126" s="300"/>
      <c r="BR126" s="300"/>
      <c r="BS126" s="300"/>
      <c r="BT126" s="300"/>
      <c r="BU126" s="300"/>
      <c r="BV126" s="300"/>
      <c r="BW126" s="300"/>
      <c r="BX126" s="300"/>
      <c r="BY126" s="300"/>
      <c r="BZ126" s="300"/>
      <c r="CA126" s="300"/>
      <c r="CB126" s="300"/>
      <c r="CC126" s="300"/>
      <c r="CD126" s="300"/>
      <c r="CE126" s="300"/>
      <c r="CF126" s="300"/>
      <c r="CG126" s="300"/>
      <c r="CH126" s="300"/>
      <c r="CI126" s="300" t="s">
        <v>514</v>
      </c>
      <c r="CJ126" s="300"/>
      <c r="CK126" s="300"/>
      <c r="CL126" s="300"/>
      <c r="CM126" s="300"/>
      <c r="CN126" s="300"/>
      <c r="CO126" s="272" t="s">
        <v>345</v>
      </c>
      <c r="CP126" s="272"/>
      <c r="CQ126" s="272"/>
      <c r="CR126" s="272"/>
      <c r="CS126" s="272"/>
      <c r="CT126" s="272"/>
      <c r="CU126" s="272"/>
      <c r="CV126" s="272"/>
      <c r="CW126" s="272"/>
      <c r="CX126" s="272"/>
    </row>
    <row r="127" spans="1:102">
      <c r="A127" s="272" t="s">
        <v>0</v>
      </c>
      <c r="B127" s="272"/>
      <c r="C127" s="272"/>
      <c r="D127" s="272"/>
      <c r="E127" s="272"/>
      <c r="F127" s="272"/>
      <c r="G127" s="272"/>
      <c r="H127" s="272"/>
      <c r="I127" s="272"/>
      <c r="J127" s="272"/>
      <c r="K127" s="272"/>
      <c r="L127" s="272"/>
      <c r="M127" s="272"/>
      <c r="N127" s="272"/>
      <c r="O127" s="272"/>
      <c r="P127" s="272"/>
      <c r="Q127" s="272"/>
      <c r="R127" s="272"/>
      <c r="S127" s="272"/>
      <c r="T127" s="272"/>
      <c r="U127" s="272"/>
      <c r="V127" s="272" t="s">
        <v>0</v>
      </c>
      <c r="W127" s="272"/>
      <c r="X127" s="272"/>
      <c r="Y127" s="272"/>
      <c r="Z127" s="272"/>
      <c r="AA127" s="272"/>
      <c r="AB127" s="272"/>
      <c r="AC127" s="272"/>
      <c r="AD127" s="272"/>
      <c r="AE127" s="272"/>
      <c r="AF127" s="272"/>
      <c r="AG127" s="272"/>
      <c r="AH127" s="272"/>
      <c r="AI127" s="272"/>
      <c r="AJ127" s="272"/>
      <c r="AK127" s="272"/>
      <c r="AL127" s="272"/>
      <c r="AM127" s="272"/>
      <c r="AN127" s="272"/>
      <c r="AO127" s="272"/>
      <c r="AP127" s="272"/>
      <c r="AQ127" s="272" t="s">
        <v>0</v>
      </c>
      <c r="AR127" s="272"/>
      <c r="AS127" s="272"/>
      <c r="AT127" s="272"/>
      <c r="AU127" s="272"/>
      <c r="AV127" s="272"/>
      <c r="AW127" s="272"/>
      <c r="AX127" s="272"/>
      <c r="AY127" s="272"/>
      <c r="AZ127" s="272"/>
      <c r="BA127" s="272"/>
      <c r="BB127" s="272"/>
      <c r="BC127" s="272"/>
      <c r="BD127" s="272"/>
      <c r="BE127" s="272"/>
      <c r="BF127" s="272"/>
      <c r="BG127" s="293" t="s">
        <v>298</v>
      </c>
      <c r="BH127" s="293"/>
      <c r="BI127" s="293"/>
      <c r="BJ127" s="293"/>
      <c r="BK127" s="293"/>
      <c r="BL127" s="293"/>
      <c r="BM127" s="293"/>
      <c r="BN127" s="293"/>
      <c r="BO127" s="293"/>
      <c r="BP127" s="272" t="s">
        <v>0</v>
      </c>
      <c r="BQ127" s="272"/>
      <c r="BR127" s="272"/>
      <c r="BS127" s="272"/>
      <c r="BT127" s="272"/>
      <c r="BU127" s="272"/>
      <c r="BV127" s="272"/>
      <c r="BW127" s="272"/>
      <c r="BX127" s="272"/>
      <c r="BY127" s="272"/>
      <c r="BZ127" s="272"/>
      <c r="CA127" s="272"/>
      <c r="CB127" s="272"/>
      <c r="CC127" s="272"/>
      <c r="CD127" s="272"/>
      <c r="CE127" s="272"/>
      <c r="CF127" s="272"/>
      <c r="CG127" s="272"/>
      <c r="CH127" s="272"/>
      <c r="CI127" s="272" t="s">
        <v>0</v>
      </c>
      <c r="CJ127" s="272"/>
      <c r="CK127" s="272"/>
      <c r="CL127" s="272"/>
      <c r="CM127" s="272"/>
      <c r="CN127" s="272"/>
      <c r="CO127" s="283" t="s">
        <v>0</v>
      </c>
      <c r="CP127" s="283"/>
      <c r="CQ127" s="283"/>
      <c r="CR127" s="283"/>
      <c r="CS127" s="283"/>
      <c r="CT127" s="283"/>
      <c r="CU127" s="283"/>
      <c r="CV127" s="283"/>
      <c r="CW127" s="283"/>
      <c r="CX127" s="283"/>
    </row>
    <row r="128" spans="1:102" ht="18.75" customHeight="1">
      <c r="A128" s="275" t="s">
        <v>179</v>
      </c>
      <c r="B128" s="302" t="s">
        <v>299</v>
      </c>
      <c r="C128" s="302"/>
      <c r="D128" s="302" t="s">
        <v>300</v>
      </c>
      <c r="E128" s="302"/>
      <c r="F128" s="302" t="s">
        <v>301</v>
      </c>
      <c r="G128" s="302"/>
      <c r="H128" s="302" t="s">
        <v>302</v>
      </c>
      <c r="I128" s="302"/>
      <c r="J128" s="315" t="s">
        <v>308</v>
      </c>
      <c r="K128" s="315"/>
      <c r="L128" s="302" t="s">
        <v>304</v>
      </c>
      <c r="M128" s="302"/>
      <c r="N128" s="302" t="s">
        <v>305</v>
      </c>
      <c r="O128" s="302"/>
      <c r="P128" s="302" t="s">
        <v>306</v>
      </c>
      <c r="Q128" s="302"/>
      <c r="R128" s="302" t="s">
        <v>307</v>
      </c>
      <c r="S128" s="302"/>
      <c r="T128" s="302" t="s">
        <v>6</v>
      </c>
      <c r="U128" s="302"/>
      <c r="V128" s="275" t="s">
        <v>179</v>
      </c>
      <c r="W128" s="302" t="s">
        <v>299</v>
      </c>
      <c r="X128" s="302"/>
      <c r="Y128" s="302" t="s">
        <v>300</v>
      </c>
      <c r="Z128" s="302"/>
      <c r="AA128" s="302" t="s">
        <v>301</v>
      </c>
      <c r="AB128" s="302"/>
      <c r="AC128" s="302" t="s">
        <v>302</v>
      </c>
      <c r="AD128" s="302"/>
      <c r="AE128" s="315" t="s">
        <v>308</v>
      </c>
      <c r="AF128" s="315"/>
      <c r="AG128" s="302" t="s">
        <v>304</v>
      </c>
      <c r="AH128" s="302"/>
      <c r="AI128" s="302" t="s">
        <v>305</v>
      </c>
      <c r="AJ128" s="302"/>
      <c r="AK128" s="302" t="s">
        <v>306</v>
      </c>
      <c r="AL128" s="302"/>
      <c r="AM128" s="302" t="s">
        <v>307</v>
      </c>
      <c r="AN128" s="302"/>
      <c r="AO128" s="302" t="s">
        <v>6</v>
      </c>
      <c r="AP128" s="302"/>
      <c r="AQ128" s="275" t="s">
        <v>179</v>
      </c>
      <c r="AR128" s="314" t="s">
        <v>173</v>
      </c>
      <c r="AS128" s="314"/>
      <c r="AT128" s="314"/>
      <c r="AU128" s="314"/>
      <c r="AV128" s="314"/>
      <c r="AW128" s="314"/>
      <c r="AX128" s="314"/>
      <c r="AY128" s="314"/>
      <c r="AZ128" s="314"/>
      <c r="BA128" s="314"/>
      <c r="BB128" s="314" t="s">
        <v>9</v>
      </c>
      <c r="BC128" s="314"/>
      <c r="BD128" s="314"/>
      <c r="BE128" s="314"/>
      <c r="BF128" s="316" t="s">
        <v>310</v>
      </c>
      <c r="BG128" s="275" t="s">
        <v>179</v>
      </c>
      <c r="BH128" s="279" t="s">
        <v>431</v>
      </c>
      <c r="BI128" s="279"/>
      <c r="BJ128" s="279"/>
      <c r="BK128" s="279"/>
      <c r="BL128" s="279"/>
      <c r="BM128" s="279"/>
      <c r="BN128" s="279"/>
      <c r="BO128" s="279"/>
      <c r="BP128" s="284" t="s">
        <v>179</v>
      </c>
      <c r="BQ128" s="297" t="s">
        <v>311</v>
      </c>
      <c r="BR128" s="298"/>
      <c r="BS128" s="298"/>
      <c r="BT128" s="298"/>
      <c r="BU128" s="298"/>
      <c r="BV128" s="299"/>
      <c r="BW128" s="297" t="s">
        <v>312</v>
      </c>
      <c r="BX128" s="298"/>
      <c r="BY128" s="298"/>
      <c r="BZ128" s="298"/>
      <c r="CA128" s="298"/>
      <c r="CB128" s="299"/>
      <c r="CC128" s="297" t="s">
        <v>313</v>
      </c>
      <c r="CD128" s="298"/>
      <c r="CE128" s="298"/>
      <c r="CF128" s="298"/>
      <c r="CG128" s="298"/>
      <c r="CH128" s="299"/>
      <c r="CI128" s="275" t="s">
        <v>179</v>
      </c>
      <c r="CJ128" s="261" t="s">
        <v>428</v>
      </c>
      <c r="CK128" s="261"/>
      <c r="CL128" s="261"/>
      <c r="CM128" s="261"/>
      <c r="CN128" s="261"/>
      <c r="CO128" s="284" t="s">
        <v>179</v>
      </c>
      <c r="CP128" s="279" t="s">
        <v>235</v>
      </c>
      <c r="CQ128" s="279"/>
      <c r="CR128" s="279"/>
      <c r="CS128" s="279"/>
      <c r="CT128" s="279"/>
      <c r="CU128" s="279"/>
      <c r="CV128" s="279"/>
      <c r="CW128" s="279"/>
      <c r="CX128" s="279"/>
    </row>
    <row r="129" spans="1:102" ht="38.25" customHeight="1">
      <c r="A129" s="275"/>
      <c r="B129" s="76" t="s">
        <v>10</v>
      </c>
      <c r="C129" s="76" t="s">
        <v>11</v>
      </c>
      <c r="D129" s="76" t="s">
        <v>10</v>
      </c>
      <c r="E129" s="76" t="s">
        <v>11</v>
      </c>
      <c r="F129" s="76" t="s">
        <v>10</v>
      </c>
      <c r="G129" s="76" t="s">
        <v>11</v>
      </c>
      <c r="H129" s="76" t="s">
        <v>10</v>
      </c>
      <c r="I129" s="76" t="s">
        <v>11</v>
      </c>
      <c r="J129" s="76" t="s">
        <v>10</v>
      </c>
      <c r="K129" s="76" t="s">
        <v>11</v>
      </c>
      <c r="L129" s="76" t="s">
        <v>10</v>
      </c>
      <c r="M129" s="76" t="s">
        <v>11</v>
      </c>
      <c r="N129" s="76" t="s">
        <v>10</v>
      </c>
      <c r="O129" s="76" t="s">
        <v>11</v>
      </c>
      <c r="P129" s="76" t="s">
        <v>10</v>
      </c>
      <c r="Q129" s="76" t="s">
        <v>11</v>
      </c>
      <c r="R129" s="76" t="s">
        <v>10</v>
      </c>
      <c r="S129" s="76" t="s">
        <v>11</v>
      </c>
      <c r="T129" s="76" t="s">
        <v>10</v>
      </c>
      <c r="U129" s="76" t="s">
        <v>11</v>
      </c>
      <c r="V129" s="275"/>
      <c r="W129" s="85" t="s">
        <v>10</v>
      </c>
      <c r="X129" s="85" t="s">
        <v>11</v>
      </c>
      <c r="Y129" s="85" t="s">
        <v>10</v>
      </c>
      <c r="Z129" s="85" t="s">
        <v>11</v>
      </c>
      <c r="AA129" s="85" t="s">
        <v>10</v>
      </c>
      <c r="AB129" s="85" t="s">
        <v>11</v>
      </c>
      <c r="AC129" s="85" t="s">
        <v>10</v>
      </c>
      <c r="AD129" s="85" t="s">
        <v>11</v>
      </c>
      <c r="AE129" s="85" t="s">
        <v>10</v>
      </c>
      <c r="AF129" s="87" t="s">
        <v>11</v>
      </c>
      <c r="AG129" s="85" t="s">
        <v>10</v>
      </c>
      <c r="AH129" s="85" t="s">
        <v>11</v>
      </c>
      <c r="AI129" s="85" t="s">
        <v>10</v>
      </c>
      <c r="AJ129" s="85" t="s">
        <v>11</v>
      </c>
      <c r="AK129" s="85" t="s">
        <v>10</v>
      </c>
      <c r="AL129" s="85" t="s">
        <v>11</v>
      </c>
      <c r="AM129" s="85" t="s">
        <v>10</v>
      </c>
      <c r="AN129" s="85" t="s">
        <v>11</v>
      </c>
      <c r="AO129" s="85" t="s">
        <v>10</v>
      </c>
      <c r="AP129" s="85" t="s">
        <v>11</v>
      </c>
      <c r="AQ129" s="275"/>
      <c r="AR129" s="88" t="s">
        <v>338</v>
      </c>
      <c r="AS129" s="88" t="s">
        <v>300</v>
      </c>
      <c r="AT129" s="88" t="s">
        <v>301</v>
      </c>
      <c r="AU129" s="88" t="s">
        <v>302</v>
      </c>
      <c r="AV129" s="88" t="s">
        <v>308</v>
      </c>
      <c r="AW129" s="88" t="s">
        <v>314</v>
      </c>
      <c r="AX129" s="88" t="s">
        <v>315</v>
      </c>
      <c r="AY129" s="88" t="s">
        <v>316</v>
      </c>
      <c r="AZ129" s="88" t="s">
        <v>317</v>
      </c>
      <c r="BA129" s="88" t="s">
        <v>6</v>
      </c>
      <c r="BB129" s="89" t="s">
        <v>339</v>
      </c>
      <c r="BC129" s="84" t="s">
        <v>176</v>
      </c>
      <c r="BD129" s="41" t="s">
        <v>340</v>
      </c>
      <c r="BE129" s="84" t="s">
        <v>176</v>
      </c>
      <c r="BF129" s="317"/>
      <c r="BG129" s="275"/>
      <c r="BH129" s="84" t="s">
        <v>206</v>
      </c>
      <c r="BI129" s="84" t="s">
        <v>207</v>
      </c>
      <c r="BJ129" s="84" t="s">
        <v>208</v>
      </c>
      <c r="BK129" s="84" t="s">
        <v>209</v>
      </c>
      <c r="BL129" s="84" t="s">
        <v>210</v>
      </c>
      <c r="BM129" s="84" t="s">
        <v>33</v>
      </c>
      <c r="BN129" s="84" t="s">
        <v>32</v>
      </c>
      <c r="BO129" s="84" t="s">
        <v>34</v>
      </c>
      <c r="BP129" s="285"/>
      <c r="BQ129" s="88" t="s">
        <v>320</v>
      </c>
      <c r="BR129" s="88" t="s">
        <v>321</v>
      </c>
      <c r="BS129" s="88" t="s">
        <v>322</v>
      </c>
      <c r="BT129" s="88" t="s">
        <v>323</v>
      </c>
      <c r="BU129" s="88" t="s">
        <v>324</v>
      </c>
      <c r="BV129" s="88" t="s">
        <v>325</v>
      </c>
      <c r="BW129" s="88" t="s">
        <v>320</v>
      </c>
      <c r="BX129" s="88" t="s">
        <v>321</v>
      </c>
      <c r="BY129" s="88" t="s">
        <v>322</v>
      </c>
      <c r="BZ129" s="88" t="s">
        <v>323</v>
      </c>
      <c r="CA129" s="88" t="s">
        <v>324</v>
      </c>
      <c r="CB129" s="88" t="s">
        <v>325</v>
      </c>
      <c r="CC129" s="88" t="s">
        <v>320</v>
      </c>
      <c r="CD129" s="88" t="s">
        <v>321</v>
      </c>
      <c r="CE129" s="88" t="s">
        <v>322</v>
      </c>
      <c r="CF129" s="88" t="s">
        <v>323</v>
      </c>
      <c r="CG129" s="88" t="s">
        <v>324</v>
      </c>
      <c r="CH129" s="88" t="s">
        <v>325</v>
      </c>
      <c r="CI129" s="275"/>
      <c r="CJ129" s="84" t="s">
        <v>24</v>
      </c>
      <c r="CK129" s="225" t="s">
        <v>572</v>
      </c>
      <c r="CL129" s="84" t="s">
        <v>341</v>
      </c>
      <c r="CM129" s="84" t="s">
        <v>237</v>
      </c>
      <c r="CN129" s="84" t="s">
        <v>238</v>
      </c>
      <c r="CO129" s="285"/>
      <c r="CP129" s="84" t="s">
        <v>273</v>
      </c>
      <c r="CQ129" s="84" t="s">
        <v>274</v>
      </c>
      <c r="CR129" s="84" t="s">
        <v>275</v>
      </c>
      <c r="CS129" s="84" t="s">
        <v>329</v>
      </c>
      <c r="CT129" s="84" t="s">
        <v>330</v>
      </c>
      <c r="CU129" s="84" t="s">
        <v>277</v>
      </c>
      <c r="CV129" s="84" t="s">
        <v>278</v>
      </c>
      <c r="CW129" s="84" t="s">
        <v>279</v>
      </c>
      <c r="CX129" s="84" t="s">
        <v>23</v>
      </c>
    </row>
    <row r="130" spans="1:102" ht="12.75" customHeight="1">
      <c r="A130" s="4" t="s">
        <v>52</v>
      </c>
      <c r="B130" s="128"/>
      <c r="C130" s="128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  <c r="Q130" s="128"/>
      <c r="R130" s="128"/>
      <c r="S130" s="128"/>
      <c r="T130" s="125"/>
      <c r="U130" s="125"/>
      <c r="V130" s="4" t="s">
        <v>52</v>
      </c>
      <c r="W130" s="128"/>
      <c r="X130" s="128"/>
      <c r="Y130" s="128"/>
      <c r="Z130" s="128"/>
      <c r="AA130" s="128"/>
      <c r="AB130" s="128"/>
      <c r="AC130" s="128"/>
      <c r="AD130" s="128"/>
      <c r="AE130" s="128"/>
      <c r="AF130" s="128"/>
      <c r="AG130" s="128"/>
      <c r="AH130" s="128"/>
      <c r="AI130" s="128"/>
      <c r="AJ130" s="128"/>
      <c r="AK130" s="128"/>
      <c r="AL130" s="128"/>
      <c r="AM130" s="128"/>
      <c r="AN130" s="128"/>
      <c r="AO130" s="97"/>
      <c r="AP130" s="125"/>
      <c r="AQ130" s="4" t="s">
        <v>52</v>
      </c>
      <c r="AR130" s="128"/>
      <c r="AS130" s="128"/>
      <c r="AT130" s="128"/>
      <c r="AU130" s="128"/>
      <c r="AV130" s="128"/>
      <c r="AW130" s="128"/>
      <c r="AX130" s="128"/>
      <c r="AY130" s="128"/>
      <c r="AZ130" s="128"/>
      <c r="BA130" s="40"/>
      <c r="BB130" s="128"/>
      <c r="BC130" s="128"/>
      <c r="BD130" s="128"/>
      <c r="BE130" s="128"/>
      <c r="BF130" s="128"/>
      <c r="BG130" s="4" t="s">
        <v>52</v>
      </c>
      <c r="BH130" s="128"/>
      <c r="BI130" s="128"/>
      <c r="BJ130" s="128"/>
      <c r="BK130" s="128"/>
      <c r="BL130" s="128"/>
      <c r="BM130" s="128"/>
      <c r="BN130" s="128"/>
      <c r="BO130" s="128"/>
      <c r="BP130" s="4" t="s">
        <v>52</v>
      </c>
      <c r="BQ130" s="128"/>
      <c r="BR130" s="128"/>
      <c r="BS130" s="128"/>
      <c r="BT130" s="128"/>
      <c r="BU130" s="128"/>
      <c r="BV130" s="128"/>
      <c r="BW130" s="128"/>
      <c r="BX130" s="128"/>
      <c r="BY130" s="128"/>
      <c r="BZ130" s="128"/>
      <c r="CA130" s="128"/>
      <c r="CB130" s="128"/>
      <c r="CC130" s="128"/>
      <c r="CD130" s="128"/>
      <c r="CE130" s="128"/>
      <c r="CF130" s="128"/>
      <c r="CG130" s="128"/>
      <c r="CH130" s="128"/>
      <c r="CI130" s="4" t="s">
        <v>52</v>
      </c>
      <c r="CJ130" s="128"/>
      <c r="CK130" s="128"/>
      <c r="CL130" s="128"/>
      <c r="CM130" s="128"/>
      <c r="CN130" s="128"/>
      <c r="CO130" s="4" t="s">
        <v>52</v>
      </c>
      <c r="CP130" s="128"/>
      <c r="CQ130" s="128"/>
      <c r="CR130" s="128"/>
      <c r="CS130" s="128"/>
      <c r="CT130" s="128"/>
      <c r="CU130" s="128"/>
      <c r="CV130" s="128"/>
      <c r="CW130" s="128"/>
      <c r="CX130" s="128"/>
    </row>
    <row r="131" spans="1:102" ht="12.75" customHeight="1">
      <c r="A131" s="6" t="s">
        <v>143</v>
      </c>
      <c r="B131" s="128">
        <v>278</v>
      </c>
      <c r="C131" s="128">
        <v>150</v>
      </c>
      <c r="D131" s="128">
        <v>143</v>
      </c>
      <c r="E131" s="128">
        <v>66</v>
      </c>
      <c r="F131" s="128">
        <v>0</v>
      </c>
      <c r="G131" s="128">
        <v>0</v>
      </c>
      <c r="H131" s="128">
        <v>44</v>
      </c>
      <c r="I131" s="128">
        <v>14</v>
      </c>
      <c r="J131" s="128">
        <v>0</v>
      </c>
      <c r="K131" s="128">
        <v>0</v>
      </c>
      <c r="L131" s="128">
        <v>182</v>
      </c>
      <c r="M131" s="128">
        <v>96</v>
      </c>
      <c r="N131" s="128">
        <v>0</v>
      </c>
      <c r="O131" s="128">
        <v>0</v>
      </c>
      <c r="P131" s="128">
        <v>14</v>
      </c>
      <c r="Q131" s="128">
        <v>3</v>
      </c>
      <c r="R131" s="128">
        <v>0</v>
      </c>
      <c r="S131" s="128">
        <v>0</v>
      </c>
      <c r="T131" s="125">
        <v>661</v>
      </c>
      <c r="U131" s="125">
        <v>329</v>
      </c>
      <c r="V131" s="6" t="s">
        <v>143</v>
      </c>
      <c r="W131" s="202">
        <v>5</v>
      </c>
      <c r="X131" s="148">
        <v>2</v>
      </c>
      <c r="Y131" s="202">
        <v>6</v>
      </c>
      <c r="Z131" s="148">
        <v>1</v>
      </c>
      <c r="AA131" s="202">
        <v>0</v>
      </c>
      <c r="AB131" s="148">
        <v>0</v>
      </c>
      <c r="AC131" s="202">
        <v>0</v>
      </c>
      <c r="AD131" s="148">
        <v>0</v>
      </c>
      <c r="AE131" s="202">
        <v>0</v>
      </c>
      <c r="AF131" s="148">
        <v>0</v>
      </c>
      <c r="AG131" s="202">
        <v>17</v>
      </c>
      <c r="AH131" s="148">
        <v>7</v>
      </c>
      <c r="AI131" s="202">
        <v>0</v>
      </c>
      <c r="AJ131" s="148">
        <v>0</v>
      </c>
      <c r="AK131" s="202">
        <v>0</v>
      </c>
      <c r="AL131" s="148">
        <v>0</v>
      </c>
      <c r="AM131" s="202">
        <v>0</v>
      </c>
      <c r="AN131" s="148">
        <v>0</v>
      </c>
      <c r="AO131" s="202">
        <f t="shared" ref="AO131:AO163" si="16">W131+Y131+AA131+AC131+AE131+AG131+AK131+AM131+AI131</f>
        <v>28</v>
      </c>
      <c r="AP131" s="202">
        <f t="shared" ref="AP131:AP163" si="17">X131+Z131+AB131+AD131+AF131+AH131+AL131+AN131</f>
        <v>10</v>
      </c>
      <c r="AQ131" s="6" t="s">
        <v>143</v>
      </c>
      <c r="AR131" s="128">
        <v>5</v>
      </c>
      <c r="AS131" s="128">
        <v>4</v>
      </c>
      <c r="AT131" s="128">
        <v>0</v>
      </c>
      <c r="AU131" s="128">
        <v>1</v>
      </c>
      <c r="AV131" s="128">
        <v>0</v>
      </c>
      <c r="AW131" s="128">
        <v>4</v>
      </c>
      <c r="AX131" s="128">
        <v>0</v>
      </c>
      <c r="AY131" s="128">
        <v>1</v>
      </c>
      <c r="AZ131" s="128">
        <v>0</v>
      </c>
      <c r="BA131" s="40">
        <v>15</v>
      </c>
      <c r="BB131" s="128">
        <v>14</v>
      </c>
      <c r="BC131" s="128">
        <v>0</v>
      </c>
      <c r="BD131" s="128">
        <v>2</v>
      </c>
      <c r="BE131" s="128">
        <v>1</v>
      </c>
      <c r="BF131" s="128">
        <v>4</v>
      </c>
      <c r="BG131" s="6" t="s">
        <v>143</v>
      </c>
      <c r="BH131" s="128">
        <v>0</v>
      </c>
      <c r="BI131" s="128">
        <v>55</v>
      </c>
      <c r="BJ131" s="128">
        <v>4</v>
      </c>
      <c r="BK131" s="128">
        <v>0</v>
      </c>
      <c r="BL131" s="128">
        <v>0</v>
      </c>
      <c r="BM131" s="128">
        <v>3</v>
      </c>
      <c r="BN131" s="128">
        <v>0</v>
      </c>
      <c r="BO131" s="128">
        <v>5</v>
      </c>
      <c r="BP131" s="6" t="s">
        <v>143</v>
      </c>
      <c r="BQ131" s="128">
        <v>158</v>
      </c>
      <c r="BR131" s="128">
        <v>78</v>
      </c>
      <c r="BS131" s="128">
        <v>154</v>
      </c>
      <c r="BT131" s="128">
        <v>74</v>
      </c>
      <c r="BU131" s="128">
        <v>68</v>
      </c>
      <c r="BV131" s="128">
        <v>30</v>
      </c>
      <c r="BW131" s="128">
        <v>12</v>
      </c>
      <c r="BX131" s="128">
        <v>5</v>
      </c>
      <c r="BY131" s="128">
        <v>12</v>
      </c>
      <c r="BZ131" s="128">
        <v>5</v>
      </c>
      <c r="CA131" s="128">
        <v>12</v>
      </c>
      <c r="CB131" s="128">
        <v>5</v>
      </c>
      <c r="CC131" s="128">
        <v>0</v>
      </c>
      <c r="CD131" s="128">
        <v>0</v>
      </c>
      <c r="CE131" s="128">
        <v>0</v>
      </c>
      <c r="CF131" s="128">
        <v>0</v>
      </c>
      <c r="CG131" s="128">
        <v>0</v>
      </c>
      <c r="CH131" s="128">
        <v>0</v>
      </c>
      <c r="CI131" s="6" t="s">
        <v>143</v>
      </c>
      <c r="CJ131" s="128">
        <v>18</v>
      </c>
      <c r="CK131" s="128">
        <v>1</v>
      </c>
      <c r="CL131" s="128">
        <v>3</v>
      </c>
      <c r="CM131" s="128">
        <v>0</v>
      </c>
      <c r="CN131" s="128">
        <v>21</v>
      </c>
      <c r="CO131" s="6" t="s">
        <v>143</v>
      </c>
      <c r="CP131" s="128">
        <v>0</v>
      </c>
      <c r="CQ131" s="128">
        <v>0</v>
      </c>
      <c r="CR131" s="128">
        <v>0</v>
      </c>
      <c r="CS131" s="128">
        <v>0</v>
      </c>
      <c r="CT131" s="128">
        <v>0</v>
      </c>
      <c r="CU131" s="128">
        <v>0</v>
      </c>
      <c r="CV131" s="128">
        <v>0</v>
      </c>
      <c r="CW131" s="128">
        <v>0</v>
      </c>
      <c r="CX131" s="128">
        <v>0</v>
      </c>
    </row>
    <row r="132" spans="1:102" ht="12.75" customHeight="1">
      <c r="A132" s="6" t="s">
        <v>144</v>
      </c>
      <c r="B132" s="128">
        <v>186</v>
      </c>
      <c r="C132" s="128">
        <v>90</v>
      </c>
      <c r="D132" s="128">
        <v>79</v>
      </c>
      <c r="E132" s="128">
        <v>43</v>
      </c>
      <c r="F132" s="128">
        <v>0</v>
      </c>
      <c r="G132" s="128">
        <v>0</v>
      </c>
      <c r="H132" s="128">
        <v>43</v>
      </c>
      <c r="I132" s="128">
        <v>15</v>
      </c>
      <c r="J132" s="128">
        <v>0</v>
      </c>
      <c r="K132" s="128">
        <v>0</v>
      </c>
      <c r="L132" s="128">
        <v>120</v>
      </c>
      <c r="M132" s="128">
        <v>51</v>
      </c>
      <c r="N132" s="128">
        <v>1</v>
      </c>
      <c r="O132" s="128">
        <v>0</v>
      </c>
      <c r="P132" s="128">
        <v>18</v>
      </c>
      <c r="Q132" s="128">
        <v>7</v>
      </c>
      <c r="R132" s="128">
        <v>0</v>
      </c>
      <c r="S132" s="128">
        <v>0</v>
      </c>
      <c r="T132" s="125">
        <v>447</v>
      </c>
      <c r="U132" s="125">
        <v>206</v>
      </c>
      <c r="V132" s="6" t="s">
        <v>144</v>
      </c>
      <c r="W132" s="202">
        <v>0</v>
      </c>
      <c r="X132" s="148">
        <v>0</v>
      </c>
      <c r="Y132" s="202">
        <v>0</v>
      </c>
      <c r="Z132" s="148">
        <v>0</v>
      </c>
      <c r="AA132" s="202">
        <v>0</v>
      </c>
      <c r="AB132" s="148">
        <v>0</v>
      </c>
      <c r="AC132" s="202">
        <v>0</v>
      </c>
      <c r="AD132" s="148">
        <v>0</v>
      </c>
      <c r="AE132" s="202">
        <v>0</v>
      </c>
      <c r="AF132" s="148">
        <v>0</v>
      </c>
      <c r="AG132" s="202">
        <v>3</v>
      </c>
      <c r="AH132" s="148">
        <v>1</v>
      </c>
      <c r="AI132" s="202">
        <v>0</v>
      </c>
      <c r="AJ132" s="148">
        <v>0</v>
      </c>
      <c r="AK132" s="202">
        <v>3</v>
      </c>
      <c r="AL132" s="148">
        <v>1</v>
      </c>
      <c r="AM132" s="202">
        <v>0</v>
      </c>
      <c r="AN132" s="148">
        <v>0</v>
      </c>
      <c r="AO132" s="202">
        <f t="shared" si="16"/>
        <v>6</v>
      </c>
      <c r="AP132" s="202">
        <f t="shared" si="17"/>
        <v>2</v>
      </c>
      <c r="AQ132" s="6" t="s">
        <v>144</v>
      </c>
      <c r="AR132" s="128">
        <v>4</v>
      </c>
      <c r="AS132" s="128">
        <v>3</v>
      </c>
      <c r="AT132" s="128">
        <v>0</v>
      </c>
      <c r="AU132" s="128">
        <v>2</v>
      </c>
      <c r="AV132" s="128">
        <v>0</v>
      </c>
      <c r="AW132" s="128">
        <v>3</v>
      </c>
      <c r="AX132" s="128">
        <v>1</v>
      </c>
      <c r="AY132" s="128">
        <v>2</v>
      </c>
      <c r="AZ132" s="128">
        <v>0</v>
      </c>
      <c r="BA132" s="40">
        <v>15</v>
      </c>
      <c r="BB132" s="128">
        <v>12</v>
      </c>
      <c r="BC132" s="128">
        <v>0</v>
      </c>
      <c r="BD132" s="128">
        <v>0</v>
      </c>
      <c r="BE132" s="128">
        <v>0</v>
      </c>
      <c r="BF132" s="128">
        <v>3</v>
      </c>
      <c r="BG132" s="6" t="s">
        <v>144</v>
      </c>
      <c r="BH132" s="128">
        <v>0</v>
      </c>
      <c r="BI132" s="128">
        <v>150</v>
      </c>
      <c r="BJ132" s="128">
        <v>3</v>
      </c>
      <c r="BK132" s="128">
        <v>40</v>
      </c>
      <c r="BL132" s="128">
        <v>0</v>
      </c>
      <c r="BM132" s="128">
        <v>11</v>
      </c>
      <c r="BN132" s="128">
        <v>2</v>
      </c>
      <c r="BO132" s="128">
        <v>12</v>
      </c>
      <c r="BP132" s="6" t="s">
        <v>144</v>
      </c>
      <c r="BQ132" s="128">
        <v>71</v>
      </c>
      <c r="BR132" s="128">
        <v>32</v>
      </c>
      <c r="BS132" s="128">
        <v>69</v>
      </c>
      <c r="BT132" s="128">
        <v>30</v>
      </c>
      <c r="BU132" s="128">
        <v>68</v>
      </c>
      <c r="BV132" s="128">
        <v>29</v>
      </c>
      <c r="BW132" s="128">
        <v>16</v>
      </c>
      <c r="BX132" s="128">
        <v>3</v>
      </c>
      <c r="BY132" s="128">
        <v>16</v>
      </c>
      <c r="BZ132" s="128">
        <v>3</v>
      </c>
      <c r="CA132" s="128">
        <v>10</v>
      </c>
      <c r="CB132" s="128">
        <v>1</v>
      </c>
      <c r="CC132" s="128">
        <v>0</v>
      </c>
      <c r="CD132" s="128">
        <v>0</v>
      </c>
      <c r="CE132" s="128">
        <v>0</v>
      </c>
      <c r="CF132" s="128">
        <v>0</v>
      </c>
      <c r="CG132" s="128">
        <v>0</v>
      </c>
      <c r="CH132" s="128">
        <v>0</v>
      </c>
      <c r="CI132" s="6" t="s">
        <v>144</v>
      </c>
      <c r="CJ132" s="128">
        <v>15</v>
      </c>
      <c r="CK132" s="128">
        <v>5</v>
      </c>
      <c r="CL132" s="128">
        <v>2</v>
      </c>
      <c r="CM132" s="128">
        <v>1</v>
      </c>
      <c r="CN132" s="128">
        <v>17</v>
      </c>
      <c r="CO132" s="6" t="s">
        <v>144</v>
      </c>
      <c r="CP132" s="128">
        <v>0</v>
      </c>
      <c r="CQ132" s="128">
        <v>0</v>
      </c>
      <c r="CR132" s="128">
        <v>0</v>
      </c>
      <c r="CS132" s="128">
        <v>0</v>
      </c>
      <c r="CT132" s="128">
        <v>0</v>
      </c>
      <c r="CU132" s="128">
        <v>0</v>
      </c>
      <c r="CV132" s="128">
        <v>0</v>
      </c>
      <c r="CW132" s="128">
        <v>0</v>
      </c>
      <c r="CX132" s="128">
        <v>0</v>
      </c>
    </row>
    <row r="133" spans="1:102" ht="12.75" customHeight="1">
      <c r="A133" s="6" t="s">
        <v>145</v>
      </c>
      <c r="B133" s="128">
        <v>67</v>
      </c>
      <c r="C133" s="128">
        <v>32</v>
      </c>
      <c r="D133" s="128">
        <v>58</v>
      </c>
      <c r="E133" s="128">
        <v>29</v>
      </c>
      <c r="F133" s="128">
        <v>0</v>
      </c>
      <c r="G133" s="128">
        <v>0</v>
      </c>
      <c r="H133" s="128">
        <v>0</v>
      </c>
      <c r="I133" s="128">
        <v>0</v>
      </c>
      <c r="J133" s="128">
        <v>0</v>
      </c>
      <c r="K133" s="128">
        <v>0</v>
      </c>
      <c r="L133" s="128">
        <v>70</v>
      </c>
      <c r="M133" s="128">
        <v>33</v>
      </c>
      <c r="N133" s="128">
        <v>0</v>
      </c>
      <c r="O133" s="128">
        <v>0</v>
      </c>
      <c r="P133" s="128">
        <v>0</v>
      </c>
      <c r="Q133" s="128">
        <v>0</v>
      </c>
      <c r="R133" s="128">
        <v>0</v>
      </c>
      <c r="S133" s="128">
        <v>0</v>
      </c>
      <c r="T133" s="125">
        <v>195</v>
      </c>
      <c r="U133" s="125">
        <v>94</v>
      </c>
      <c r="V133" s="6" t="s">
        <v>145</v>
      </c>
      <c r="W133" s="202">
        <v>5</v>
      </c>
      <c r="X133" s="148">
        <v>2</v>
      </c>
      <c r="Y133" s="202">
        <v>1</v>
      </c>
      <c r="Z133" s="148">
        <v>1</v>
      </c>
      <c r="AA133" s="202">
        <v>0</v>
      </c>
      <c r="AB133" s="148">
        <v>0</v>
      </c>
      <c r="AC133" s="202">
        <v>0</v>
      </c>
      <c r="AD133" s="148">
        <v>0</v>
      </c>
      <c r="AE133" s="202">
        <v>0</v>
      </c>
      <c r="AF133" s="148">
        <v>0</v>
      </c>
      <c r="AG133" s="202">
        <v>22</v>
      </c>
      <c r="AH133" s="148">
        <v>12</v>
      </c>
      <c r="AI133" s="202">
        <v>0</v>
      </c>
      <c r="AJ133" s="148">
        <v>0</v>
      </c>
      <c r="AK133" s="202">
        <v>0</v>
      </c>
      <c r="AL133" s="148">
        <v>0</v>
      </c>
      <c r="AM133" s="202">
        <v>0</v>
      </c>
      <c r="AN133" s="148">
        <v>0</v>
      </c>
      <c r="AO133" s="202">
        <f t="shared" si="16"/>
        <v>28</v>
      </c>
      <c r="AP133" s="202">
        <f t="shared" si="17"/>
        <v>15</v>
      </c>
      <c r="AQ133" s="6" t="s">
        <v>145</v>
      </c>
      <c r="AR133" s="128">
        <v>3</v>
      </c>
      <c r="AS133" s="128">
        <v>2</v>
      </c>
      <c r="AT133" s="128">
        <v>0</v>
      </c>
      <c r="AU133" s="128">
        <v>0</v>
      </c>
      <c r="AV133" s="128">
        <v>0</v>
      </c>
      <c r="AW133" s="128">
        <v>2</v>
      </c>
      <c r="AX133" s="128">
        <v>0</v>
      </c>
      <c r="AY133" s="128">
        <v>0</v>
      </c>
      <c r="AZ133" s="128">
        <v>0</v>
      </c>
      <c r="BA133" s="40">
        <v>7</v>
      </c>
      <c r="BB133" s="128">
        <v>6</v>
      </c>
      <c r="BC133" s="128">
        <v>0</v>
      </c>
      <c r="BD133" s="128">
        <v>0</v>
      </c>
      <c r="BE133" s="128">
        <v>0</v>
      </c>
      <c r="BF133" s="128">
        <v>2</v>
      </c>
      <c r="BG133" s="6" t="s">
        <v>145</v>
      </c>
      <c r="BH133" s="128">
        <v>0</v>
      </c>
      <c r="BI133" s="128">
        <v>80</v>
      </c>
      <c r="BJ133" s="128">
        <v>0</v>
      </c>
      <c r="BK133" s="128">
        <v>0</v>
      </c>
      <c r="BL133" s="128">
        <v>0</v>
      </c>
      <c r="BM133" s="128">
        <v>5</v>
      </c>
      <c r="BN133" s="128">
        <v>0</v>
      </c>
      <c r="BO133" s="128">
        <v>5</v>
      </c>
      <c r="BP133" s="6" t="s">
        <v>145</v>
      </c>
      <c r="BQ133" s="128">
        <v>43</v>
      </c>
      <c r="BR133" s="128">
        <v>24</v>
      </c>
      <c r="BS133" s="128">
        <v>43</v>
      </c>
      <c r="BT133" s="128">
        <v>24</v>
      </c>
      <c r="BU133" s="128">
        <v>39</v>
      </c>
      <c r="BV133" s="128">
        <v>21</v>
      </c>
      <c r="BW133" s="128">
        <v>0</v>
      </c>
      <c r="BX133" s="128">
        <v>0</v>
      </c>
      <c r="BY133" s="128">
        <v>0</v>
      </c>
      <c r="BZ133" s="128">
        <v>0</v>
      </c>
      <c r="CA133" s="128">
        <v>0</v>
      </c>
      <c r="CB133" s="128">
        <v>0</v>
      </c>
      <c r="CC133" s="128">
        <v>0</v>
      </c>
      <c r="CD133" s="128">
        <v>0</v>
      </c>
      <c r="CE133" s="128">
        <v>0</v>
      </c>
      <c r="CF133" s="128">
        <v>0</v>
      </c>
      <c r="CG133" s="128">
        <v>0</v>
      </c>
      <c r="CH133" s="128">
        <v>0</v>
      </c>
      <c r="CI133" s="6" t="s">
        <v>145</v>
      </c>
      <c r="CJ133" s="128">
        <v>8</v>
      </c>
      <c r="CK133" s="128">
        <v>3</v>
      </c>
      <c r="CL133" s="128">
        <v>2</v>
      </c>
      <c r="CM133" s="128">
        <v>0</v>
      </c>
      <c r="CN133" s="128">
        <v>10</v>
      </c>
      <c r="CO133" s="6" t="s">
        <v>145</v>
      </c>
      <c r="CP133" s="128">
        <v>0</v>
      </c>
      <c r="CQ133" s="128">
        <v>0</v>
      </c>
      <c r="CR133" s="128">
        <v>0</v>
      </c>
      <c r="CS133" s="128">
        <v>0</v>
      </c>
      <c r="CT133" s="128">
        <v>0</v>
      </c>
      <c r="CU133" s="128">
        <v>0</v>
      </c>
      <c r="CV133" s="128">
        <v>0</v>
      </c>
      <c r="CW133" s="128">
        <v>0</v>
      </c>
      <c r="CX133" s="128">
        <v>0</v>
      </c>
    </row>
    <row r="134" spans="1:102" ht="12.75" customHeight="1">
      <c r="A134" s="6" t="s">
        <v>146</v>
      </c>
      <c r="B134" s="128">
        <v>130</v>
      </c>
      <c r="C134" s="128">
        <v>65</v>
      </c>
      <c r="D134" s="128">
        <v>71</v>
      </c>
      <c r="E134" s="128">
        <v>36</v>
      </c>
      <c r="F134" s="128">
        <v>0</v>
      </c>
      <c r="G134" s="128">
        <v>0</v>
      </c>
      <c r="H134" s="128">
        <v>10</v>
      </c>
      <c r="I134" s="128">
        <v>5</v>
      </c>
      <c r="J134" s="128">
        <v>27</v>
      </c>
      <c r="K134" s="128">
        <v>6</v>
      </c>
      <c r="L134" s="128">
        <v>84</v>
      </c>
      <c r="M134" s="128">
        <v>43</v>
      </c>
      <c r="N134" s="128">
        <v>0</v>
      </c>
      <c r="O134" s="128">
        <v>0</v>
      </c>
      <c r="P134" s="128">
        <v>0</v>
      </c>
      <c r="Q134" s="128">
        <v>0</v>
      </c>
      <c r="R134" s="128">
        <v>18</v>
      </c>
      <c r="S134" s="128">
        <v>8</v>
      </c>
      <c r="T134" s="125">
        <v>340</v>
      </c>
      <c r="U134" s="125">
        <v>163</v>
      </c>
      <c r="V134" s="6" t="s">
        <v>146</v>
      </c>
      <c r="W134" s="202">
        <v>0</v>
      </c>
      <c r="X134" s="148">
        <v>0</v>
      </c>
      <c r="Y134" s="202">
        <v>1</v>
      </c>
      <c r="Z134" s="148">
        <v>0</v>
      </c>
      <c r="AA134" s="202">
        <v>0</v>
      </c>
      <c r="AB134" s="148">
        <v>0</v>
      </c>
      <c r="AC134" s="202">
        <v>0</v>
      </c>
      <c r="AD134" s="148">
        <v>0</v>
      </c>
      <c r="AE134" s="202">
        <v>0</v>
      </c>
      <c r="AF134" s="148">
        <v>0</v>
      </c>
      <c r="AG134" s="202">
        <v>7</v>
      </c>
      <c r="AH134" s="148">
        <v>0</v>
      </c>
      <c r="AI134" s="202">
        <v>0</v>
      </c>
      <c r="AJ134" s="148">
        <v>0</v>
      </c>
      <c r="AK134" s="202">
        <v>0</v>
      </c>
      <c r="AL134" s="148">
        <v>0</v>
      </c>
      <c r="AM134" s="202">
        <v>0</v>
      </c>
      <c r="AN134" s="148">
        <v>0</v>
      </c>
      <c r="AO134" s="202">
        <f t="shared" si="16"/>
        <v>8</v>
      </c>
      <c r="AP134" s="202">
        <f t="shared" si="17"/>
        <v>0</v>
      </c>
      <c r="AQ134" s="6" t="s">
        <v>146</v>
      </c>
      <c r="AR134" s="128">
        <v>3</v>
      </c>
      <c r="AS134" s="128">
        <v>2</v>
      </c>
      <c r="AT134" s="128">
        <v>0</v>
      </c>
      <c r="AU134" s="128">
        <v>1</v>
      </c>
      <c r="AV134" s="128">
        <v>1</v>
      </c>
      <c r="AW134" s="128">
        <v>2</v>
      </c>
      <c r="AX134" s="128">
        <v>0</v>
      </c>
      <c r="AY134" s="128">
        <v>0</v>
      </c>
      <c r="AZ134" s="128">
        <v>1</v>
      </c>
      <c r="BA134" s="40">
        <v>10</v>
      </c>
      <c r="BB134" s="128">
        <v>10</v>
      </c>
      <c r="BC134" s="128">
        <v>0</v>
      </c>
      <c r="BD134" s="128">
        <v>0</v>
      </c>
      <c r="BE134" s="128">
        <v>0</v>
      </c>
      <c r="BF134" s="128">
        <v>2</v>
      </c>
      <c r="BG134" s="6" t="s">
        <v>146</v>
      </c>
      <c r="BH134" s="128">
        <v>0</v>
      </c>
      <c r="BI134" s="128">
        <v>92</v>
      </c>
      <c r="BJ134" s="128">
        <v>34</v>
      </c>
      <c r="BK134" s="128">
        <v>3</v>
      </c>
      <c r="BL134" s="128">
        <v>0</v>
      </c>
      <c r="BM134" s="128">
        <v>9</v>
      </c>
      <c r="BN134" s="128">
        <v>6</v>
      </c>
      <c r="BO134" s="128">
        <v>16</v>
      </c>
      <c r="BP134" s="6" t="s">
        <v>146</v>
      </c>
      <c r="BQ134" s="128">
        <v>96</v>
      </c>
      <c r="BR134" s="128">
        <v>46</v>
      </c>
      <c r="BS134" s="128">
        <v>96</v>
      </c>
      <c r="BT134" s="128">
        <v>46</v>
      </c>
      <c r="BU134" s="128">
        <v>39</v>
      </c>
      <c r="BV134" s="128">
        <v>19</v>
      </c>
      <c r="BW134" s="128">
        <v>8</v>
      </c>
      <c r="BX134" s="128">
        <v>5</v>
      </c>
      <c r="BY134" s="128">
        <v>8</v>
      </c>
      <c r="BZ134" s="128">
        <v>5</v>
      </c>
      <c r="CA134" s="128">
        <v>7</v>
      </c>
      <c r="CB134" s="128">
        <v>5</v>
      </c>
      <c r="CC134" s="128">
        <v>4</v>
      </c>
      <c r="CD134" s="128">
        <v>0</v>
      </c>
      <c r="CE134" s="128">
        <v>4</v>
      </c>
      <c r="CF134" s="128">
        <v>0</v>
      </c>
      <c r="CG134" s="128">
        <v>4</v>
      </c>
      <c r="CH134" s="128">
        <v>0</v>
      </c>
      <c r="CI134" s="6" t="s">
        <v>146</v>
      </c>
      <c r="CJ134" s="128">
        <v>14</v>
      </c>
      <c r="CK134" s="128">
        <v>6</v>
      </c>
      <c r="CL134" s="128">
        <v>3</v>
      </c>
      <c r="CM134" s="128">
        <v>2</v>
      </c>
      <c r="CN134" s="128">
        <v>17</v>
      </c>
      <c r="CO134" s="6" t="s">
        <v>146</v>
      </c>
      <c r="CP134" s="128">
        <v>0</v>
      </c>
      <c r="CQ134" s="128">
        <v>0</v>
      </c>
      <c r="CR134" s="128">
        <v>0</v>
      </c>
      <c r="CS134" s="128">
        <v>0</v>
      </c>
      <c r="CT134" s="128">
        <v>0</v>
      </c>
      <c r="CU134" s="128">
        <v>0</v>
      </c>
      <c r="CV134" s="128">
        <v>0</v>
      </c>
      <c r="CW134" s="128">
        <v>0</v>
      </c>
      <c r="CX134" s="128">
        <v>0</v>
      </c>
    </row>
    <row r="135" spans="1:102" ht="12.75" customHeight="1">
      <c r="A135" s="6" t="s">
        <v>147</v>
      </c>
      <c r="B135" s="128">
        <v>518</v>
      </c>
      <c r="C135" s="128">
        <v>295</v>
      </c>
      <c r="D135" s="128">
        <v>257</v>
      </c>
      <c r="E135" s="128">
        <v>139</v>
      </c>
      <c r="F135" s="128">
        <v>0</v>
      </c>
      <c r="G135" s="128">
        <v>0</v>
      </c>
      <c r="H135" s="128">
        <v>34</v>
      </c>
      <c r="I135" s="128">
        <v>18</v>
      </c>
      <c r="J135" s="128">
        <v>97</v>
      </c>
      <c r="K135" s="128">
        <v>38</v>
      </c>
      <c r="L135" s="128">
        <v>406</v>
      </c>
      <c r="M135" s="128">
        <v>211</v>
      </c>
      <c r="N135" s="128">
        <v>0</v>
      </c>
      <c r="O135" s="128">
        <v>0</v>
      </c>
      <c r="P135" s="128">
        <v>22</v>
      </c>
      <c r="Q135" s="128">
        <v>9</v>
      </c>
      <c r="R135" s="128">
        <v>93</v>
      </c>
      <c r="S135" s="128">
        <v>29</v>
      </c>
      <c r="T135" s="125">
        <v>1427</v>
      </c>
      <c r="U135" s="125">
        <v>739</v>
      </c>
      <c r="V135" s="6" t="s">
        <v>147</v>
      </c>
      <c r="W135" s="202">
        <v>4</v>
      </c>
      <c r="X135" s="148">
        <v>3</v>
      </c>
      <c r="Y135" s="202">
        <v>12</v>
      </c>
      <c r="Z135" s="148">
        <v>9</v>
      </c>
      <c r="AA135" s="202">
        <v>0</v>
      </c>
      <c r="AB135" s="148">
        <v>0</v>
      </c>
      <c r="AC135" s="202">
        <v>0</v>
      </c>
      <c r="AD135" s="148">
        <v>0</v>
      </c>
      <c r="AE135" s="202">
        <v>6</v>
      </c>
      <c r="AF135" s="148">
        <v>2</v>
      </c>
      <c r="AG135" s="202">
        <v>73</v>
      </c>
      <c r="AH135" s="148">
        <v>35</v>
      </c>
      <c r="AI135" s="202">
        <v>0</v>
      </c>
      <c r="AJ135" s="148">
        <v>0</v>
      </c>
      <c r="AK135" s="202">
        <v>1</v>
      </c>
      <c r="AL135" s="148">
        <v>0</v>
      </c>
      <c r="AM135" s="202">
        <v>4</v>
      </c>
      <c r="AN135" s="148">
        <v>1</v>
      </c>
      <c r="AO135" s="202">
        <f t="shared" si="16"/>
        <v>100</v>
      </c>
      <c r="AP135" s="202">
        <f t="shared" si="17"/>
        <v>50</v>
      </c>
      <c r="AQ135" s="6" t="s">
        <v>147</v>
      </c>
      <c r="AR135" s="128">
        <v>9</v>
      </c>
      <c r="AS135" s="128">
        <v>5</v>
      </c>
      <c r="AT135" s="128">
        <v>0</v>
      </c>
      <c r="AU135" s="128">
        <v>1</v>
      </c>
      <c r="AV135" s="128">
        <v>3</v>
      </c>
      <c r="AW135" s="128">
        <v>7</v>
      </c>
      <c r="AX135" s="128">
        <v>1</v>
      </c>
      <c r="AY135" s="128">
        <v>1</v>
      </c>
      <c r="AZ135" s="128">
        <v>2</v>
      </c>
      <c r="BA135" s="40">
        <v>29</v>
      </c>
      <c r="BB135" s="128">
        <v>30</v>
      </c>
      <c r="BC135" s="128">
        <v>0</v>
      </c>
      <c r="BD135" s="128">
        <v>0</v>
      </c>
      <c r="BE135" s="128">
        <v>0</v>
      </c>
      <c r="BF135" s="128">
        <v>5</v>
      </c>
      <c r="BG135" s="6" t="s">
        <v>147</v>
      </c>
      <c r="BH135" s="128">
        <v>80</v>
      </c>
      <c r="BI135" s="128">
        <v>634</v>
      </c>
      <c r="BJ135" s="128">
        <v>131</v>
      </c>
      <c r="BK135" s="128">
        <v>0</v>
      </c>
      <c r="BL135" s="128">
        <v>0</v>
      </c>
      <c r="BM135" s="128">
        <v>27</v>
      </c>
      <c r="BN135" s="128">
        <v>6</v>
      </c>
      <c r="BO135" s="128">
        <v>34</v>
      </c>
      <c r="BP135" s="6" t="s">
        <v>147</v>
      </c>
      <c r="BQ135" s="128">
        <v>363</v>
      </c>
      <c r="BR135" s="128">
        <v>186</v>
      </c>
      <c r="BS135" s="128">
        <v>358</v>
      </c>
      <c r="BT135" s="128">
        <v>185</v>
      </c>
      <c r="BU135" s="128">
        <v>225</v>
      </c>
      <c r="BV135" s="128">
        <v>114</v>
      </c>
      <c r="BW135" s="128">
        <v>92</v>
      </c>
      <c r="BX135" s="128">
        <v>35</v>
      </c>
      <c r="BY135" s="128">
        <v>92</v>
      </c>
      <c r="BZ135" s="128">
        <v>35</v>
      </c>
      <c r="CA135" s="128">
        <v>78</v>
      </c>
      <c r="CB135" s="128">
        <v>34</v>
      </c>
      <c r="CC135" s="128">
        <v>3</v>
      </c>
      <c r="CD135" s="128">
        <v>0</v>
      </c>
      <c r="CE135" s="128">
        <v>3</v>
      </c>
      <c r="CF135" s="128">
        <v>0</v>
      </c>
      <c r="CG135" s="128">
        <v>3</v>
      </c>
      <c r="CH135" s="128">
        <v>0</v>
      </c>
      <c r="CI135" s="6" t="s">
        <v>147</v>
      </c>
      <c r="CJ135" s="128">
        <v>23</v>
      </c>
      <c r="CK135" s="128">
        <v>8</v>
      </c>
      <c r="CL135" s="128">
        <v>8</v>
      </c>
      <c r="CM135" s="128">
        <v>5</v>
      </c>
      <c r="CN135" s="128">
        <v>31</v>
      </c>
      <c r="CO135" s="6" t="s">
        <v>147</v>
      </c>
      <c r="CP135" s="128">
        <v>0</v>
      </c>
      <c r="CQ135" s="128">
        <v>0</v>
      </c>
      <c r="CR135" s="128">
        <v>0</v>
      </c>
      <c r="CS135" s="128">
        <v>0</v>
      </c>
      <c r="CT135" s="128">
        <v>0</v>
      </c>
      <c r="CU135" s="128">
        <v>0</v>
      </c>
      <c r="CV135" s="128">
        <v>0</v>
      </c>
      <c r="CW135" s="128">
        <v>0</v>
      </c>
      <c r="CX135" s="128">
        <v>0</v>
      </c>
    </row>
    <row r="136" spans="1:102" ht="12.75" customHeight="1">
      <c r="A136" s="38" t="s">
        <v>53</v>
      </c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123"/>
      <c r="U136" s="123"/>
      <c r="V136" s="38" t="s">
        <v>53</v>
      </c>
      <c r="W136" s="202"/>
      <c r="X136" s="203"/>
      <c r="Y136" s="202"/>
      <c r="Z136" s="203"/>
      <c r="AA136" s="202"/>
      <c r="AB136" s="203"/>
      <c r="AC136" s="202"/>
      <c r="AD136" s="203"/>
      <c r="AE136" s="202"/>
      <c r="AF136" s="203"/>
      <c r="AG136" s="202"/>
      <c r="AH136" s="203"/>
      <c r="AI136" s="202"/>
      <c r="AJ136" s="203"/>
      <c r="AK136" s="202"/>
      <c r="AL136" s="203"/>
      <c r="AM136" s="202"/>
      <c r="AN136" s="203"/>
      <c r="AO136" s="202"/>
      <c r="AP136" s="202"/>
      <c r="AQ136" s="38" t="s">
        <v>53</v>
      </c>
      <c r="AR136" s="13"/>
      <c r="AS136" s="13"/>
      <c r="AT136" s="13"/>
      <c r="AU136" s="13"/>
      <c r="AV136" s="13"/>
      <c r="AW136" s="13"/>
      <c r="AX136" s="13"/>
      <c r="AY136" s="13"/>
      <c r="AZ136" s="13"/>
      <c r="BA136" s="127"/>
      <c r="BB136" s="128"/>
      <c r="BC136" s="128"/>
      <c r="BD136" s="128"/>
      <c r="BE136" s="128"/>
      <c r="BF136" s="128"/>
      <c r="BG136" s="38" t="s">
        <v>53</v>
      </c>
      <c r="BH136" s="13"/>
      <c r="BI136" s="13"/>
      <c r="BJ136" s="13"/>
      <c r="BK136" s="13"/>
      <c r="BL136" s="13"/>
      <c r="BM136" s="13"/>
      <c r="BN136" s="13"/>
      <c r="BO136" s="13"/>
      <c r="BP136" s="38" t="s">
        <v>53</v>
      </c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38" t="s">
        <v>53</v>
      </c>
      <c r="CJ136" s="13"/>
      <c r="CK136" s="13"/>
      <c r="CL136" s="13"/>
      <c r="CM136" s="13"/>
      <c r="CN136" s="13"/>
      <c r="CO136" s="38" t="s">
        <v>53</v>
      </c>
      <c r="CP136" s="13"/>
      <c r="CQ136" s="13"/>
      <c r="CR136" s="13"/>
      <c r="CS136" s="13"/>
      <c r="CT136" s="13"/>
      <c r="CU136" s="13"/>
      <c r="CV136" s="13"/>
      <c r="CW136" s="13"/>
      <c r="CX136" s="13"/>
    </row>
    <row r="137" spans="1:102" ht="12.75" customHeight="1">
      <c r="A137" s="6" t="s">
        <v>148</v>
      </c>
      <c r="B137" s="128">
        <v>927</v>
      </c>
      <c r="C137" s="128">
        <v>392</v>
      </c>
      <c r="D137" s="128">
        <v>527</v>
      </c>
      <c r="E137" s="128">
        <v>250</v>
      </c>
      <c r="F137" s="128">
        <v>0</v>
      </c>
      <c r="G137" s="128">
        <v>0</v>
      </c>
      <c r="H137" s="128">
        <v>101</v>
      </c>
      <c r="I137" s="128">
        <v>31</v>
      </c>
      <c r="J137" s="128">
        <v>0</v>
      </c>
      <c r="K137" s="128">
        <v>0</v>
      </c>
      <c r="L137" s="128">
        <v>1141</v>
      </c>
      <c r="M137" s="128">
        <v>459</v>
      </c>
      <c r="N137" s="128">
        <v>0</v>
      </c>
      <c r="O137" s="128">
        <v>0</v>
      </c>
      <c r="P137" s="128">
        <v>128</v>
      </c>
      <c r="Q137" s="128">
        <v>36</v>
      </c>
      <c r="R137" s="128">
        <v>0</v>
      </c>
      <c r="S137" s="128">
        <v>0</v>
      </c>
      <c r="T137" s="125">
        <v>2824</v>
      </c>
      <c r="U137" s="125">
        <v>1168</v>
      </c>
      <c r="V137" s="6" t="s">
        <v>148</v>
      </c>
      <c r="W137" s="202">
        <v>24</v>
      </c>
      <c r="X137" s="148">
        <v>9</v>
      </c>
      <c r="Y137" s="202">
        <v>19</v>
      </c>
      <c r="Z137" s="148">
        <v>14</v>
      </c>
      <c r="AA137" s="202">
        <v>0</v>
      </c>
      <c r="AB137" s="148">
        <v>0</v>
      </c>
      <c r="AC137" s="202">
        <v>57</v>
      </c>
      <c r="AD137" s="148">
        <v>19</v>
      </c>
      <c r="AE137" s="202">
        <v>0</v>
      </c>
      <c r="AF137" s="148">
        <v>0</v>
      </c>
      <c r="AG137" s="202">
        <v>276</v>
      </c>
      <c r="AH137" s="148">
        <v>102</v>
      </c>
      <c r="AI137" s="202">
        <v>0</v>
      </c>
      <c r="AJ137" s="148">
        <v>0</v>
      </c>
      <c r="AK137" s="202">
        <v>22</v>
      </c>
      <c r="AL137" s="148">
        <v>5</v>
      </c>
      <c r="AM137" s="202">
        <v>0</v>
      </c>
      <c r="AN137" s="148">
        <v>0</v>
      </c>
      <c r="AO137" s="202">
        <f t="shared" si="16"/>
        <v>398</v>
      </c>
      <c r="AP137" s="202">
        <f t="shared" si="17"/>
        <v>149</v>
      </c>
      <c r="AQ137" s="6" t="s">
        <v>148</v>
      </c>
      <c r="AR137" s="128">
        <v>3</v>
      </c>
      <c r="AS137" s="128">
        <v>12</v>
      </c>
      <c r="AT137" s="128">
        <v>0</v>
      </c>
      <c r="AU137" s="128">
        <v>0</v>
      </c>
      <c r="AV137" s="128">
        <v>0</v>
      </c>
      <c r="AW137" s="128">
        <v>0</v>
      </c>
      <c r="AX137" s="128">
        <v>0</v>
      </c>
      <c r="AY137" s="128">
        <v>0</v>
      </c>
      <c r="AZ137" s="128">
        <v>0</v>
      </c>
      <c r="BA137" s="40">
        <v>15</v>
      </c>
      <c r="BB137" s="128">
        <v>53</v>
      </c>
      <c r="BC137" s="128">
        <v>0</v>
      </c>
      <c r="BD137" s="128">
        <v>2</v>
      </c>
      <c r="BE137" s="128">
        <v>1</v>
      </c>
      <c r="BF137" s="128">
        <v>12</v>
      </c>
      <c r="BG137" s="6" t="s">
        <v>148</v>
      </c>
      <c r="BH137" s="128">
        <v>0</v>
      </c>
      <c r="BI137" s="128">
        <v>566</v>
      </c>
      <c r="BJ137" s="128">
        <v>239</v>
      </c>
      <c r="BK137" s="128">
        <v>178</v>
      </c>
      <c r="BL137" s="128">
        <v>51</v>
      </c>
      <c r="BM137" s="128">
        <v>37</v>
      </c>
      <c r="BN137" s="128">
        <v>10</v>
      </c>
      <c r="BO137" s="128">
        <v>55</v>
      </c>
      <c r="BP137" s="6" t="s">
        <v>148</v>
      </c>
      <c r="BQ137" s="128">
        <v>824</v>
      </c>
      <c r="BR137" s="128">
        <v>302</v>
      </c>
      <c r="BS137" s="128">
        <v>799</v>
      </c>
      <c r="BT137" s="128">
        <v>293</v>
      </c>
      <c r="BU137" s="128">
        <v>285</v>
      </c>
      <c r="BV137" s="128">
        <v>95</v>
      </c>
      <c r="BW137" s="128">
        <v>134</v>
      </c>
      <c r="BX137" s="128">
        <v>37</v>
      </c>
      <c r="BY137" s="128">
        <v>132</v>
      </c>
      <c r="BZ137" s="128">
        <v>37</v>
      </c>
      <c r="CA137" s="128">
        <v>40</v>
      </c>
      <c r="CB137" s="128">
        <v>10</v>
      </c>
      <c r="CC137" s="128">
        <v>0</v>
      </c>
      <c r="CD137" s="128">
        <v>0</v>
      </c>
      <c r="CE137" s="128">
        <v>0</v>
      </c>
      <c r="CF137" s="128">
        <v>0</v>
      </c>
      <c r="CG137" s="128">
        <v>0</v>
      </c>
      <c r="CH137" s="128">
        <v>0</v>
      </c>
      <c r="CI137" s="6" t="s">
        <v>148</v>
      </c>
      <c r="CJ137" s="128">
        <v>113</v>
      </c>
      <c r="CK137" s="128">
        <v>9</v>
      </c>
      <c r="CL137" s="128">
        <v>7</v>
      </c>
      <c r="CM137" s="128">
        <v>3</v>
      </c>
      <c r="CN137" s="128">
        <v>120</v>
      </c>
      <c r="CO137" s="6" t="s">
        <v>148</v>
      </c>
      <c r="CP137" s="128">
        <v>2</v>
      </c>
      <c r="CQ137" s="128">
        <v>3</v>
      </c>
      <c r="CR137" s="128">
        <v>3</v>
      </c>
      <c r="CS137" s="128">
        <v>0</v>
      </c>
      <c r="CT137" s="128">
        <v>0</v>
      </c>
      <c r="CU137" s="128">
        <v>2</v>
      </c>
      <c r="CV137" s="128">
        <v>1</v>
      </c>
      <c r="CW137" s="128">
        <v>1</v>
      </c>
      <c r="CX137" s="128">
        <v>1</v>
      </c>
    </row>
    <row r="138" spans="1:102" ht="12.75" customHeight="1">
      <c r="A138" s="6" t="s">
        <v>184</v>
      </c>
      <c r="B138" s="128">
        <v>719</v>
      </c>
      <c r="C138" s="128">
        <v>307</v>
      </c>
      <c r="D138" s="128">
        <v>295</v>
      </c>
      <c r="E138" s="128">
        <v>126</v>
      </c>
      <c r="F138" s="128">
        <v>0</v>
      </c>
      <c r="G138" s="128">
        <v>0</v>
      </c>
      <c r="H138" s="128">
        <v>114</v>
      </c>
      <c r="I138" s="128">
        <v>46</v>
      </c>
      <c r="J138" s="128">
        <v>96</v>
      </c>
      <c r="K138" s="128">
        <v>45</v>
      </c>
      <c r="L138" s="128">
        <v>694</v>
      </c>
      <c r="M138" s="128">
        <v>357</v>
      </c>
      <c r="N138" s="128">
        <v>10</v>
      </c>
      <c r="O138" s="128">
        <v>0</v>
      </c>
      <c r="P138" s="128">
        <v>109</v>
      </c>
      <c r="Q138" s="128">
        <v>40</v>
      </c>
      <c r="R138" s="128">
        <v>0</v>
      </c>
      <c r="S138" s="128">
        <v>0</v>
      </c>
      <c r="T138" s="125">
        <v>2037</v>
      </c>
      <c r="U138" s="125">
        <v>921</v>
      </c>
      <c r="V138" s="6" t="s">
        <v>184</v>
      </c>
      <c r="W138" s="202">
        <v>39</v>
      </c>
      <c r="X138" s="148">
        <v>22</v>
      </c>
      <c r="Y138" s="202">
        <v>11</v>
      </c>
      <c r="Z138" s="148">
        <v>4</v>
      </c>
      <c r="AA138" s="202">
        <v>0</v>
      </c>
      <c r="AB138" s="148">
        <v>0</v>
      </c>
      <c r="AC138" s="202">
        <v>5</v>
      </c>
      <c r="AD138" s="148">
        <v>1</v>
      </c>
      <c r="AE138" s="202">
        <v>0</v>
      </c>
      <c r="AF138" s="148">
        <v>0</v>
      </c>
      <c r="AG138" s="202">
        <v>80</v>
      </c>
      <c r="AH138" s="148">
        <v>37</v>
      </c>
      <c r="AI138" s="202">
        <v>0</v>
      </c>
      <c r="AJ138" s="148">
        <v>0</v>
      </c>
      <c r="AK138" s="202">
        <v>0</v>
      </c>
      <c r="AL138" s="148">
        <v>0</v>
      </c>
      <c r="AM138" s="202">
        <v>0</v>
      </c>
      <c r="AN138" s="148">
        <v>0</v>
      </c>
      <c r="AO138" s="202">
        <f t="shared" si="16"/>
        <v>135</v>
      </c>
      <c r="AP138" s="202">
        <f t="shared" si="17"/>
        <v>64</v>
      </c>
      <c r="AQ138" s="6" t="s">
        <v>184</v>
      </c>
      <c r="AR138" s="128">
        <v>0</v>
      </c>
      <c r="AS138" s="128">
        <v>5</v>
      </c>
      <c r="AT138" s="128">
        <v>0</v>
      </c>
      <c r="AU138" s="128">
        <v>0</v>
      </c>
      <c r="AV138" s="128">
        <v>0</v>
      </c>
      <c r="AW138" s="128">
        <v>0</v>
      </c>
      <c r="AX138" s="128">
        <v>0</v>
      </c>
      <c r="AY138" s="128">
        <v>0</v>
      </c>
      <c r="AZ138" s="128">
        <v>0</v>
      </c>
      <c r="BA138" s="40">
        <v>5</v>
      </c>
      <c r="BB138" s="128">
        <v>28</v>
      </c>
      <c r="BC138" s="128">
        <v>0</v>
      </c>
      <c r="BD138" s="128">
        <v>0</v>
      </c>
      <c r="BE138" s="128">
        <v>0</v>
      </c>
      <c r="BF138" s="128">
        <v>5</v>
      </c>
      <c r="BG138" s="6" t="s">
        <v>184</v>
      </c>
      <c r="BH138" s="128">
        <v>0</v>
      </c>
      <c r="BI138" s="128">
        <v>341</v>
      </c>
      <c r="BJ138" s="128">
        <v>468</v>
      </c>
      <c r="BK138" s="128">
        <v>135</v>
      </c>
      <c r="BL138" s="128">
        <v>0</v>
      </c>
      <c r="BM138" s="128">
        <v>36</v>
      </c>
      <c r="BN138" s="128">
        <v>4</v>
      </c>
      <c r="BO138" s="128">
        <v>52</v>
      </c>
      <c r="BP138" s="6" t="s">
        <v>184</v>
      </c>
      <c r="BQ138" s="128">
        <v>356</v>
      </c>
      <c r="BR138" s="128">
        <v>161</v>
      </c>
      <c r="BS138" s="128">
        <v>352</v>
      </c>
      <c r="BT138" s="128">
        <v>161</v>
      </c>
      <c r="BU138" s="128">
        <v>187</v>
      </c>
      <c r="BV138" s="128">
        <v>84</v>
      </c>
      <c r="BW138" s="128">
        <v>131</v>
      </c>
      <c r="BX138" s="128">
        <v>54</v>
      </c>
      <c r="BY138" s="128">
        <v>130</v>
      </c>
      <c r="BZ138" s="128">
        <v>53</v>
      </c>
      <c r="CA138" s="128">
        <v>43</v>
      </c>
      <c r="CB138" s="128">
        <v>17</v>
      </c>
      <c r="CC138" s="128">
        <v>3</v>
      </c>
      <c r="CD138" s="128">
        <v>0</v>
      </c>
      <c r="CE138" s="128">
        <v>3</v>
      </c>
      <c r="CF138" s="128">
        <v>0</v>
      </c>
      <c r="CG138" s="128">
        <v>3</v>
      </c>
      <c r="CH138" s="128">
        <v>0</v>
      </c>
      <c r="CI138" s="6" t="s">
        <v>184</v>
      </c>
      <c r="CJ138" s="128">
        <v>42</v>
      </c>
      <c r="CK138" s="128">
        <v>5</v>
      </c>
      <c r="CL138" s="128">
        <v>8</v>
      </c>
      <c r="CM138" s="128">
        <v>2</v>
      </c>
      <c r="CN138" s="128">
        <v>50</v>
      </c>
      <c r="CO138" s="6" t="s">
        <v>184</v>
      </c>
      <c r="CP138" s="128">
        <v>0</v>
      </c>
      <c r="CQ138" s="128">
        <v>0</v>
      </c>
      <c r="CR138" s="128">
        <v>0</v>
      </c>
      <c r="CS138" s="128">
        <v>0</v>
      </c>
      <c r="CT138" s="128">
        <v>0</v>
      </c>
      <c r="CU138" s="128">
        <v>0</v>
      </c>
      <c r="CV138" s="128">
        <v>0</v>
      </c>
      <c r="CW138" s="128">
        <v>0</v>
      </c>
      <c r="CX138" s="128">
        <v>0</v>
      </c>
    </row>
    <row r="139" spans="1:102" ht="12.75" customHeight="1">
      <c r="A139" s="6" t="s">
        <v>149</v>
      </c>
      <c r="B139" s="128">
        <v>1351</v>
      </c>
      <c r="C139" s="128">
        <v>659</v>
      </c>
      <c r="D139" s="128">
        <v>708</v>
      </c>
      <c r="E139" s="128">
        <v>380</v>
      </c>
      <c r="F139" s="128">
        <v>0</v>
      </c>
      <c r="G139" s="128">
        <v>0</v>
      </c>
      <c r="H139" s="128">
        <v>365</v>
      </c>
      <c r="I139" s="128">
        <v>141</v>
      </c>
      <c r="J139" s="128">
        <v>0</v>
      </c>
      <c r="K139" s="128">
        <v>0</v>
      </c>
      <c r="L139" s="128">
        <v>2012</v>
      </c>
      <c r="M139" s="128">
        <v>931</v>
      </c>
      <c r="N139" s="128">
        <v>6</v>
      </c>
      <c r="O139" s="128">
        <v>0</v>
      </c>
      <c r="P139" s="128">
        <v>229</v>
      </c>
      <c r="Q139" s="128">
        <v>56</v>
      </c>
      <c r="R139" s="128">
        <v>0</v>
      </c>
      <c r="S139" s="128">
        <v>0</v>
      </c>
      <c r="T139" s="125">
        <v>4671</v>
      </c>
      <c r="U139" s="125">
        <v>2167</v>
      </c>
      <c r="V139" s="6" t="s">
        <v>149</v>
      </c>
      <c r="W139" s="202">
        <v>98</v>
      </c>
      <c r="X139" s="148">
        <v>49</v>
      </c>
      <c r="Y139" s="202">
        <v>17</v>
      </c>
      <c r="Z139" s="148">
        <v>12</v>
      </c>
      <c r="AA139" s="202">
        <v>0</v>
      </c>
      <c r="AB139" s="148">
        <v>0</v>
      </c>
      <c r="AC139" s="202">
        <v>45</v>
      </c>
      <c r="AD139" s="148">
        <v>17</v>
      </c>
      <c r="AE139" s="202">
        <v>0</v>
      </c>
      <c r="AF139" s="148">
        <v>0</v>
      </c>
      <c r="AG139" s="202">
        <v>453</v>
      </c>
      <c r="AH139" s="148">
        <v>204</v>
      </c>
      <c r="AI139" s="202">
        <v>4</v>
      </c>
      <c r="AJ139" s="148">
        <v>0</v>
      </c>
      <c r="AK139" s="202">
        <v>65</v>
      </c>
      <c r="AL139" s="148">
        <v>12</v>
      </c>
      <c r="AM139" s="202">
        <v>0</v>
      </c>
      <c r="AN139" s="148">
        <v>0</v>
      </c>
      <c r="AO139" s="202">
        <f t="shared" si="16"/>
        <v>682</v>
      </c>
      <c r="AP139" s="202">
        <f t="shared" si="17"/>
        <v>294</v>
      </c>
      <c r="AQ139" s="6" t="s">
        <v>149</v>
      </c>
      <c r="AR139" s="128">
        <v>0</v>
      </c>
      <c r="AS139" s="128">
        <v>15</v>
      </c>
      <c r="AT139" s="128">
        <v>0</v>
      </c>
      <c r="AU139" s="128">
        <v>0</v>
      </c>
      <c r="AV139" s="128">
        <v>0</v>
      </c>
      <c r="AW139" s="128">
        <v>1</v>
      </c>
      <c r="AX139" s="128">
        <v>0</v>
      </c>
      <c r="AY139" s="128">
        <v>0</v>
      </c>
      <c r="AZ139" s="128">
        <v>0</v>
      </c>
      <c r="BA139" s="40">
        <v>16</v>
      </c>
      <c r="BB139" s="128">
        <v>76</v>
      </c>
      <c r="BC139" s="128">
        <v>0</v>
      </c>
      <c r="BD139" s="128">
        <v>6</v>
      </c>
      <c r="BE139" s="128">
        <v>2</v>
      </c>
      <c r="BF139" s="128">
        <v>15</v>
      </c>
      <c r="BG139" s="6" t="s">
        <v>149</v>
      </c>
      <c r="BH139" s="128">
        <v>148</v>
      </c>
      <c r="BI139" s="128">
        <v>1551</v>
      </c>
      <c r="BJ139" s="128">
        <v>268</v>
      </c>
      <c r="BK139" s="128">
        <v>108</v>
      </c>
      <c r="BL139" s="128">
        <v>4</v>
      </c>
      <c r="BM139" s="128">
        <v>57</v>
      </c>
      <c r="BN139" s="128">
        <v>8</v>
      </c>
      <c r="BO139" s="128">
        <v>79</v>
      </c>
      <c r="BP139" s="6" t="s">
        <v>149</v>
      </c>
      <c r="BQ139" s="128">
        <v>1589</v>
      </c>
      <c r="BR139" s="128">
        <v>752</v>
      </c>
      <c r="BS139" s="128">
        <v>1553</v>
      </c>
      <c r="BT139" s="128">
        <v>734</v>
      </c>
      <c r="BU139" s="128">
        <v>538</v>
      </c>
      <c r="BV139" s="128">
        <v>278</v>
      </c>
      <c r="BW139" s="128">
        <v>263</v>
      </c>
      <c r="BX139" s="128">
        <v>59</v>
      </c>
      <c r="BY139" s="128">
        <v>255</v>
      </c>
      <c r="BZ139" s="128">
        <v>57</v>
      </c>
      <c r="CA139" s="128">
        <v>98</v>
      </c>
      <c r="CB139" s="128">
        <v>25</v>
      </c>
      <c r="CC139" s="128">
        <v>11</v>
      </c>
      <c r="CD139" s="128">
        <v>0</v>
      </c>
      <c r="CE139" s="128">
        <v>11</v>
      </c>
      <c r="CF139" s="128">
        <v>0</v>
      </c>
      <c r="CG139" s="128">
        <v>3</v>
      </c>
      <c r="CH139" s="128">
        <v>0</v>
      </c>
      <c r="CI139" s="6" t="s">
        <v>149</v>
      </c>
      <c r="CJ139" s="128">
        <v>134</v>
      </c>
      <c r="CK139" s="128">
        <v>25</v>
      </c>
      <c r="CL139" s="128">
        <v>9</v>
      </c>
      <c r="CM139" s="128">
        <v>3</v>
      </c>
      <c r="CN139" s="128">
        <v>143</v>
      </c>
      <c r="CO139" s="6" t="s">
        <v>149</v>
      </c>
      <c r="CP139" s="128">
        <v>1</v>
      </c>
      <c r="CQ139" s="128">
        <v>1</v>
      </c>
      <c r="CR139" s="128">
        <v>0</v>
      </c>
      <c r="CS139" s="128">
        <v>0</v>
      </c>
      <c r="CT139" s="128">
        <v>0</v>
      </c>
      <c r="CU139" s="128">
        <v>0</v>
      </c>
      <c r="CV139" s="128">
        <v>0</v>
      </c>
      <c r="CW139" s="128">
        <v>0</v>
      </c>
      <c r="CX139" s="128">
        <v>0</v>
      </c>
    </row>
    <row r="140" spans="1:102" ht="12.75" customHeight="1">
      <c r="A140" s="6" t="s">
        <v>150</v>
      </c>
      <c r="B140" s="128">
        <v>637</v>
      </c>
      <c r="C140" s="128">
        <v>292</v>
      </c>
      <c r="D140" s="128">
        <v>622</v>
      </c>
      <c r="E140" s="128">
        <v>243</v>
      </c>
      <c r="F140" s="128">
        <v>0</v>
      </c>
      <c r="G140" s="128">
        <v>0</v>
      </c>
      <c r="H140" s="128">
        <v>97</v>
      </c>
      <c r="I140" s="128">
        <v>37</v>
      </c>
      <c r="J140" s="128">
        <v>17</v>
      </c>
      <c r="K140" s="128">
        <v>11</v>
      </c>
      <c r="L140" s="128">
        <v>662</v>
      </c>
      <c r="M140" s="128">
        <v>307</v>
      </c>
      <c r="N140" s="128">
        <v>2</v>
      </c>
      <c r="O140" s="128">
        <v>0</v>
      </c>
      <c r="P140" s="128">
        <v>41</v>
      </c>
      <c r="Q140" s="128">
        <v>10</v>
      </c>
      <c r="R140" s="128">
        <v>0</v>
      </c>
      <c r="S140" s="128">
        <v>0</v>
      </c>
      <c r="T140" s="125">
        <v>2078</v>
      </c>
      <c r="U140" s="125">
        <v>900</v>
      </c>
      <c r="V140" s="6" t="s">
        <v>150</v>
      </c>
      <c r="W140" s="202">
        <v>5</v>
      </c>
      <c r="X140" s="148">
        <v>3</v>
      </c>
      <c r="Y140" s="202">
        <v>3</v>
      </c>
      <c r="Z140" s="148">
        <v>2</v>
      </c>
      <c r="AA140" s="202">
        <v>0</v>
      </c>
      <c r="AB140" s="148">
        <v>0</v>
      </c>
      <c r="AC140" s="202">
        <v>2</v>
      </c>
      <c r="AD140" s="148">
        <v>0</v>
      </c>
      <c r="AE140" s="202">
        <v>0</v>
      </c>
      <c r="AF140" s="148">
        <v>0</v>
      </c>
      <c r="AG140" s="202">
        <v>82</v>
      </c>
      <c r="AH140" s="148">
        <v>30</v>
      </c>
      <c r="AI140" s="202">
        <v>1</v>
      </c>
      <c r="AJ140" s="148">
        <v>0</v>
      </c>
      <c r="AK140" s="202">
        <v>11</v>
      </c>
      <c r="AL140" s="148">
        <v>3</v>
      </c>
      <c r="AM140" s="202">
        <v>0</v>
      </c>
      <c r="AN140" s="148">
        <v>0</v>
      </c>
      <c r="AO140" s="202">
        <f t="shared" si="16"/>
        <v>104</v>
      </c>
      <c r="AP140" s="202">
        <f t="shared" si="17"/>
        <v>38</v>
      </c>
      <c r="AQ140" s="6" t="s">
        <v>150</v>
      </c>
      <c r="AR140" s="128">
        <v>0</v>
      </c>
      <c r="AS140" s="128">
        <v>7</v>
      </c>
      <c r="AT140" s="128">
        <v>0</v>
      </c>
      <c r="AU140" s="128">
        <v>0</v>
      </c>
      <c r="AV140" s="128">
        <v>0</v>
      </c>
      <c r="AW140" s="128">
        <v>0</v>
      </c>
      <c r="AX140" s="128">
        <v>0</v>
      </c>
      <c r="AY140" s="128">
        <v>0</v>
      </c>
      <c r="AZ140" s="128">
        <v>0</v>
      </c>
      <c r="BA140" s="40">
        <v>7</v>
      </c>
      <c r="BB140" s="128">
        <v>29</v>
      </c>
      <c r="BC140" s="128">
        <v>0</v>
      </c>
      <c r="BD140" s="128">
        <v>9</v>
      </c>
      <c r="BE140" s="128">
        <v>6</v>
      </c>
      <c r="BF140" s="128">
        <v>7</v>
      </c>
      <c r="BG140" s="6" t="s">
        <v>150</v>
      </c>
      <c r="BH140" s="128">
        <v>35</v>
      </c>
      <c r="BI140" s="128">
        <v>1192</v>
      </c>
      <c r="BJ140" s="128">
        <v>1310</v>
      </c>
      <c r="BK140" s="128">
        <v>695</v>
      </c>
      <c r="BL140" s="128">
        <v>0</v>
      </c>
      <c r="BM140" s="128">
        <v>142</v>
      </c>
      <c r="BN140" s="128">
        <v>62</v>
      </c>
      <c r="BO140" s="128">
        <v>213</v>
      </c>
      <c r="BP140" s="6" t="s">
        <v>150</v>
      </c>
      <c r="BQ140" s="128">
        <v>532</v>
      </c>
      <c r="BR140" s="128">
        <v>243</v>
      </c>
      <c r="BS140" s="128">
        <v>513</v>
      </c>
      <c r="BT140" s="128">
        <v>235</v>
      </c>
      <c r="BU140" s="128">
        <v>206</v>
      </c>
      <c r="BV140" s="128">
        <v>105</v>
      </c>
      <c r="BW140" s="128">
        <v>42</v>
      </c>
      <c r="BX140" s="128">
        <v>16</v>
      </c>
      <c r="BY140" s="128">
        <v>37</v>
      </c>
      <c r="BZ140" s="128">
        <v>15</v>
      </c>
      <c r="CA140" s="128">
        <v>15</v>
      </c>
      <c r="CB140" s="128">
        <v>8</v>
      </c>
      <c r="CC140" s="128">
        <v>4</v>
      </c>
      <c r="CD140" s="128">
        <v>0</v>
      </c>
      <c r="CE140" s="128">
        <v>4</v>
      </c>
      <c r="CF140" s="128">
        <v>0</v>
      </c>
      <c r="CG140" s="128">
        <v>3</v>
      </c>
      <c r="CH140" s="128">
        <v>0</v>
      </c>
      <c r="CI140" s="6" t="s">
        <v>150</v>
      </c>
      <c r="CJ140" s="128">
        <v>51</v>
      </c>
      <c r="CK140" s="128">
        <v>7</v>
      </c>
      <c r="CL140" s="128">
        <v>8</v>
      </c>
      <c r="CM140" s="128">
        <v>1</v>
      </c>
      <c r="CN140" s="128">
        <v>59</v>
      </c>
      <c r="CO140" s="6" t="s">
        <v>150</v>
      </c>
      <c r="CP140" s="128">
        <v>0</v>
      </c>
      <c r="CQ140" s="128">
        <v>0</v>
      </c>
      <c r="CR140" s="128">
        <v>0</v>
      </c>
      <c r="CS140" s="128">
        <v>0</v>
      </c>
      <c r="CT140" s="128">
        <v>0</v>
      </c>
      <c r="CU140" s="128">
        <v>0</v>
      </c>
      <c r="CV140" s="128">
        <v>0</v>
      </c>
      <c r="CW140" s="128">
        <v>0</v>
      </c>
      <c r="CX140" s="128">
        <v>0</v>
      </c>
    </row>
    <row r="141" spans="1:102" ht="12.75" customHeight="1">
      <c r="A141" s="38" t="s">
        <v>54</v>
      </c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123"/>
      <c r="U141" s="123"/>
      <c r="V141" s="38" t="s">
        <v>54</v>
      </c>
      <c r="W141" s="202"/>
      <c r="X141" s="203"/>
      <c r="Y141" s="202"/>
      <c r="Z141" s="203"/>
      <c r="AA141" s="202"/>
      <c r="AB141" s="203"/>
      <c r="AC141" s="202"/>
      <c r="AD141" s="203"/>
      <c r="AE141" s="202"/>
      <c r="AF141" s="203"/>
      <c r="AG141" s="202"/>
      <c r="AH141" s="203"/>
      <c r="AI141" s="202"/>
      <c r="AJ141" s="203"/>
      <c r="AK141" s="202"/>
      <c r="AL141" s="203"/>
      <c r="AM141" s="202"/>
      <c r="AN141" s="203"/>
      <c r="AO141" s="202"/>
      <c r="AP141" s="202"/>
      <c r="AQ141" s="38" t="s">
        <v>54</v>
      </c>
      <c r="AR141" s="13"/>
      <c r="AS141" s="13"/>
      <c r="AT141" s="13"/>
      <c r="AU141" s="13"/>
      <c r="AV141" s="13"/>
      <c r="AW141" s="13"/>
      <c r="AX141" s="13"/>
      <c r="AY141" s="13"/>
      <c r="AZ141" s="13"/>
      <c r="BA141" s="127"/>
      <c r="BB141" s="128"/>
      <c r="BC141" s="128"/>
      <c r="BD141" s="128"/>
      <c r="BE141" s="128"/>
      <c r="BF141" s="128"/>
      <c r="BG141" s="38" t="s">
        <v>54</v>
      </c>
      <c r="BH141" s="13"/>
      <c r="BI141" s="13"/>
      <c r="BJ141" s="13"/>
      <c r="BK141" s="13"/>
      <c r="BL141" s="13"/>
      <c r="BM141" s="13"/>
      <c r="BN141" s="13"/>
      <c r="BO141" s="13"/>
      <c r="BP141" s="38" t="s">
        <v>54</v>
      </c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38" t="s">
        <v>54</v>
      </c>
      <c r="CJ141" s="13"/>
      <c r="CK141" s="13"/>
      <c r="CL141" s="13"/>
      <c r="CM141" s="13"/>
      <c r="CN141" s="13"/>
      <c r="CO141" s="38" t="s">
        <v>54</v>
      </c>
      <c r="CP141" s="13"/>
      <c r="CQ141" s="13"/>
      <c r="CR141" s="13"/>
      <c r="CS141" s="13"/>
      <c r="CT141" s="13"/>
      <c r="CU141" s="13"/>
      <c r="CV141" s="13"/>
      <c r="CW141" s="13"/>
      <c r="CX141" s="13"/>
    </row>
    <row r="142" spans="1:102" ht="12.75" customHeight="1">
      <c r="A142" s="6" t="s">
        <v>151</v>
      </c>
      <c r="B142" s="128">
        <v>89</v>
      </c>
      <c r="C142" s="128">
        <v>40</v>
      </c>
      <c r="D142" s="128">
        <v>31</v>
      </c>
      <c r="E142" s="128">
        <v>10</v>
      </c>
      <c r="F142" s="128">
        <v>0</v>
      </c>
      <c r="G142" s="128">
        <v>0</v>
      </c>
      <c r="H142" s="128">
        <v>0</v>
      </c>
      <c r="I142" s="128">
        <v>0</v>
      </c>
      <c r="J142" s="128">
        <v>0</v>
      </c>
      <c r="K142" s="128">
        <v>0</v>
      </c>
      <c r="L142" s="128">
        <v>32</v>
      </c>
      <c r="M142" s="128">
        <v>12</v>
      </c>
      <c r="N142" s="128">
        <v>0</v>
      </c>
      <c r="O142" s="128">
        <v>0</v>
      </c>
      <c r="P142" s="128">
        <v>0</v>
      </c>
      <c r="Q142" s="128">
        <v>0</v>
      </c>
      <c r="R142" s="128">
        <v>0</v>
      </c>
      <c r="S142" s="128">
        <v>0</v>
      </c>
      <c r="T142" s="125">
        <v>152</v>
      </c>
      <c r="U142" s="125">
        <v>62</v>
      </c>
      <c r="V142" s="6" t="s">
        <v>151</v>
      </c>
      <c r="W142" s="202">
        <v>0</v>
      </c>
      <c r="X142" s="148">
        <v>0</v>
      </c>
      <c r="Y142" s="202">
        <v>0</v>
      </c>
      <c r="Z142" s="148">
        <v>0</v>
      </c>
      <c r="AA142" s="202">
        <v>0</v>
      </c>
      <c r="AB142" s="148">
        <v>0</v>
      </c>
      <c r="AC142" s="202">
        <v>0</v>
      </c>
      <c r="AD142" s="148">
        <v>0</v>
      </c>
      <c r="AE142" s="202">
        <v>0</v>
      </c>
      <c r="AF142" s="148">
        <v>0</v>
      </c>
      <c r="AG142" s="202">
        <v>0</v>
      </c>
      <c r="AH142" s="148">
        <v>0</v>
      </c>
      <c r="AI142" s="202">
        <v>0</v>
      </c>
      <c r="AJ142" s="148">
        <v>0</v>
      </c>
      <c r="AK142" s="202">
        <v>0</v>
      </c>
      <c r="AL142" s="148">
        <v>0</v>
      </c>
      <c r="AM142" s="202">
        <v>0</v>
      </c>
      <c r="AN142" s="148">
        <v>0</v>
      </c>
      <c r="AO142" s="202">
        <f t="shared" si="16"/>
        <v>0</v>
      </c>
      <c r="AP142" s="202">
        <f t="shared" si="17"/>
        <v>0</v>
      </c>
      <c r="AQ142" s="6" t="s">
        <v>151</v>
      </c>
      <c r="AR142" s="128">
        <v>2</v>
      </c>
      <c r="AS142" s="128">
        <v>1</v>
      </c>
      <c r="AT142" s="128">
        <v>0</v>
      </c>
      <c r="AU142" s="128">
        <v>0</v>
      </c>
      <c r="AV142" s="128">
        <v>0</v>
      </c>
      <c r="AW142" s="128">
        <v>1</v>
      </c>
      <c r="AX142" s="128">
        <v>0</v>
      </c>
      <c r="AY142" s="128">
        <v>0</v>
      </c>
      <c r="AZ142" s="128">
        <v>0</v>
      </c>
      <c r="BA142" s="40">
        <v>4</v>
      </c>
      <c r="BB142" s="128">
        <v>4</v>
      </c>
      <c r="BC142" s="128">
        <v>0</v>
      </c>
      <c r="BD142" s="128">
        <v>0</v>
      </c>
      <c r="BE142" s="128">
        <v>0</v>
      </c>
      <c r="BF142" s="128">
        <v>1</v>
      </c>
      <c r="BG142" s="6" t="s">
        <v>151</v>
      </c>
      <c r="BH142" s="128">
        <v>0</v>
      </c>
      <c r="BI142" s="128">
        <v>76</v>
      </c>
      <c r="BJ142" s="128">
        <v>0</v>
      </c>
      <c r="BK142" s="128">
        <v>0</v>
      </c>
      <c r="BL142" s="128">
        <v>0</v>
      </c>
      <c r="BM142" s="128">
        <v>4</v>
      </c>
      <c r="BN142" s="128">
        <v>0</v>
      </c>
      <c r="BO142" s="128">
        <v>4</v>
      </c>
      <c r="BP142" s="6" t="s">
        <v>151</v>
      </c>
      <c r="BQ142" s="128">
        <v>0</v>
      </c>
      <c r="BR142" s="128">
        <v>0</v>
      </c>
      <c r="BS142" s="128">
        <v>0</v>
      </c>
      <c r="BT142" s="128">
        <v>0</v>
      </c>
      <c r="BU142" s="128">
        <v>0</v>
      </c>
      <c r="BV142" s="128">
        <v>0</v>
      </c>
      <c r="BW142" s="128">
        <v>0</v>
      </c>
      <c r="BX142" s="128">
        <v>0</v>
      </c>
      <c r="BY142" s="128">
        <v>0</v>
      </c>
      <c r="BZ142" s="128">
        <v>0</v>
      </c>
      <c r="CA142" s="128">
        <v>0</v>
      </c>
      <c r="CB142" s="128">
        <v>0</v>
      </c>
      <c r="CC142" s="128">
        <v>0</v>
      </c>
      <c r="CD142" s="128">
        <v>0</v>
      </c>
      <c r="CE142" s="128">
        <v>0</v>
      </c>
      <c r="CF142" s="128">
        <v>0</v>
      </c>
      <c r="CG142" s="128">
        <v>0</v>
      </c>
      <c r="CH142" s="128">
        <v>0</v>
      </c>
      <c r="CI142" s="6" t="s">
        <v>151</v>
      </c>
      <c r="CJ142" s="128">
        <v>5</v>
      </c>
      <c r="CK142" s="128">
        <v>1</v>
      </c>
      <c r="CL142" s="128">
        <v>1</v>
      </c>
      <c r="CM142" s="128">
        <v>0</v>
      </c>
      <c r="CN142" s="128">
        <v>6</v>
      </c>
      <c r="CO142" s="6" t="s">
        <v>151</v>
      </c>
      <c r="CP142" s="128">
        <v>0</v>
      </c>
      <c r="CQ142" s="128">
        <v>0</v>
      </c>
      <c r="CR142" s="128">
        <v>0</v>
      </c>
      <c r="CS142" s="128">
        <v>0</v>
      </c>
      <c r="CT142" s="128">
        <v>0</v>
      </c>
      <c r="CU142" s="128">
        <v>0</v>
      </c>
      <c r="CV142" s="128">
        <v>0</v>
      </c>
      <c r="CW142" s="128">
        <v>0</v>
      </c>
      <c r="CX142" s="128">
        <v>0</v>
      </c>
    </row>
    <row r="143" spans="1:102" ht="12.75" customHeight="1">
      <c r="A143" s="6" t="s">
        <v>152</v>
      </c>
      <c r="B143" s="128">
        <v>667</v>
      </c>
      <c r="C143" s="128">
        <v>351</v>
      </c>
      <c r="D143" s="128">
        <v>332</v>
      </c>
      <c r="E143" s="128">
        <v>169</v>
      </c>
      <c r="F143" s="128">
        <v>0</v>
      </c>
      <c r="G143" s="128">
        <v>0</v>
      </c>
      <c r="H143" s="128">
        <v>128</v>
      </c>
      <c r="I143" s="128">
        <v>68</v>
      </c>
      <c r="J143" s="128">
        <v>60</v>
      </c>
      <c r="K143" s="128">
        <v>31</v>
      </c>
      <c r="L143" s="128">
        <v>643</v>
      </c>
      <c r="M143" s="128">
        <v>309</v>
      </c>
      <c r="N143" s="128">
        <v>0</v>
      </c>
      <c r="O143" s="128">
        <v>0</v>
      </c>
      <c r="P143" s="128">
        <v>80</v>
      </c>
      <c r="Q143" s="128">
        <v>27</v>
      </c>
      <c r="R143" s="128">
        <v>8</v>
      </c>
      <c r="S143" s="128">
        <v>3</v>
      </c>
      <c r="T143" s="125">
        <v>1918</v>
      </c>
      <c r="U143" s="125">
        <v>958</v>
      </c>
      <c r="V143" s="6" t="s">
        <v>152</v>
      </c>
      <c r="W143" s="202">
        <v>32</v>
      </c>
      <c r="X143" s="148">
        <v>15</v>
      </c>
      <c r="Y143" s="202">
        <v>33</v>
      </c>
      <c r="Z143" s="148">
        <v>17</v>
      </c>
      <c r="AA143" s="202">
        <v>0</v>
      </c>
      <c r="AB143" s="148">
        <v>0</v>
      </c>
      <c r="AC143" s="202">
        <v>5</v>
      </c>
      <c r="AD143" s="148">
        <v>4</v>
      </c>
      <c r="AE143" s="202">
        <v>0</v>
      </c>
      <c r="AF143" s="148">
        <v>0</v>
      </c>
      <c r="AG143" s="202">
        <v>150</v>
      </c>
      <c r="AH143" s="148">
        <v>73</v>
      </c>
      <c r="AI143" s="202">
        <v>0</v>
      </c>
      <c r="AJ143" s="148">
        <v>0</v>
      </c>
      <c r="AK143" s="202">
        <v>21</v>
      </c>
      <c r="AL143" s="148">
        <v>7</v>
      </c>
      <c r="AM143" s="202">
        <v>0</v>
      </c>
      <c r="AN143" s="148">
        <v>0</v>
      </c>
      <c r="AO143" s="202">
        <f t="shared" si="16"/>
        <v>241</v>
      </c>
      <c r="AP143" s="202">
        <f t="shared" si="17"/>
        <v>116</v>
      </c>
      <c r="AQ143" s="6" t="s">
        <v>152</v>
      </c>
      <c r="AR143" s="128">
        <v>16</v>
      </c>
      <c r="AS143" s="128">
        <v>9</v>
      </c>
      <c r="AT143" s="128">
        <v>0</v>
      </c>
      <c r="AU143" s="128">
        <v>3</v>
      </c>
      <c r="AV143" s="128">
        <v>2</v>
      </c>
      <c r="AW143" s="128">
        <v>12</v>
      </c>
      <c r="AX143" s="128">
        <v>0</v>
      </c>
      <c r="AY143" s="128">
        <v>2</v>
      </c>
      <c r="AZ143" s="128">
        <v>1</v>
      </c>
      <c r="BA143" s="40">
        <v>45</v>
      </c>
      <c r="BB143" s="128">
        <v>40</v>
      </c>
      <c r="BC143" s="128">
        <v>0</v>
      </c>
      <c r="BD143" s="128">
        <v>0</v>
      </c>
      <c r="BE143" s="128">
        <v>0</v>
      </c>
      <c r="BF143" s="128">
        <v>9</v>
      </c>
      <c r="BG143" s="6" t="s">
        <v>152</v>
      </c>
      <c r="BH143" s="128">
        <v>0</v>
      </c>
      <c r="BI143" s="128">
        <v>394</v>
      </c>
      <c r="BJ143" s="128">
        <v>368</v>
      </c>
      <c r="BK143" s="128">
        <v>56</v>
      </c>
      <c r="BL143" s="128">
        <v>0</v>
      </c>
      <c r="BM143" s="128">
        <v>42</v>
      </c>
      <c r="BN143" s="128">
        <v>6</v>
      </c>
      <c r="BO143" s="128">
        <v>40</v>
      </c>
      <c r="BP143" s="6" t="s">
        <v>152</v>
      </c>
      <c r="BQ143" s="128">
        <v>678</v>
      </c>
      <c r="BR143" s="128">
        <v>336</v>
      </c>
      <c r="BS143" s="128">
        <v>554</v>
      </c>
      <c r="BT143" s="128">
        <v>224</v>
      </c>
      <c r="BU143" s="128">
        <v>267</v>
      </c>
      <c r="BV143" s="128">
        <v>139</v>
      </c>
      <c r="BW143" s="128">
        <v>80</v>
      </c>
      <c r="BX143" s="128">
        <v>22</v>
      </c>
      <c r="BY143" s="128">
        <v>79</v>
      </c>
      <c r="BZ143" s="128">
        <v>22</v>
      </c>
      <c r="CA143" s="128">
        <v>45</v>
      </c>
      <c r="CB143" s="128">
        <v>14</v>
      </c>
      <c r="CC143" s="128">
        <v>0</v>
      </c>
      <c r="CD143" s="128">
        <v>0</v>
      </c>
      <c r="CE143" s="128">
        <v>0</v>
      </c>
      <c r="CF143" s="128">
        <v>0</v>
      </c>
      <c r="CG143" s="128">
        <v>0</v>
      </c>
      <c r="CH143" s="128">
        <v>0</v>
      </c>
      <c r="CI143" s="6" t="s">
        <v>152</v>
      </c>
      <c r="CJ143" s="128">
        <v>52</v>
      </c>
      <c r="CK143" s="128">
        <v>13</v>
      </c>
      <c r="CL143" s="128">
        <v>5</v>
      </c>
      <c r="CM143" s="128">
        <v>2</v>
      </c>
      <c r="CN143" s="128">
        <v>57</v>
      </c>
      <c r="CO143" s="6" t="s">
        <v>152</v>
      </c>
      <c r="CP143" s="128">
        <v>0</v>
      </c>
      <c r="CQ143" s="128">
        <v>0</v>
      </c>
      <c r="CR143" s="128">
        <v>0</v>
      </c>
      <c r="CS143" s="128">
        <v>0</v>
      </c>
      <c r="CT143" s="128">
        <v>0</v>
      </c>
      <c r="CU143" s="128">
        <v>0</v>
      </c>
      <c r="CV143" s="128">
        <v>0</v>
      </c>
      <c r="CW143" s="128">
        <v>0</v>
      </c>
      <c r="CX143" s="128">
        <v>0</v>
      </c>
    </row>
    <row r="144" spans="1:102" ht="12.75" customHeight="1">
      <c r="A144" s="6" t="s">
        <v>153</v>
      </c>
      <c r="B144" s="128">
        <v>466</v>
      </c>
      <c r="C144" s="128">
        <v>254</v>
      </c>
      <c r="D144" s="128">
        <v>346</v>
      </c>
      <c r="E144" s="128">
        <v>172</v>
      </c>
      <c r="F144" s="128">
        <v>0</v>
      </c>
      <c r="G144" s="128">
        <v>0</v>
      </c>
      <c r="H144" s="128">
        <v>109</v>
      </c>
      <c r="I144" s="128">
        <v>34</v>
      </c>
      <c r="J144" s="128">
        <v>0</v>
      </c>
      <c r="K144" s="128">
        <v>0</v>
      </c>
      <c r="L144" s="128">
        <v>443</v>
      </c>
      <c r="M144" s="128">
        <v>243</v>
      </c>
      <c r="N144" s="128">
        <v>0</v>
      </c>
      <c r="O144" s="128">
        <v>0</v>
      </c>
      <c r="P144" s="128">
        <v>82</v>
      </c>
      <c r="Q144" s="128">
        <v>24</v>
      </c>
      <c r="R144" s="128">
        <v>0</v>
      </c>
      <c r="S144" s="128">
        <v>0</v>
      </c>
      <c r="T144" s="125">
        <v>1446</v>
      </c>
      <c r="U144" s="125">
        <v>727</v>
      </c>
      <c r="V144" s="6" t="s">
        <v>153</v>
      </c>
      <c r="W144" s="202">
        <v>9</v>
      </c>
      <c r="X144" s="148">
        <v>2</v>
      </c>
      <c r="Y144" s="202">
        <v>3</v>
      </c>
      <c r="Z144" s="148">
        <v>1</v>
      </c>
      <c r="AA144" s="202">
        <v>0</v>
      </c>
      <c r="AB144" s="148">
        <v>0</v>
      </c>
      <c r="AC144" s="202">
        <v>0</v>
      </c>
      <c r="AD144" s="148">
        <v>0</v>
      </c>
      <c r="AE144" s="202">
        <v>0</v>
      </c>
      <c r="AF144" s="148">
        <v>0</v>
      </c>
      <c r="AG144" s="202">
        <v>79</v>
      </c>
      <c r="AH144" s="148">
        <v>31</v>
      </c>
      <c r="AI144" s="202">
        <v>0</v>
      </c>
      <c r="AJ144" s="148">
        <v>0</v>
      </c>
      <c r="AK144" s="202">
        <v>0</v>
      </c>
      <c r="AL144" s="148">
        <v>0</v>
      </c>
      <c r="AM144" s="202">
        <v>0</v>
      </c>
      <c r="AN144" s="148">
        <v>0</v>
      </c>
      <c r="AO144" s="202">
        <f t="shared" si="16"/>
        <v>91</v>
      </c>
      <c r="AP144" s="202">
        <f t="shared" si="17"/>
        <v>34</v>
      </c>
      <c r="AQ144" s="6" t="s">
        <v>153</v>
      </c>
      <c r="AR144" s="128">
        <v>13</v>
      </c>
      <c r="AS144" s="128">
        <v>10</v>
      </c>
      <c r="AT144" s="128">
        <v>0</v>
      </c>
      <c r="AU144" s="128">
        <v>3</v>
      </c>
      <c r="AV144" s="128">
        <v>0</v>
      </c>
      <c r="AW144" s="128">
        <v>11</v>
      </c>
      <c r="AX144" s="128">
        <v>0</v>
      </c>
      <c r="AY144" s="128">
        <v>5</v>
      </c>
      <c r="AZ144" s="128">
        <v>0</v>
      </c>
      <c r="BA144" s="40">
        <v>42</v>
      </c>
      <c r="BB144" s="128">
        <v>42</v>
      </c>
      <c r="BC144" s="128">
        <v>0</v>
      </c>
      <c r="BD144" s="128">
        <v>0</v>
      </c>
      <c r="BE144" s="128">
        <v>0</v>
      </c>
      <c r="BF144" s="128">
        <v>10</v>
      </c>
      <c r="BG144" s="6" t="s">
        <v>153</v>
      </c>
      <c r="BH144" s="128">
        <v>0</v>
      </c>
      <c r="BI144" s="128">
        <v>866</v>
      </c>
      <c r="BJ144" s="128">
        <v>375</v>
      </c>
      <c r="BK144" s="128">
        <v>0</v>
      </c>
      <c r="BL144" s="128">
        <v>0</v>
      </c>
      <c r="BM144" s="128">
        <v>70</v>
      </c>
      <c r="BN144" s="128">
        <v>23</v>
      </c>
      <c r="BO144" s="128">
        <v>71</v>
      </c>
      <c r="BP144" s="6" t="s">
        <v>153</v>
      </c>
      <c r="BQ144" s="128">
        <v>354</v>
      </c>
      <c r="BR144" s="128">
        <v>156</v>
      </c>
      <c r="BS144" s="128">
        <v>343</v>
      </c>
      <c r="BT144" s="128">
        <v>154</v>
      </c>
      <c r="BU144" s="128">
        <v>185</v>
      </c>
      <c r="BV144" s="128">
        <v>90</v>
      </c>
      <c r="BW144" s="128">
        <v>23</v>
      </c>
      <c r="BX144" s="128">
        <v>9</v>
      </c>
      <c r="BY144" s="128">
        <v>23</v>
      </c>
      <c r="BZ144" s="128">
        <v>9</v>
      </c>
      <c r="CA144" s="128">
        <v>15</v>
      </c>
      <c r="CB144" s="128">
        <v>7</v>
      </c>
      <c r="CC144" s="128">
        <v>0</v>
      </c>
      <c r="CD144" s="128">
        <v>0</v>
      </c>
      <c r="CE144" s="128">
        <v>0</v>
      </c>
      <c r="CF144" s="128">
        <v>0</v>
      </c>
      <c r="CG144" s="128">
        <v>0</v>
      </c>
      <c r="CH144" s="128">
        <v>0</v>
      </c>
      <c r="CI144" s="6" t="s">
        <v>153</v>
      </c>
      <c r="CJ144" s="128">
        <v>62</v>
      </c>
      <c r="CK144" s="128">
        <v>12</v>
      </c>
      <c r="CL144" s="128">
        <v>9</v>
      </c>
      <c r="CM144" s="128">
        <v>4</v>
      </c>
      <c r="CN144" s="128">
        <v>71</v>
      </c>
      <c r="CO144" s="6" t="s">
        <v>153</v>
      </c>
      <c r="CP144" s="128">
        <v>0</v>
      </c>
      <c r="CQ144" s="128">
        <v>0</v>
      </c>
      <c r="CR144" s="128">
        <v>0</v>
      </c>
      <c r="CS144" s="128">
        <v>0</v>
      </c>
      <c r="CT144" s="128">
        <v>0</v>
      </c>
      <c r="CU144" s="128">
        <v>0</v>
      </c>
      <c r="CV144" s="128">
        <v>0</v>
      </c>
      <c r="CW144" s="128">
        <v>0</v>
      </c>
      <c r="CX144" s="128">
        <v>0</v>
      </c>
    </row>
    <row r="145" spans="1:102" ht="12.75" customHeight="1">
      <c r="A145" s="6" t="s">
        <v>154</v>
      </c>
      <c r="B145" s="128">
        <v>482</v>
      </c>
      <c r="C145" s="128">
        <v>226</v>
      </c>
      <c r="D145" s="128">
        <v>399</v>
      </c>
      <c r="E145" s="128">
        <v>204</v>
      </c>
      <c r="F145" s="128">
        <v>0</v>
      </c>
      <c r="G145" s="128">
        <v>0</v>
      </c>
      <c r="H145" s="128">
        <v>276</v>
      </c>
      <c r="I145" s="128">
        <v>84</v>
      </c>
      <c r="J145" s="128">
        <v>0</v>
      </c>
      <c r="K145" s="128">
        <v>0</v>
      </c>
      <c r="L145" s="128">
        <v>824</v>
      </c>
      <c r="M145" s="128">
        <v>391</v>
      </c>
      <c r="N145" s="128">
        <v>0</v>
      </c>
      <c r="O145" s="128">
        <v>0</v>
      </c>
      <c r="P145" s="128">
        <v>133</v>
      </c>
      <c r="Q145" s="128">
        <v>38</v>
      </c>
      <c r="R145" s="128">
        <v>0</v>
      </c>
      <c r="S145" s="128">
        <v>0</v>
      </c>
      <c r="T145" s="125">
        <v>2114</v>
      </c>
      <c r="U145" s="125">
        <v>943</v>
      </c>
      <c r="V145" s="6" t="s">
        <v>154</v>
      </c>
      <c r="W145" s="202">
        <v>18</v>
      </c>
      <c r="X145" s="148">
        <v>6</v>
      </c>
      <c r="Y145" s="202">
        <v>9</v>
      </c>
      <c r="Z145" s="148">
        <v>9</v>
      </c>
      <c r="AA145" s="202">
        <v>0</v>
      </c>
      <c r="AB145" s="148">
        <v>0</v>
      </c>
      <c r="AC145" s="202">
        <v>0</v>
      </c>
      <c r="AD145" s="148">
        <v>0</v>
      </c>
      <c r="AE145" s="202">
        <v>0</v>
      </c>
      <c r="AF145" s="148">
        <v>0</v>
      </c>
      <c r="AG145" s="202">
        <v>274</v>
      </c>
      <c r="AH145" s="148">
        <v>149</v>
      </c>
      <c r="AI145" s="202">
        <v>0</v>
      </c>
      <c r="AJ145" s="148">
        <v>0</v>
      </c>
      <c r="AK145" s="202">
        <v>32</v>
      </c>
      <c r="AL145" s="148">
        <v>8</v>
      </c>
      <c r="AM145" s="202">
        <v>0</v>
      </c>
      <c r="AN145" s="148">
        <v>0</v>
      </c>
      <c r="AO145" s="202">
        <f t="shared" si="16"/>
        <v>333</v>
      </c>
      <c r="AP145" s="202">
        <f t="shared" si="17"/>
        <v>172</v>
      </c>
      <c r="AQ145" s="6" t="s">
        <v>154</v>
      </c>
      <c r="AR145" s="128">
        <v>9</v>
      </c>
      <c r="AS145" s="128">
        <v>10</v>
      </c>
      <c r="AT145" s="128">
        <v>0</v>
      </c>
      <c r="AU145" s="128">
        <v>6</v>
      </c>
      <c r="AV145" s="128">
        <v>0</v>
      </c>
      <c r="AW145" s="128">
        <v>14</v>
      </c>
      <c r="AX145" s="128">
        <v>0</v>
      </c>
      <c r="AY145" s="128">
        <v>6</v>
      </c>
      <c r="AZ145" s="128">
        <v>0</v>
      </c>
      <c r="BA145" s="40">
        <v>45</v>
      </c>
      <c r="BB145" s="128">
        <v>42</v>
      </c>
      <c r="BC145" s="128">
        <v>0</v>
      </c>
      <c r="BD145" s="128">
        <v>0</v>
      </c>
      <c r="BE145" s="128">
        <v>0</v>
      </c>
      <c r="BF145" s="128">
        <v>10</v>
      </c>
      <c r="BG145" s="6" t="s">
        <v>154</v>
      </c>
      <c r="BH145" s="128">
        <v>0</v>
      </c>
      <c r="BI145" s="128">
        <v>156</v>
      </c>
      <c r="BJ145" s="128">
        <v>596</v>
      </c>
      <c r="BK145" s="128">
        <v>2</v>
      </c>
      <c r="BL145" s="128">
        <v>44</v>
      </c>
      <c r="BM145" s="128">
        <v>38</v>
      </c>
      <c r="BN145" s="128">
        <v>0</v>
      </c>
      <c r="BO145" s="128">
        <v>41</v>
      </c>
      <c r="BP145" s="6" t="s">
        <v>154</v>
      </c>
      <c r="BQ145" s="128">
        <v>564</v>
      </c>
      <c r="BR145" s="128">
        <v>258</v>
      </c>
      <c r="BS145" s="128">
        <v>547</v>
      </c>
      <c r="BT145" s="128">
        <v>253</v>
      </c>
      <c r="BU145" s="128">
        <v>124</v>
      </c>
      <c r="BV145" s="128">
        <v>62</v>
      </c>
      <c r="BW145" s="128">
        <v>76</v>
      </c>
      <c r="BX145" s="128">
        <v>15</v>
      </c>
      <c r="BY145" s="128">
        <v>75</v>
      </c>
      <c r="BZ145" s="128">
        <v>15</v>
      </c>
      <c r="CA145" s="128">
        <v>34</v>
      </c>
      <c r="CB145" s="128">
        <v>4</v>
      </c>
      <c r="CC145" s="128">
        <v>0</v>
      </c>
      <c r="CD145" s="128">
        <v>0</v>
      </c>
      <c r="CE145" s="128">
        <v>0</v>
      </c>
      <c r="CF145" s="128">
        <v>0</v>
      </c>
      <c r="CG145" s="128">
        <v>0</v>
      </c>
      <c r="CH145" s="128">
        <v>0</v>
      </c>
      <c r="CI145" s="6" t="s">
        <v>154</v>
      </c>
      <c r="CJ145" s="128">
        <v>80</v>
      </c>
      <c r="CK145" s="128">
        <v>9</v>
      </c>
      <c r="CL145" s="128">
        <v>11</v>
      </c>
      <c r="CM145" s="128">
        <v>2</v>
      </c>
      <c r="CN145" s="128">
        <v>91</v>
      </c>
      <c r="CO145" s="6" t="s">
        <v>154</v>
      </c>
      <c r="CP145" s="128">
        <v>3</v>
      </c>
      <c r="CQ145" s="128">
        <v>3</v>
      </c>
      <c r="CR145" s="128">
        <v>0</v>
      </c>
      <c r="CS145" s="128">
        <v>1</v>
      </c>
      <c r="CT145" s="128">
        <v>1</v>
      </c>
      <c r="CU145" s="128">
        <v>0</v>
      </c>
      <c r="CV145" s="128">
        <v>0</v>
      </c>
      <c r="CW145" s="128">
        <v>0</v>
      </c>
      <c r="CX145" s="128">
        <v>0</v>
      </c>
    </row>
    <row r="146" spans="1:102" ht="12.75" customHeight="1">
      <c r="A146" s="6" t="s">
        <v>155</v>
      </c>
      <c r="B146" s="128">
        <v>357</v>
      </c>
      <c r="C146" s="128">
        <v>162</v>
      </c>
      <c r="D146" s="128">
        <v>91</v>
      </c>
      <c r="E146" s="128">
        <v>52</v>
      </c>
      <c r="F146" s="128">
        <v>16</v>
      </c>
      <c r="G146" s="128">
        <v>3</v>
      </c>
      <c r="H146" s="128">
        <v>143</v>
      </c>
      <c r="I146" s="128">
        <v>53</v>
      </c>
      <c r="J146" s="128">
        <v>0</v>
      </c>
      <c r="K146" s="128">
        <v>0</v>
      </c>
      <c r="L146" s="128">
        <v>179</v>
      </c>
      <c r="M146" s="128">
        <v>85</v>
      </c>
      <c r="N146" s="128">
        <v>0</v>
      </c>
      <c r="O146" s="128">
        <v>0</v>
      </c>
      <c r="P146" s="128">
        <v>64</v>
      </c>
      <c r="Q146" s="128">
        <v>21</v>
      </c>
      <c r="R146" s="128">
        <v>0</v>
      </c>
      <c r="S146" s="128">
        <v>0</v>
      </c>
      <c r="T146" s="125">
        <v>850</v>
      </c>
      <c r="U146" s="125">
        <v>376</v>
      </c>
      <c r="V146" s="6" t="s">
        <v>155</v>
      </c>
      <c r="W146" s="202">
        <v>18</v>
      </c>
      <c r="X146" s="148">
        <v>9</v>
      </c>
      <c r="Y146" s="202">
        <v>8</v>
      </c>
      <c r="Z146" s="148">
        <v>4</v>
      </c>
      <c r="AA146" s="202">
        <v>0</v>
      </c>
      <c r="AB146" s="148">
        <v>0</v>
      </c>
      <c r="AC146" s="202">
        <v>6</v>
      </c>
      <c r="AD146" s="148">
        <v>4</v>
      </c>
      <c r="AE146" s="202">
        <v>0</v>
      </c>
      <c r="AF146" s="148">
        <v>0</v>
      </c>
      <c r="AG146" s="202">
        <v>35</v>
      </c>
      <c r="AH146" s="148">
        <v>16</v>
      </c>
      <c r="AI146" s="202">
        <v>0</v>
      </c>
      <c r="AJ146" s="148">
        <v>0</v>
      </c>
      <c r="AK146" s="202">
        <v>4</v>
      </c>
      <c r="AL146" s="148">
        <v>0</v>
      </c>
      <c r="AM146" s="202">
        <v>0</v>
      </c>
      <c r="AN146" s="148">
        <v>0</v>
      </c>
      <c r="AO146" s="202">
        <f t="shared" si="16"/>
        <v>71</v>
      </c>
      <c r="AP146" s="202">
        <f t="shared" si="17"/>
        <v>33</v>
      </c>
      <c r="AQ146" s="6" t="s">
        <v>155</v>
      </c>
      <c r="AR146" s="128">
        <v>7</v>
      </c>
      <c r="AS146" s="128">
        <v>3</v>
      </c>
      <c r="AT146" s="128">
        <v>1</v>
      </c>
      <c r="AU146" s="128">
        <v>3</v>
      </c>
      <c r="AV146" s="128">
        <v>0</v>
      </c>
      <c r="AW146" s="128">
        <v>3</v>
      </c>
      <c r="AX146" s="128">
        <v>0</v>
      </c>
      <c r="AY146" s="128">
        <v>2</v>
      </c>
      <c r="AZ146" s="128">
        <v>0</v>
      </c>
      <c r="BA146" s="40">
        <v>19</v>
      </c>
      <c r="BB146" s="128">
        <v>13</v>
      </c>
      <c r="BC146" s="128">
        <v>0</v>
      </c>
      <c r="BD146" s="128">
        <v>5</v>
      </c>
      <c r="BE146" s="128">
        <v>5</v>
      </c>
      <c r="BF146" s="128">
        <v>3</v>
      </c>
      <c r="BG146" s="6" t="s">
        <v>155</v>
      </c>
      <c r="BH146" s="128">
        <v>0</v>
      </c>
      <c r="BI146" s="128">
        <v>210</v>
      </c>
      <c r="BJ146" s="128">
        <v>56</v>
      </c>
      <c r="BK146" s="128">
        <v>23</v>
      </c>
      <c r="BL146" s="128">
        <v>26</v>
      </c>
      <c r="BM146" s="128">
        <v>12</v>
      </c>
      <c r="BN146" s="128">
        <v>4</v>
      </c>
      <c r="BO146" s="128">
        <v>18</v>
      </c>
      <c r="BP146" s="6" t="s">
        <v>155</v>
      </c>
      <c r="BQ146" s="128">
        <v>108</v>
      </c>
      <c r="BR146" s="128">
        <v>59</v>
      </c>
      <c r="BS146" s="128">
        <v>104</v>
      </c>
      <c r="BT146" s="128">
        <v>55</v>
      </c>
      <c r="BU146" s="128">
        <v>64</v>
      </c>
      <c r="BV146" s="128">
        <v>35</v>
      </c>
      <c r="BW146" s="128">
        <v>60</v>
      </c>
      <c r="BX146" s="128">
        <v>29</v>
      </c>
      <c r="BY146" s="128">
        <v>57</v>
      </c>
      <c r="BZ146" s="128">
        <v>26</v>
      </c>
      <c r="CA146" s="128">
        <v>43</v>
      </c>
      <c r="CB146" s="128">
        <v>17</v>
      </c>
      <c r="CC146" s="128">
        <v>0</v>
      </c>
      <c r="CD146" s="128">
        <v>0</v>
      </c>
      <c r="CE146" s="128">
        <v>0</v>
      </c>
      <c r="CF146" s="128">
        <v>0</v>
      </c>
      <c r="CG146" s="128">
        <v>0</v>
      </c>
      <c r="CH146" s="128">
        <v>0</v>
      </c>
      <c r="CI146" s="6" t="s">
        <v>155</v>
      </c>
      <c r="CJ146" s="128">
        <v>32</v>
      </c>
      <c r="CK146" s="128">
        <v>9</v>
      </c>
      <c r="CL146" s="128">
        <v>6</v>
      </c>
      <c r="CM146" s="128">
        <v>3</v>
      </c>
      <c r="CN146" s="128">
        <v>38</v>
      </c>
      <c r="CO146" s="6" t="s">
        <v>155</v>
      </c>
      <c r="CP146" s="128">
        <v>0</v>
      </c>
      <c r="CQ146" s="128">
        <v>0</v>
      </c>
      <c r="CR146" s="128">
        <v>0</v>
      </c>
      <c r="CS146" s="128">
        <v>0</v>
      </c>
      <c r="CT146" s="128">
        <v>0</v>
      </c>
      <c r="CU146" s="128">
        <v>0</v>
      </c>
      <c r="CV146" s="128">
        <v>0</v>
      </c>
      <c r="CW146" s="128">
        <v>0</v>
      </c>
      <c r="CX146" s="128">
        <v>0</v>
      </c>
    </row>
    <row r="147" spans="1:102" ht="12.75" customHeight="1">
      <c r="A147" s="6" t="s">
        <v>156</v>
      </c>
      <c r="B147" s="128">
        <v>280</v>
      </c>
      <c r="C147" s="128">
        <v>137</v>
      </c>
      <c r="D147" s="128">
        <v>226</v>
      </c>
      <c r="E147" s="128">
        <v>80</v>
      </c>
      <c r="F147" s="128">
        <v>0</v>
      </c>
      <c r="G147" s="128">
        <v>0</v>
      </c>
      <c r="H147" s="128">
        <v>11</v>
      </c>
      <c r="I147" s="128">
        <v>1</v>
      </c>
      <c r="J147" s="128">
        <v>92</v>
      </c>
      <c r="K147" s="128">
        <v>29</v>
      </c>
      <c r="L147" s="128">
        <v>295</v>
      </c>
      <c r="M147" s="128">
        <v>131</v>
      </c>
      <c r="N147" s="128">
        <v>0</v>
      </c>
      <c r="O147" s="128">
        <v>0</v>
      </c>
      <c r="P147" s="128">
        <v>73</v>
      </c>
      <c r="Q147" s="128">
        <v>25</v>
      </c>
      <c r="R147" s="128">
        <v>0</v>
      </c>
      <c r="S147" s="128">
        <v>0</v>
      </c>
      <c r="T147" s="125">
        <v>977</v>
      </c>
      <c r="U147" s="125">
        <v>403</v>
      </c>
      <c r="V147" s="6" t="s">
        <v>156</v>
      </c>
      <c r="W147" s="202">
        <v>16</v>
      </c>
      <c r="X147" s="148">
        <v>5</v>
      </c>
      <c r="Y147" s="202">
        <v>10</v>
      </c>
      <c r="Z147" s="148">
        <v>6</v>
      </c>
      <c r="AA147" s="202">
        <v>0</v>
      </c>
      <c r="AB147" s="148">
        <v>0</v>
      </c>
      <c r="AC147" s="202">
        <v>0</v>
      </c>
      <c r="AD147" s="148">
        <v>0</v>
      </c>
      <c r="AE147" s="202">
        <v>4</v>
      </c>
      <c r="AF147" s="148">
        <v>0</v>
      </c>
      <c r="AG147" s="202">
        <v>12</v>
      </c>
      <c r="AH147" s="148">
        <v>7</v>
      </c>
      <c r="AI147" s="202">
        <v>0</v>
      </c>
      <c r="AJ147" s="148">
        <v>0</v>
      </c>
      <c r="AK147" s="202">
        <v>5</v>
      </c>
      <c r="AL147" s="148">
        <v>1</v>
      </c>
      <c r="AM147" s="202">
        <v>0</v>
      </c>
      <c r="AN147" s="148">
        <v>0</v>
      </c>
      <c r="AO147" s="202">
        <f t="shared" si="16"/>
        <v>47</v>
      </c>
      <c r="AP147" s="202">
        <f t="shared" si="17"/>
        <v>19</v>
      </c>
      <c r="AQ147" s="6" t="s">
        <v>156</v>
      </c>
      <c r="AR147" s="128">
        <v>6</v>
      </c>
      <c r="AS147" s="128">
        <v>5</v>
      </c>
      <c r="AT147" s="128">
        <v>0</v>
      </c>
      <c r="AU147" s="128">
        <v>1</v>
      </c>
      <c r="AV147" s="128">
        <v>2</v>
      </c>
      <c r="AW147" s="128">
        <v>8</v>
      </c>
      <c r="AX147" s="128">
        <v>0</v>
      </c>
      <c r="AY147" s="128">
        <v>2</v>
      </c>
      <c r="AZ147" s="128">
        <v>0</v>
      </c>
      <c r="BA147" s="40">
        <v>24</v>
      </c>
      <c r="BB147" s="128">
        <v>24</v>
      </c>
      <c r="BC147" s="128">
        <v>0</v>
      </c>
      <c r="BD147" s="128">
        <v>1</v>
      </c>
      <c r="BE147" s="128">
        <v>0</v>
      </c>
      <c r="BF147" s="128">
        <v>5</v>
      </c>
      <c r="BG147" s="6" t="s">
        <v>156</v>
      </c>
      <c r="BH147" s="128">
        <v>0</v>
      </c>
      <c r="BI147" s="128">
        <v>248</v>
      </c>
      <c r="BJ147" s="128">
        <v>208</v>
      </c>
      <c r="BK147" s="128">
        <v>143</v>
      </c>
      <c r="BL147" s="128">
        <v>0</v>
      </c>
      <c r="BM147" s="128">
        <v>22</v>
      </c>
      <c r="BN147" s="128">
        <v>11</v>
      </c>
      <c r="BO147" s="128">
        <v>34</v>
      </c>
      <c r="BP147" s="6" t="s">
        <v>156</v>
      </c>
      <c r="BQ147" s="128">
        <v>910</v>
      </c>
      <c r="BR147" s="128">
        <v>336</v>
      </c>
      <c r="BS147" s="128">
        <v>855</v>
      </c>
      <c r="BT147" s="128">
        <v>331</v>
      </c>
      <c r="BU147" s="128">
        <v>175</v>
      </c>
      <c r="BV147" s="128">
        <v>77</v>
      </c>
      <c r="BW147" s="128">
        <v>81</v>
      </c>
      <c r="BX147" s="128">
        <v>30</v>
      </c>
      <c r="BY147" s="128">
        <v>81</v>
      </c>
      <c r="BZ147" s="128">
        <v>30</v>
      </c>
      <c r="CA147" s="128">
        <v>40</v>
      </c>
      <c r="CB147" s="128">
        <v>15</v>
      </c>
      <c r="CC147" s="128">
        <v>0</v>
      </c>
      <c r="CD147" s="128">
        <v>0</v>
      </c>
      <c r="CE147" s="128">
        <v>0</v>
      </c>
      <c r="CF147" s="128">
        <v>0</v>
      </c>
      <c r="CG147" s="128">
        <v>0</v>
      </c>
      <c r="CH147" s="128">
        <v>0</v>
      </c>
      <c r="CI147" s="6" t="s">
        <v>156</v>
      </c>
      <c r="CJ147" s="128">
        <v>52</v>
      </c>
      <c r="CK147" s="128">
        <v>14</v>
      </c>
      <c r="CL147" s="128">
        <v>8</v>
      </c>
      <c r="CM147" s="128">
        <v>2</v>
      </c>
      <c r="CN147" s="128">
        <v>60</v>
      </c>
      <c r="CO147" s="6" t="s">
        <v>156</v>
      </c>
      <c r="CP147" s="128">
        <v>0</v>
      </c>
      <c r="CQ147" s="128">
        <v>0</v>
      </c>
      <c r="CR147" s="128">
        <v>0</v>
      </c>
      <c r="CS147" s="128">
        <v>0</v>
      </c>
      <c r="CT147" s="128">
        <v>0</v>
      </c>
      <c r="CU147" s="128">
        <v>0</v>
      </c>
      <c r="CV147" s="128">
        <v>0</v>
      </c>
      <c r="CW147" s="128">
        <v>0</v>
      </c>
      <c r="CX147" s="128">
        <v>0</v>
      </c>
    </row>
    <row r="148" spans="1:102" ht="12.75" customHeight="1">
      <c r="A148" s="6" t="s">
        <v>157</v>
      </c>
      <c r="B148" s="128">
        <v>445</v>
      </c>
      <c r="C148" s="128">
        <v>179</v>
      </c>
      <c r="D148" s="128">
        <v>315</v>
      </c>
      <c r="E148" s="128">
        <v>110</v>
      </c>
      <c r="F148" s="128">
        <v>0</v>
      </c>
      <c r="G148" s="128">
        <v>0</v>
      </c>
      <c r="H148" s="128">
        <v>41</v>
      </c>
      <c r="I148" s="128">
        <v>10</v>
      </c>
      <c r="J148" s="128">
        <v>37</v>
      </c>
      <c r="K148" s="128">
        <v>8</v>
      </c>
      <c r="L148" s="128">
        <v>411</v>
      </c>
      <c r="M148" s="128">
        <v>179</v>
      </c>
      <c r="N148" s="128">
        <v>0</v>
      </c>
      <c r="O148" s="128">
        <v>0</v>
      </c>
      <c r="P148" s="128">
        <v>24</v>
      </c>
      <c r="Q148" s="128">
        <v>5</v>
      </c>
      <c r="R148" s="128">
        <v>0</v>
      </c>
      <c r="S148" s="128">
        <v>0</v>
      </c>
      <c r="T148" s="125">
        <v>1273</v>
      </c>
      <c r="U148" s="125">
        <v>491</v>
      </c>
      <c r="V148" s="6" t="s">
        <v>157</v>
      </c>
      <c r="W148" s="202">
        <v>2</v>
      </c>
      <c r="X148" s="148">
        <v>1</v>
      </c>
      <c r="Y148" s="202">
        <v>3</v>
      </c>
      <c r="Z148" s="148">
        <v>1</v>
      </c>
      <c r="AA148" s="202">
        <v>0</v>
      </c>
      <c r="AB148" s="148">
        <v>0</v>
      </c>
      <c r="AC148" s="202">
        <v>0</v>
      </c>
      <c r="AD148" s="148">
        <v>0</v>
      </c>
      <c r="AE148" s="202">
        <v>0</v>
      </c>
      <c r="AF148" s="148">
        <v>0</v>
      </c>
      <c r="AG148" s="202">
        <v>17</v>
      </c>
      <c r="AH148" s="148">
        <v>7</v>
      </c>
      <c r="AI148" s="202">
        <v>0</v>
      </c>
      <c r="AJ148" s="148">
        <v>0</v>
      </c>
      <c r="AK148" s="202">
        <v>3</v>
      </c>
      <c r="AL148" s="148">
        <v>1</v>
      </c>
      <c r="AM148" s="202">
        <v>0</v>
      </c>
      <c r="AN148" s="148">
        <v>0</v>
      </c>
      <c r="AO148" s="202">
        <f t="shared" si="16"/>
        <v>25</v>
      </c>
      <c r="AP148" s="202">
        <f t="shared" si="17"/>
        <v>10</v>
      </c>
      <c r="AQ148" s="6" t="s">
        <v>157</v>
      </c>
      <c r="AR148" s="128">
        <v>7</v>
      </c>
      <c r="AS148" s="128">
        <v>4</v>
      </c>
      <c r="AT148" s="128">
        <v>0</v>
      </c>
      <c r="AU148" s="128">
        <v>4</v>
      </c>
      <c r="AV148" s="128">
        <v>4</v>
      </c>
      <c r="AW148" s="128">
        <v>5</v>
      </c>
      <c r="AX148" s="128">
        <v>0</v>
      </c>
      <c r="AY148" s="128">
        <v>2</v>
      </c>
      <c r="AZ148" s="128">
        <v>0</v>
      </c>
      <c r="BA148" s="40">
        <v>26</v>
      </c>
      <c r="BB148" s="128">
        <v>20</v>
      </c>
      <c r="BC148" s="128">
        <v>0</v>
      </c>
      <c r="BD148" s="128">
        <v>0</v>
      </c>
      <c r="BE148" s="128">
        <v>0</v>
      </c>
      <c r="BF148" s="128">
        <v>4</v>
      </c>
      <c r="BG148" s="6" t="s">
        <v>157</v>
      </c>
      <c r="BH148" s="128">
        <v>0</v>
      </c>
      <c r="BI148" s="128">
        <v>220</v>
      </c>
      <c r="BJ148" s="128">
        <v>49</v>
      </c>
      <c r="BK148" s="128">
        <v>0</v>
      </c>
      <c r="BL148" s="128">
        <v>135</v>
      </c>
      <c r="BM148" s="128">
        <v>22</v>
      </c>
      <c r="BN148" s="128">
        <v>12</v>
      </c>
      <c r="BO148" s="128">
        <v>24</v>
      </c>
      <c r="BP148" s="6" t="s">
        <v>157</v>
      </c>
      <c r="BQ148" s="128">
        <v>182</v>
      </c>
      <c r="BR148" s="128">
        <v>88</v>
      </c>
      <c r="BS148" s="128">
        <v>175</v>
      </c>
      <c r="BT148" s="128">
        <v>84</v>
      </c>
      <c r="BU148" s="128">
        <v>79</v>
      </c>
      <c r="BV148" s="128">
        <v>37</v>
      </c>
      <c r="BW148" s="128">
        <v>18</v>
      </c>
      <c r="BX148" s="128">
        <v>4</v>
      </c>
      <c r="BY148" s="128">
        <v>18</v>
      </c>
      <c r="BZ148" s="128">
        <v>4</v>
      </c>
      <c r="CA148" s="128">
        <v>15</v>
      </c>
      <c r="CB148" s="128">
        <v>3</v>
      </c>
      <c r="CC148" s="128">
        <v>0</v>
      </c>
      <c r="CD148" s="128">
        <v>0</v>
      </c>
      <c r="CE148" s="128">
        <v>0</v>
      </c>
      <c r="CF148" s="128">
        <v>0</v>
      </c>
      <c r="CG148" s="128">
        <v>0</v>
      </c>
      <c r="CH148" s="128">
        <v>0</v>
      </c>
      <c r="CI148" s="6" t="s">
        <v>157</v>
      </c>
      <c r="CJ148" s="128">
        <v>22</v>
      </c>
      <c r="CK148" s="128">
        <v>9</v>
      </c>
      <c r="CL148" s="128">
        <v>7</v>
      </c>
      <c r="CM148" s="128">
        <v>3</v>
      </c>
      <c r="CN148" s="128">
        <v>29</v>
      </c>
      <c r="CO148" s="6" t="s">
        <v>157</v>
      </c>
      <c r="CP148" s="128">
        <v>0</v>
      </c>
      <c r="CQ148" s="128">
        <v>0</v>
      </c>
      <c r="CR148" s="128">
        <v>0</v>
      </c>
      <c r="CS148" s="128">
        <v>0</v>
      </c>
      <c r="CT148" s="128">
        <v>0</v>
      </c>
      <c r="CU148" s="128">
        <v>0</v>
      </c>
      <c r="CV148" s="128">
        <v>0</v>
      </c>
      <c r="CW148" s="128">
        <v>0</v>
      </c>
      <c r="CX148" s="128">
        <v>0</v>
      </c>
    </row>
    <row r="149" spans="1:102" ht="12.75" customHeight="1">
      <c r="A149" s="38" t="s">
        <v>55</v>
      </c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123"/>
      <c r="U149" s="123"/>
      <c r="V149" s="38" t="s">
        <v>55</v>
      </c>
      <c r="W149" s="202"/>
      <c r="X149" s="203"/>
      <c r="Y149" s="202"/>
      <c r="Z149" s="203"/>
      <c r="AA149" s="202"/>
      <c r="AB149" s="203"/>
      <c r="AC149" s="202"/>
      <c r="AD149" s="203"/>
      <c r="AE149" s="202"/>
      <c r="AF149" s="203"/>
      <c r="AG149" s="202"/>
      <c r="AH149" s="203"/>
      <c r="AI149" s="202"/>
      <c r="AJ149" s="203"/>
      <c r="AK149" s="202"/>
      <c r="AL149" s="203"/>
      <c r="AM149" s="202"/>
      <c r="AN149" s="203"/>
      <c r="AO149" s="202"/>
      <c r="AP149" s="202"/>
      <c r="AQ149" s="38" t="s">
        <v>55</v>
      </c>
      <c r="AR149" s="13"/>
      <c r="AS149" s="13"/>
      <c r="AT149" s="13"/>
      <c r="AU149" s="13"/>
      <c r="AV149" s="13"/>
      <c r="AW149" s="13"/>
      <c r="AX149" s="13"/>
      <c r="AY149" s="13"/>
      <c r="AZ149" s="13"/>
      <c r="BA149" s="127"/>
      <c r="BB149" s="128"/>
      <c r="BC149" s="128"/>
      <c r="BD149" s="128"/>
      <c r="BE149" s="128"/>
      <c r="BF149" s="128"/>
      <c r="BG149" s="38" t="s">
        <v>55</v>
      </c>
      <c r="BH149" s="13"/>
      <c r="BI149" s="13"/>
      <c r="BJ149" s="13"/>
      <c r="BK149" s="13"/>
      <c r="BL149" s="13"/>
      <c r="BM149" s="13"/>
      <c r="BN149" s="13"/>
      <c r="BO149" s="13"/>
      <c r="BP149" s="38" t="s">
        <v>55</v>
      </c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38" t="s">
        <v>55</v>
      </c>
      <c r="CJ149" s="13"/>
      <c r="CK149" s="13"/>
      <c r="CL149" s="13"/>
      <c r="CM149" s="13"/>
      <c r="CN149" s="13"/>
      <c r="CO149" s="38" t="s">
        <v>55</v>
      </c>
      <c r="CP149" s="13"/>
      <c r="CQ149" s="13"/>
      <c r="CR149" s="13"/>
      <c r="CS149" s="13"/>
      <c r="CT149" s="13"/>
      <c r="CU149" s="13"/>
      <c r="CV149" s="13"/>
      <c r="CW149" s="13"/>
      <c r="CX149" s="13"/>
    </row>
    <row r="150" spans="1:102" ht="12.75" customHeight="1">
      <c r="A150" s="6" t="s">
        <v>158</v>
      </c>
      <c r="B150" s="128">
        <v>550</v>
      </c>
      <c r="C150" s="128">
        <v>315</v>
      </c>
      <c r="D150" s="128">
        <v>345</v>
      </c>
      <c r="E150" s="128">
        <v>185</v>
      </c>
      <c r="F150" s="128">
        <v>0</v>
      </c>
      <c r="G150" s="128">
        <v>0</v>
      </c>
      <c r="H150" s="128">
        <v>12</v>
      </c>
      <c r="I150" s="128">
        <v>3</v>
      </c>
      <c r="J150" s="128">
        <v>45</v>
      </c>
      <c r="K150" s="128">
        <v>21</v>
      </c>
      <c r="L150" s="128">
        <v>481</v>
      </c>
      <c r="M150" s="128">
        <v>269</v>
      </c>
      <c r="N150" s="128">
        <v>11</v>
      </c>
      <c r="O150" s="128">
        <v>1</v>
      </c>
      <c r="P150" s="128">
        <v>52</v>
      </c>
      <c r="Q150" s="128">
        <v>30</v>
      </c>
      <c r="R150" s="128">
        <v>0</v>
      </c>
      <c r="S150" s="128">
        <v>0</v>
      </c>
      <c r="T150" s="125">
        <v>1496</v>
      </c>
      <c r="U150" s="125">
        <v>824</v>
      </c>
      <c r="V150" s="6" t="s">
        <v>158</v>
      </c>
      <c r="W150" s="202">
        <v>8</v>
      </c>
      <c r="X150" s="148">
        <v>4</v>
      </c>
      <c r="Y150" s="202">
        <v>3</v>
      </c>
      <c r="Z150" s="148">
        <v>2</v>
      </c>
      <c r="AA150" s="202">
        <v>0</v>
      </c>
      <c r="AB150" s="148">
        <v>0</v>
      </c>
      <c r="AC150" s="202">
        <v>0</v>
      </c>
      <c r="AD150" s="148">
        <v>0</v>
      </c>
      <c r="AE150" s="202">
        <v>0</v>
      </c>
      <c r="AF150" s="148">
        <v>0</v>
      </c>
      <c r="AG150" s="202">
        <v>36</v>
      </c>
      <c r="AH150" s="148">
        <v>17</v>
      </c>
      <c r="AI150" s="202">
        <v>0</v>
      </c>
      <c r="AJ150" s="148">
        <v>0</v>
      </c>
      <c r="AK150" s="202">
        <v>4</v>
      </c>
      <c r="AL150" s="148">
        <v>2</v>
      </c>
      <c r="AM150" s="202">
        <v>0</v>
      </c>
      <c r="AN150" s="148">
        <v>0</v>
      </c>
      <c r="AO150" s="202">
        <f t="shared" si="16"/>
        <v>51</v>
      </c>
      <c r="AP150" s="202">
        <f t="shared" si="17"/>
        <v>25</v>
      </c>
      <c r="AQ150" s="6" t="s">
        <v>158</v>
      </c>
      <c r="AR150" s="128">
        <v>16</v>
      </c>
      <c r="AS150" s="128">
        <v>13</v>
      </c>
      <c r="AT150" s="128">
        <v>0</v>
      </c>
      <c r="AU150" s="128">
        <v>1</v>
      </c>
      <c r="AV150" s="128">
        <v>2</v>
      </c>
      <c r="AW150" s="128">
        <v>15</v>
      </c>
      <c r="AX150" s="128">
        <v>1</v>
      </c>
      <c r="AY150" s="128">
        <v>4</v>
      </c>
      <c r="AZ150" s="128">
        <v>0</v>
      </c>
      <c r="BA150" s="40">
        <v>52</v>
      </c>
      <c r="BB150" s="128">
        <v>49</v>
      </c>
      <c r="BC150" s="128">
        <v>0</v>
      </c>
      <c r="BD150" s="128">
        <v>10</v>
      </c>
      <c r="BE150" s="128">
        <v>5</v>
      </c>
      <c r="BF150" s="128">
        <v>13</v>
      </c>
      <c r="BG150" s="6" t="s">
        <v>158</v>
      </c>
      <c r="BH150" s="128">
        <v>84</v>
      </c>
      <c r="BI150" s="128">
        <v>388</v>
      </c>
      <c r="BJ150" s="128">
        <v>144</v>
      </c>
      <c r="BK150" s="128">
        <v>121</v>
      </c>
      <c r="BL150" s="128">
        <v>0</v>
      </c>
      <c r="BM150" s="128">
        <v>47</v>
      </c>
      <c r="BN150" s="128">
        <v>13</v>
      </c>
      <c r="BO150" s="128">
        <v>55</v>
      </c>
      <c r="BP150" s="6" t="s">
        <v>158</v>
      </c>
      <c r="BQ150" s="128">
        <v>459</v>
      </c>
      <c r="BR150" s="128">
        <v>253</v>
      </c>
      <c r="BS150" s="128">
        <v>457</v>
      </c>
      <c r="BT150" s="128">
        <v>251</v>
      </c>
      <c r="BU150" s="128">
        <v>162</v>
      </c>
      <c r="BV150" s="128">
        <v>86</v>
      </c>
      <c r="BW150" s="128">
        <v>53</v>
      </c>
      <c r="BX150" s="128">
        <v>25</v>
      </c>
      <c r="BY150" s="128">
        <v>53</v>
      </c>
      <c r="BZ150" s="128">
        <v>25</v>
      </c>
      <c r="CA150" s="128">
        <v>22</v>
      </c>
      <c r="CB150" s="128">
        <v>12</v>
      </c>
      <c r="CC150" s="128">
        <v>8</v>
      </c>
      <c r="CD150" s="128">
        <v>0</v>
      </c>
      <c r="CE150" s="128">
        <v>8</v>
      </c>
      <c r="CF150" s="128">
        <v>0</v>
      </c>
      <c r="CG150" s="128">
        <v>3</v>
      </c>
      <c r="CH150" s="128">
        <v>0</v>
      </c>
      <c r="CI150" s="6" t="s">
        <v>158</v>
      </c>
      <c r="CJ150" s="128">
        <v>109</v>
      </c>
      <c r="CK150" s="128">
        <v>40</v>
      </c>
      <c r="CL150" s="128">
        <v>11</v>
      </c>
      <c r="CM150" s="128">
        <v>4</v>
      </c>
      <c r="CN150" s="128">
        <v>120</v>
      </c>
      <c r="CO150" s="6" t="s">
        <v>158</v>
      </c>
      <c r="CP150" s="128">
        <v>4</v>
      </c>
      <c r="CQ150" s="128">
        <v>0</v>
      </c>
      <c r="CR150" s="128">
        <v>0</v>
      </c>
      <c r="CS150" s="128">
        <v>0</v>
      </c>
      <c r="CT150" s="128">
        <v>0</v>
      </c>
      <c r="CU150" s="128">
        <v>0</v>
      </c>
      <c r="CV150" s="128">
        <v>0</v>
      </c>
      <c r="CW150" s="128">
        <v>0</v>
      </c>
      <c r="CX150" s="128">
        <v>25</v>
      </c>
    </row>
    <row r="151" spans="1:102" ht="12.75" customHeight="1">
      <c r="A151" s="6" t="s">
        <v>159</v>
      </c>
      <c r="B151" s="128">
        <v>948</v>
      </c>
      <c r="C151" s="128">
        <v>495</v>
      </c>
      <c r="D151" s="128">
        <v>579</v>
      </c>
      <c r="E151" s="128">
        <v>336</v>
      </c>
      <c r="F151" s="128">
        <v>0</v>
      </c>
      <c r="G151" s="128">
        <v>0</v>
      </c>
      <c r="H151" s="128">
        <v>45</v>
      </c>
      <c r="I151" s="128">
        <v>14</v>
      </c>
      <c r="J151" s="128">
        <v>161</v>
      </c>
      <c r="K151" s="128">
        <v>68</v>
      </c>
      <c r="L151" s="128">
        <v>538</v>
      </c>
      <c r="M151" s="128">
        <v>277</v>
      </c>
      <c r="N151" s="128">
        <v>21</v>
      </c>
      <c r="O151" s="128">
        <v>2</v>
      </c>
      <c r="P151" s="128">
        <v>116</v>
      </c>
      <c r="Q151" s="128">
        <v>47</v>
      </c>
      <c r="R151" s="128">
        <v>24</v>
      </c>
      <c r="S151" s="128">
        <v>7</v>
      </c>
      <c r="T151" s="125">
        <v>2432</v>
      </c>
      <c r="U151" s="125">
        <v>1246</v>
      </c>
      <c r="V151" s="6" t="s">
        <v>159</v>
      </c>
      <c r="W151" s="202">
        <v>6</v>
      </c>
      <c r="X151" s="148">
        <v>5</v>
      </c>
      <c r="Y151" s="202">
        <v>0</v>
      </c>
      <c r="Z151" s="148">
        <v>0</v>
      </c>
      <c r="AA151" s="202">
        <v>0</v>
      </c>
      <c r="AB151" s="148">
        <v>0</v>
      </c>
      <c r="AC151" s="202">
        <v>3</v>
      </c>
      <c r="AD151" s="148">
        <v>3</v>
      </c>
      <c r="AE151" s="202">
        <v>0</v>
      </c>
      <c r="AF151" s="148">
        <v>0</v>
      </c>
      <c r="AG151" s="202">
        <v>26</v>
      </c>
      <c r="AH151" s="148">
        <v>11</v>
      </c>
      <c r="AI151" s="202">
        <v>6</v>
      </c>
      <c r="AJ151" s="148">
        <v>0</v>
      </c>
      <c r="AK151" s="202">
        <v>34</v>
      </c>
      <c r="AL151" s="148">
        <v>6</v>
      </c>
      <c r="AM151" s="202">
        <v>11</v>
      </c>
      <c r="AN151" s="148">
        <v>2</v>
      </c>
      <c r="AO151" s="202">
        <f t="shared" si="16"/>
        <v>86</v>
      </c>
      <c r="AP151" s="202">
        <f t="shared" si="17"/>
        <v>27</v>
      </c>
      <c r="AQ151" s="6" t="s">
        <v>159</v>
      </c>
      <c r="AR151" s="128">
        <v>22</v>
      </c>
      <c r="AS151" s="128">
        <v>13</v>
      </c>
      <c r="AT151" s="128">
        <v>0</v>
      </c>
      <c r="AU151" s="128">
        <v>2</v>
      </c>
      <c r="AV151" s="128">
        <v>4</v>
      </c>
      <c r="AW151" s="128">
        <v>14</v>
      </c>
      <c r="AX151" s="128">
        <v>1</v>
      </c>
      <c r="AY151" s="128">
        <v>4</v>
      </c>
      <c r="AZ151" s="128">
        <v>1</v>
      </c>
      <c r="BA151" s="40">
        <v>61</v>
      </c>
      <c r="BB151" s="128">
        <v>62</v>
      </c>
      <c r="BC151" s="128">
        <v>0</v>
      </c>
      <c r="BD151" s="128">
        <v>3</v>
      </c>
      <c r="BE151" s="128">
        <v>2</v>
      </c>
      <c r="BF151" s="128">
        <v>13</v>
      </c>
      <c r="BG151" s="6" t="s">
        <v>159</v>
      </c>
      <c r="BH151" s="128">
        <v>126</v>
      </c>
      <c r="BI151" s="128">
        <v>361</v>
      </c>
      <c r="BJ151" s="128">
        <v>322</v>
      </c>
      <c r="BK151" s="128">
        <v>123</v>
      </c>
      <c r="BL151" s="128">
        <v>6</v>
      </c>
      <c r="BM151" s="128">
        <v>60</v>
      </c>
      <c r="BN151" s="128">
        <v>12</v>
      </c>
      <c r="BO151" s="128">
        <v>63</v>
      </c>
      <c r="BP151" s="6" t="s">
        <v>159</v>
      </c>
      <c r="BQ151" s="128">
        <v>645</v>
      </c>
      <c r="BR151" s="128">
        <v>346</v>
      </c>
      <c r="BS151" s="128">
        <v>636</v>
      </c>
      <c r="BT151" s="128">
        <v>342</v>
      </c>
      <c r="BU151" s="128">
        <v>325</v>
      </c>
      <c r="BV151" s="128">
        <v>181</v>
      </c>
      <c r="BW151" s="128">
        <v>111</v>
      </c>
      <c r="BX151" s="128">
        <v>38</v>
      </c>
      <c r="BY151" s="128">
        <v>102</v>
      </c>
      <c r="BZ151" s="128">
        <v>36</v>
      </c>
      <c r="CA151" s="128">
        <v>53</v>
      </c>
      <c r="CB151" s="128">
        <v>20</v>
      </c>
      <c r="CC151" s="128">
        <v>7</v>
      </c>
      <c r="CD151" s="128">
        <v>1</v>
      </c>
      <c r="CE151" s="128">
        <v>7</v>
      </c>
      <c r="CF151" s="128">
        <v>1</v>
      </c>
      <c r="CG151" s="128">
        <v>1</v>
      </c>
      <c r="CH151" s="128">
        <v>0</v>
      </c>
      <c r="CI151" s="6" t="s">
        <v>159</v>
      </c>
      <c r="CJ151" s="128">
        <v>108</v>
      </c>
      <c r="CK151" s="128">
        <v>38</v>
      </c>
      <c r="CL151" s="128">
        <v>16</v>
      </c>
      <c r="CM151" s="128">
        <v>13</v>
      </c>
      <c r="CN151" s="128">
        <v>124</v>
      </c>
      <c r="CO151" s="6" t="s">
        <v>159</v>
      </c>
      <c r="CP151" s="128">
        <v>0</v>
      </c>
      <c r="CQ151" s="128">
        <v>0</v>
      </c>
      <c r="CR151" s="128">
        <v>0</v>
      </c>
      <c r="CS151" s="128">
        <v>0</v>
      </c>
      <c r="CT151" s="128">
        <v>0</v>
      </c>
      <c r="CU151" s="128">
        <v>0</v>
      </c>
      <c r="CV151" s="128">
        <v>0</v>
      </c>
      <c r="CW151" s="128">
        <v>0</v>
      </c>
      <c r="CX151" s="128">
        <v>12</v>
      </c>
    </row>
    <row r="152" spans="1:102" ht="12.75" customHeight="1">
      <c r="A152" s="6" t="s">
        <v>160</v>
      </c>
      <c r="B152" s="128">
        <v>2332</v>
      </c>
      <c r="C152" s="128">
        <v>1256</v>
      </c>
      <c r="D152" s="128">
        <v>919</v>
      </c>
      <c r="E152" s="128">
        <v>556</v>
      </c>
      <c r="F152" s="128">
        <v>68</v>
      </c>
      <c r="G152" s="128">
        <v>32</v>
      </c>
      <c r="H152" s="128">
        <v>284</v>
      </c>
      <c r="I152" s="128">
        <v>152</v>
      </c>
      <c r="J152" s="128">
        <v>276</v>
      </c>
      <c r="K152" s="128">
        <v>121</v>
      </c>
      <c r="L152" s="128">
        <v>1303</v>
      </c>
      <c r="M152" s="128">
        <v>745</v>
      </c>
      <c r="N152" s="128">
        <v>70</v>
      </c>
      <c r="O152" s="128">
        <v>29</v>
      </c>
      <c r="P152" s="128">
        <v>245</v>
      </c>
      <c r="Q152" s="128">
        <v>109</v>
      </c>
      <c r="R152" s="128">
        <v>78</v>
      </c>
      <c r="S152" s="128">
        <v>34</v>
      </c>
      <c r="T152" s="125">
        <v>5575</v>
      </c>
      <c r="U152" s="125">
        <v>3034</v>
      </c>
      <c r="V152" s="6" t="s">
        <v>160</v>
      </c>
      <c r="W152" s="202">
        <v>71</v>
      </c>
      <c r="X152" s="148">
        <v>44</v>
      </c>
      <c r="Y152" s="202">
        <v>19</v>
      </c>
      <c r="Z152" s="148">
        <v>11</v>
      </c>
      <c r="AA152" s="202">
        <v>0</v>
      </c>
      <c r="AB152" s="148">
        <v>0</v>
      </c>
      <c r="AC152" s="202">
        <v>8</v>
      </c>
      <c r="AD152" s="148">
        <v>6</v>
      </c>
      <c r="AE152" s="202">
        <v>5</v>
      </c>
      <c r="AF152" s="148">
        <v>2</v>
      </c>
      <c r="AG152" s="202">
        <v>223</v>
      </c>
      <c r="AH152" s="148">
        <v>126</v>
      </c>
      <c r="AI152" s="202">
        <v>9</v>
      </c>
      <c r="AJ152" s="148">
        <v>4</v>
      </c>
      <c r="AK152" s="202">
        <v>23</v>
      </c>
      <c r="AL152" s="148">
        <v>11</v>
      </c>
      <c r="AM152" s="202">
        <v>10</v>
      </c>
      <c r="AN152" s="148">
        <v>4</v>
      </c>
      <c r="AO152" s="202">
        <f t="shared" si="16"/>
        <v>368</v>
      </c>
      <c r="AP152" s="202">
        <f t="shared" si="17"/>
        <v>204</v>
      </c>
      <c r="AQ152" s="6" t="s">
        <v>160</v>
      </c>
      <c r="AR152" s="128">
        <v>55</v>
      </c>
      <c r="AS152" s="128">
        <v>33</v>
      </c>
      <c r="AT152" s="128">
        <v>3</v>
      </c>
      <c r="AU152" s="128">
        <v>9</v>
      </c>
      <c r="AV152" s="128">
        <v>10</v>
      </c>
      <c r="AW152" s="128">
        <v>36</v>
      </c>
      <c r="AX152" s="128">
        <v>20</v>
      </c>
      <c r="AY152" s="128">
        <v>13</v>
      </c>
      <c r="AZ152" s="128">
        <v>3</v>
      </c>
      <c r="BA152" s="40">
        <v>182</v>
      </c>
      <c r="BB152" s="128">
        <v>173</v>
      </c>
      <c r="BC152" s="128">
        <v>0</v>
      </c>
      <c r="BD152" s="128">
        <v>6</v>
      </c>
      <c r="BE152" s="128">
        <v>6</v>
      </c>
      <c r="BF152" s="128">
        <v>33</v>
      </c>
      <c r="BG152" s="6" t="s">
        <v>160</v>
      </c>
      <c r="BH152" s="128">
        <v>199</v>
      </c>
      <c r="BI152" s="128">
        <v>1934</v>
      </c>
      <c r="BJ152" s="128">
        <v>467</v>
      </c>
      <c r="BK152" s="128">
        <v>185</v>
      </c>
      <c r="BL152" s="128">
        <v>21</v>
      </c>
      <c r="BM152" s="128">
        <v>173</v>
      </c>
      <c r="BN152" s="128">
        <v>71</v>
      </c>
      <c r="BO152" s="128">
        <v>167</v>
      </c>
      <c r="BP152" s="6" t="s">
        <v>160</v>
      </c>
      <c r="BQ152" s="128">
        <v>1232</v>
      </c>
      <c r="BR152" s="128">
        <v>675</v>
      </c>
      <c r="BS152" s="128">
        <v>1196</v>
      </c>
      <c r="BT152" s="128">
        <v>652</v>
      </c>
      <c r="BU152" s="128">
        <v>541</v>
      </c>
      <c r="BV152" s="128">
        <v>299</v>
      </c>
      <c r="BW152" s="128">
        <v>286</v>
      </c>
      <c r="BX152" s="128">
        <v>110</v>
      </c>
      <c r="BY152" s="128">
        <v>277</v>
      </c>
      <c r="BZ152" s="128">
        <v>105</v>
      </c>
      <c r="CA152" s="128">
        <v>159</v>
      </c>
      <c r="CB152" s="128">
        <v>62</v>
      </c>
      <c r="CC152" s="128">
        <v>92</v>
      </c>
      <c r="CD152" s="128">
        <v>32</v>
      </c>
      <c r="CE152" s="128">
        <v>89</v>
      </c>
      <c r="CF152" s="128">
        <v>30</v>
      </c>
      <c r="CG152" s="128">
        <v>52</v>
      </c>
      <c r="CH152" s="128">
        <v>21</v>
      </c>
      <c r="CI152" s="6" t="s">
        <v>160</v>
      </c>
      <c r="CJ152" s="128">
        <v>389</v>
      </c>
      <c r="CK152" s="128">
        <v>160</v>
      </c>
      <c r="CL152" s="128">
        <v>47</v>
      </c>
      <c r="CM152" s="128">
        <v>19</v>
      </c>
      <c r="CN152" s="128">
        <v>436</v>
      </c>
      <c r="CO152" s="6" t="s">
        <v>160</v>
      </c>
      <c r="CP152" s="128">
        <v>1</v>
      </c>
      <c r="CQ152" s="128">
        <v>0</v>
      </c>
      <c r="CR152" s="128">
        <v>0</v>
      </c>
      <c r="CS152" s="128">
        <v>0</v>
      </c>
      <c r="CT152" s="128">
        <v>0</v>
      </c>
      <c r="CU152" s="128">
        <v>0</v>
      </c>
      <c r="CV152" s="128">
        <v>0</v>
      </c>
      <c r="CW152" s="128">
        <v>0</v>
      </c>
      <c r="CX152" s="128">
        <v>16</v>
      </c>
    </row>
    <row r="153" spans="1:102" ht="12.75" customHeight="1">
      <c r="A153" s="6" t="s">
        <v>161</v>
      </c>
      <c r="B153" s="128">
        <v>827</v>
      </c>
      <c r="C153" s="128">
        <v>423</v>
      </c>
      <c r="D153" s="128">
        <v>300</v>
      </c>
      <c r="E153" s="128">
        <v>158</v>
      </c>
      <c r="F153" s="128">
        <v>0</v>
      </c>
      <c r="G153" s="128">
        <v>0</v>
      </c>
      <c r="H153" s="128">
        <v>16</v>
      </c>
      <c r="I153" s="128">
        <v>6</v>
      </c>
      <c r="J153" s="128">
        <v>297</v>
      </c>
      <c r="K153" s="128">
        <v>143</v>
      </c>
      <c r="L153" s="128">
        <v>745</v>
      </c>
      <c r="M153" s="128">
        <v>404</v>
      </c>
      <c r="N153" s="128">
        <v>1</v>
      </c>
      <c r="O153" s="128">
        <v>1</v>
      </c>
      <c r="P153" s="128">
        <v>127</v>
      </c>
      <c r="Q153" s="128">
        <v>41</v>
      </c>
      <c r="R153" s="128">
        <v>0</v>
      </c>
      <c r="S153" s="128">
        <v>0</v>
      </c>
      <c r="T153" s="125">
        <v>2313</v>
      </c>
      <c r="U153" s="125">
        <v>1176</v>
      </c>
      <c r="V153" s="6" t="s">
        <v>161</v>
      </c>
      <c r="W153" s="202">
        <v>13</v>
      </c>
      <c r="X153" s="148">
        <v>7</v>
      </c>
      <c r="Y153" s="202">
        <v>29</v>
      </c>
      <c r="Z153" s="148">
        <v>7</v>
      </c>
      <c r="AA153" s="202">
        <v>0</v>
      </c>
      <c r="AB153" s="148">
        <v>0</v>
      </c>
      <c r="AC153" s="202">
        <v>0</v>
      </c>
      <c r="AD153" s="148">
        <v>0</v>
      </c>
      <c r="AE153" s="202">
        <v>10</v>
      </c>
      <c r="AF153" s="148">
        <v>5</v>
      </c>
      <c r="AG153" s="202">
        <v>119</v>
      </c>
      <c r="AH153" s="148">
        <v>67</v>
      </c>
      <c r="AI153" s="202">
        <v>0</v>
      </c>
      <c r="AJ153" s="148">
        <v>0</v>
      </c>
      <c r="AK153" s="202">
        <v>17</v>
      </c>
      <c r="AL153" s="148">
        <v>8</v>
      </c>
      <c r="AM153" s="202">
        <v>0</v>
      </c>
      <c r="AN153" s="148">
        <v>0</v>
      </c>
      <c r="AO153" s="202">
        <f t="shared" si="16"/>
        <v>188</v>
      </c>
      <c r="AP153" s="202">
        <f t="shared" si="17"/>
        <v>94</v>
      </c>
      <c r="AQ153" s="6" t="s">
        <v>161</v>
      </c>
      <c r="AR153" s="128">
        <v>19</v>
      </c>
      <c r="AS153" s="128">
        <v>14</v>
      </c>
      <c r="AT153" s="128">
        <v>0</v>
      </c>
      <c r="AU153" s="128">
        <v>2</v>
      </c>
      <c r="AV153" s="128">
        <v>7</v>
      </c>
      <c r="AW153" s="128">
        <v>17</v>
      </c>
      <c r="AX153" s="128">
        <v>0</v>
      </c>
      <c r="AY153" s="128">
        <v>7</v>
      </c>
      <c r="AZ153" s="128">
        <v>0</v>
      </c>
      <c r="BA153" s="40">
        <v>66</v>
      </c>
      <c r="BB153" s="128">
        <v>57</v>
      </c>
      <c r="BC153" s="128">
        <v>0</v>
      </c>
      <c r="BD153" s="128">
        <v>1</v>
      </c>
      <c r="BE153" s="128">
        <v>0</v>
      </c>
      <c r="BF153" s="128">
        <v>14</v>
      </c>
      <c r="BG153" s="6" t="s">
        <v>161</v>
      </c>
      <c r="BH153" s="128">
        <v>321</v>
      </c>
      <c r="BI153" s="128">
        <v>415</v>
      </c>
      <c r="BJ153" s="128">
        <v>130</v>
      </c>
      <c r="BK153" s="128">
        <v>220</v>
      </c>
      <c r="BL153" s="128">
        <v>0</v>
      </c>
      <c r="BM153" s="128">
        <v>56</v>
      </c>
      <c r="BN153" s="128">
        <v>17</v>
      </c>
      <c r="BO153" s="128">
        <v>57</v>
      </c>
      <c r="BP153" s="6" t="s">
        <v>161</v>
      </c>
      <c r="BQ153" s="128">
        <v>556</v>
      </c>
      <c r="BR153" s="128">
        <v>298</v>
      </c>
      <c r="BS153" s="128">
        <v>553</v>
      </c>
      <c r="BT153" s="128">
        <v>297</v>
      </c>
      <c r="BU153" s="128">
        <v>180</v>
      </c>
      <c r="BV153" s="128">
        <v>83</v>
      </c>
      <c r="BW153" s="128">
        <v>95</v>
      </c>
      <c r="BX153" s="128">
        <v>24</v>
      </c>
      <c r="BY153" s="128">
        <v>94</v>
      </c>
      <c r="BZ153" s="128">
        <v>23</v>
      </c>
      <c r="CA153" s="128">
        <v>27</v>
      </c>
      <c r="CB153" s="128">
        <v>5</v>
      </c>
      <c r="CC153" s="128">
        <v>1</v>
      </c>
      <c r="CD153" s="128">
        <v>0</v>
      </c>
      <c r="CE153" s="128">
        <v>1</v>
      </c>
      <c r="CF153" s="128">
        <v>0</v>
      </c>
      <c r="CG153" s="128">
        <v>1</v>
      </c>
      <c r="CH153" s="128">
        <v>0</v>
      </c>
      <c r="CI153" s="6" t="s">
        <v>161</v>
      </c>
      <c r="CJ153" s="128">
        <v>107</v>
      </c>
      <c r="CK153" s="128">
        <v>37</v>
      </c>
      <c r="CL153" s="128">
        <v>6</v>
      </c>
      <c r="CM153" s="128">
        <v>2</v>
      </c>
      <c r="CN153" s="128">
        <v>113</v>
      </c>
      <c r="CO153" s="6" t="s">
        <v>161</v>
      </c>
      <c r="CP153" s="128">
        <v>4</v>
      </c>
      <c r="CQ153" s="128">
        <v>0</v>
      </c>
      <c r="CR153" s="128">
        <v>0</v>
      </c>
      <c r="CS153" s="128">
        <v>0</v>
      </c>
      <c r="CT153" s="128">
        <v>0</v>
      </c>
      <c r="CU153" s="128">
        <v>0</v>
      </c>
      <c r="CV153" s="128">
        <v>0</v>
      </c>
      <c r="CW153" s="128">
        <v>0</v>
      </c>
      <c r="CX153" s="128">
        <v>0</v>
      </c>
    </row>
    <row r="154" spans="1:102" ht="12.75" customHeight="1">
      <c r="A154" s="6" t="s">
        <v>162</v>
      </c>
      <c r="B154" s="128">
        <v>826</v>
      </c>
      <c r="C154" s="128">
        <v>430</v>
      </c>
      <c r="D154" s="128">
        <v>395</v>
      </c>
      <c r="E154" s="128">
        <v>187</v>
      </c>
      <c r="F154" s="128">
        <v>0</v>
      </c>
      <c r="G154" s="128">
        <v>0</v>
      </c>
      <c r="H154" s="128">
        <v>196</v>
      </c>
      <c r="I154" s="128">
        <v>78</v>
      </c>
      <c r="J154" s="128">
        <v>0</v>
      </c>
      <c r="K154" s="128">
        <v>0</v>
      </c>
      <c r="L154" s="128">
        <v>395</v>
      </c>
      <c r="M154" s="128">
        <v>207</v>
      </c>
      <c r="N154" s="128">
        <v>0</v>
      </c>
      <c r="O154" s="128">
        <v>0</v>
      </c>
      <c r="P154" s="128">
        <v>95</v>
      </c>
      <c r="Q154" s="128">
        <v>40</v>
      </c>
      <c r="R154" s="128">
        <v>0</v>
      </c>
      <c r="S154" s="128">
        <v>0</v>
      </c>
      <c r="T154" s="125">
        <v>1907</v>
      </c>
      <c r="U154" s="125">
        <v>942</v>
      </c>
      <c r="V154" s="6" t="s">
        <v>162</v>
      </c>
      <c r="W154" s="202">
        <v>25</v>
      </c>
      <c r="X154" s="148">
        <v>16</v>
      </c>
      <c r="Y154" s="202">
        <v>0</v>
      </c>
      <c r="Z154" s="148">
        <v>0</v>
      </c>
      <c r="AA154" s="202">
        <v>0</v>
      </c>
      <c r="AB154" s="148">
        <v>0</v>
      </c>
      <c r="AC154" s="202">
        <v>1</v>
      </c>
      <c r="AD154" s="148">
        <v>0</v>
      </c>
      <c r="AE154" s="202">
        <v>0</v>
      </c>
      <c r="AF154" s="148">
        <v>0</v>
      </c>
      <c r="AG154" s="202">
        <v>27</v>
      </c>
      <c r="AH154" s="148">
        <v>19</v>
      </c>
      <c r="AI154" s="202">
        <v>0</v>
      </c>
      <c r="AJ154" s="148">
        <v>0</v>
      </c>
      <c r="AK154" s="202">
        <v>1</v>
      </c>
      <c r="AL154" s="148">
        <v>1</v>
      </c>
      <c r="AM154" s="202">
        <v>0</v>
      </c>
      <c r="AN154" s="148">
        <v>0</v>
      </c>
      <c r="AO154" s="202">
        <f t="shared" si="16"/>
        <v>54</v>
      </c>
      <c r="AP154" s="202">
        <f t="shared" si="17"/>
        <v>36</v>
      </c>
      <c r="AQ154" s="6" t="s">
        <v>162</v>
      </c>
      <c r="AR154" s="128">
        <v>15</v>
      </c>
      <c r="AS154" s="128">
        <v>9</v>
      </c>
      <c r="AT154" s="128">
        <v>0</v>
      </c>
      <c r="AU154" s="128">
        <v>5</v>
      </c>
      <c r="AV154" s="128">
        <v>0</v>
      </c>
      <c r="AW154" s="128">
        <v>9</v>
      </c>
      <c r="AX154" s="128">
        <v>0</v>
      </c>
      <c r="AY154" s="128">
        <v>4</v>
      </c>
      <c r="AZ154" s="128">
        <v>0</v>
      </c>
      <c r="BA154" s="40">
        <v>42</v>
      </c>
      <c r="BB154" s="128">
        <v>42</v>
      </c>
      <c r="BC154" s="128">
        <v>0</v>
      </c>
      <c r="BD154" s="128">
        <v>1</v>
      </c>
      <c r="BE154" s="128">
        <v>1</v>
      </c>
      <c r="BF154" s="128">
        <v>9</v>
      </c>
      <c r="BG154" s="6" t="s">
        <v>162</v>
      </c>
      <c r="BH154" s="128">
        <v>1</v>
      </c>
      <c r="BI154" s="128">
        <v>199</v>
      </c>
      <c r="BJ154" s="128">
        <v>371</v>
      </c>
      <c r="BK154" s="128">
        <v>85</v>
      </c>
      <c r="BL154" s="128">
        <v>0</v>
      </c>
      <c r="BM154" s="128">
        <v>47</v>
      </c>
      <c r="BN154" s="128">
        <v>3</v>
      </c>
      <c r="BO154" s="128">
        <v>40</v>
      </c>
      <c r="BP154" s="6" t="s">
        <v>162</v>
      </c>
      <c r="BQ154" s="128">
        <v>417</v>
      </c>
      <c r="BR154" s="128">
        <v>228</v>
      </c>
      <c r="BS154" s="128">
        <v>411</v>
      </c>
      <c r="BT154" s="128">
        <v>224</v>
      </c>
      <c r="BU154" s="128">
        <v>168</v>
      </c>
      <c r="BV154" s="128">
        <v>88</v>
      </c>
      <c r="BW154" s="128">
        <v>60</v>
      </c>
      <c r="BX154" s="128">
        <v>21</v>
      </c>
      <c r="BY154" s="128">
        <v>59</v>
      </c>
      <c r="BZ154" s="128">
        <v>20</v>
      </c>
      <c r="CA154" s="128">
        <v>33</v>
      </c>
      <c r="CB154" s="128">
        <v>12</v>
      </c>
      <c r="CC154" s="128">
        <v>56</v>
      </c>
      <c r="CD154" s="128">
        <v>22</v>
      </c>
      <c r="CE154" s="128">
        <v>56</v>
      </c>
      <c r="CF154" s="128">
        <v>22</v>
      </c>
      <c r="CG154" s="128">
        <v>14</v>
      </c>
      <c r="CH154" s="128">
        <v>9</v>
      </c>
      <c r="CI154" s="6" t="s">
        <v>162</v>
      </c>
      <c r="CJ154" s="128">
        <v>87</v>
      </c>
      <c r="CK154" s="128">
        <v>30</v>
      </c>
      <c r="CL154" s="128">
        <v>14</v>
      </c>
      <c r="CM154" s="128">
        <v>7</v>
      </c>
      <c r="CN154" s="128">
        <v>101</v>
      </c>
      <c r="CO154" s="6" t="s">
        <v>162</v>
      </c>
      <c r="CP154" s="128">
        <v>0</v>
      </c>
      <c r="CQ154" s="128">
        <v>0</v>
      </c>
      <c r="CR154" s="128">
        <v>0</v>
      </c>
      <c r="CS154" s="128">
        <v>0</v>
      </c>
      <c r="CT154" s="128">
        <v>0</v>
      </c>
      <c r="CU154" s="128">
        <v>0</v>
      </c>
      <c r="CV154" s="128">
        <v>0</v>
      </c>
      <c r="CW154" s="128">
        <v>0</v>
      </c>
      <c r="CX154" s="128">
        <v>0</v>
      </c>
    </row>
    <row r="155" spans="1:102" ht="12.75" customHeight="1">
      <c r="A155" s="6" t="s">
        <v>163</v>
      </c>
      <c r="B155" s="128">
        <v>658</v>
      </c>
      <c r="C155" s="128">
        <v>365</v>
      </c>
      <c r="D155" s="128">
        <v>374</v>
      </c>
      <c r="E155" s="128">
        <v>229</v>
      </c>
      <c r="F155" s="128">
        <v>0</v>
      </c>
      <c r="G155" s="128">
        <v>0</v>
      </c>
      <c r="H155" s="128">
        <v>231</v>
      </c>
      <c r="I155" s="128">
        <v>114</v>
      </c>
      <c r="J155" s="128">
        <v>0</v>
      </c>
      <c r="K155" s="128">
        <v>0</v>
      </c>
      <c r="L155" s="128">
        <v>622</v>
      </c>
      <c r="M155" s="128">
        <v>351</v>
      </c>
      <c r="N155" s="128">
        <v>0</v>
      </c>
      <c r="O155" s="128">
        <v>0</v>
      </c>
      <c r="P155" s="128">
        <v>137</v>
      </c>
      <c r="Q155" s="128">
        <v>60</v>
      </c>
      <c r="R155" s="128">
        <v>0</v>
      </c>
      <c r="S155" s="128">
        <v>0</v>
      </c>
      <c r="T155" s="125">
        <v>2022</v>
      </c>
      <c r="U155" s="125">
        <v>1119</v>
      </c>
      <c r="V155" s="6" t="s">
        <v>163</v>
      </c>
      <c r="W155" s="202">
        <v>1</v>
      </c>
      <c r="X155" s="148">
        <v>0</v>
      </c>
      <c r="Y155" s="202">
        <v>5</v>
      </c>
      <c r="Z155" s="148">
        <v>3</v>
      </c>
      <c r="AA155" s="202">
        <v>0</v>
      </c>
      <c r="AB155" s="148">
        <v>0</v>
      </c>
      <c r="AC155" s="202">
        <v>0</v>
      </c>
      <c r="AD155" s="148">
        <v>0</v>
      </c>
      <c r="AE155" s="202">
        <v>0</v>
      </c>
      <c r="AF155" s="148">
        <v>0</v>
      </c>
      <c r="AG155" s="202">
        <v>82</v>
      </c>
      <c r="AH155" s="148">
        <v>43</v>
      </c>
      <c r="AI155" s="202">
        <v>0</v>
      </c>
      <c r="AJ155" s="148">
        <v>0</v>
      </c>
      <c r="AK155" s="202">
        <v>10</v>
      </c>
      <c r="AL155" s="148">
        <v>2</v>
      </c>
      <c r="AM155" s="202">
        <v>0</v>
      </c>
      <c r="AN155" s="148">
        <v>0</v>
      </c>
      <c r="AO155" s="202">
        <f t="shared" si="16"/>
        <v>98</v>
      </c>
      <c r="AP155" s="202">
        <f t="shared" si="17"/>
        <v>48</v>
      </c>
      <c r="AQ155" s="6" t="s">
        <v>163</v>
      </c>
      <c r="AR155" s="128">
        <v>16</v>
      </c>
      <c r="AS155" s="128">
        <v>13</v>
      </c>
      <c r="AT155" s="128">
        <v>0</v>
      </c>
      <c r="AU155" s="128">
        <v>7</v>
      </c>
      <c r="AV155" s="128">
        <v>0</v>
      </c>
      <c r="AW155" s="128">
        <v>15</v>
      </c>
      <c r="AX155" s="128">
        <v>0</v>
      </c>
      <c r="AY155" s="128">
        <v>5</v>
      </c>
      <c r="AZ155" s="128">
        <v>0</v>
      </c>
      <c r="BA155" s="40">
        <v>56</v>
      </c>
      <c r="BB155" s="128">
        <v>52</v>
      </c>
      <c r="BC155" s="128">
        <v>0</v>
      </c>
      <c r="BD155" s="128">
        <v>0</v>
      </c>
      <c r="BE155" s="128">
        <v>0</v>
      </c>
      <c r="BF155" s="128">
        <v>13</v>
      </c>
      <c r="BG155" s="6" t="s">
        <v>163</v>
      </c>
      <c r="BH155" s="128">
        <v>16</v>
      </c>
      <c r="BI155" s="128">
        <v>470</v>
      </c>
      <c r="BJ155" s="128">
        <v>562</v>
      </c>
      <c r="BK155" s="128">
        <v>68</v>
      </c>
      <c r="BL155" s="128">
        <v>12</v>
      </c>
      <c r="BM155" s="128">
        <v>63</v>
      </c>
      <c r="BN155" s="128">
        <v>19</v>
      </c>
      <c r="BO155" s="128">
        <v>63</v>
      </c>
      <c r="BP155" s="6" t="s">
        <v>163</v>
      </c>
      <c r="BQ155" s="128">
        <v>605</v>
      </c>
      <c r="BR155" s="128">
        <v>340</v>
      </c>
      <c r="BS155" s="128">
        <v>601</v>
      </c>
      <c r="BT155" s="128">
        <v>338</v>
      </c>
      <c r="BU155" s="128">
        <v>223</v>
      </c>
      <c r="BV155" s="128">
        <v>128</v>
      </c>
      <c r="BW155" s="128">
        <v>130</v>
      </c>
      <c r="BX155" s="128">
        <v>62</v>
      </c>
      <c r="BY155" s="128">
        <v>128</v>
      </c>
      <c r="BZ155" s="128">
        <v>61</v>
      </c>
      <c r="CA155" s="128">
        <v>65</v>
      </c>
      <c r="CB155" s="128">
        <v>37</v>
      </c>
      <c r="CC155" s="128">
        <v>0</v>
      </c>
      <c r="CD155" s="128">
        <v>0</v>
      </c>
      <c r="CE155" s="128">
        <v>0</v>
      </c>
      <c r="CF155" s="128">
        <v>0</v>
      </c>
      <c r="CG155" s="128">
        <v>0</v>
      </c>
      <c r="CH155" s="128">
        <v>0</v>
      </c>
      <c r="CI155" s="6" t="s">
        <v>163</v>
      </c>
      <c r="CJ155" s="128">
        <v>85</v>
      </c>
      <c r="CK155" s="128">
        <v>29</v>
      </c>
      <c r="CL155" s="128">
        <v>13</v>
      </c>
      <c r="CM155" s="128">
        <v>7</v>
      </c>
      <c r="CN155" s="128">
        <v>98</v>
      </c>
      <c r="CO155" s="6" t="s">
        <v>163</v>
      </c>
      <c r="CP155" s="128">
        <v>0</v>
      </c>
      <c r="CQ155" s="128">
        <v>0</v>
      </c>
      <c r="CR155" s="128">
        <v>0</v>
      </c>
      <c r="CS155" s="128">
        <v>0</v>
      </c>
      <c r="CT155" s="128">
        <v>0</v>
      </c>
      <c r="CU155" s="128">
        <v>0</v>
      </c>
      <c r="CV155" s="128">
        <v>0</v>
      </c>
      <c r="CW155" s="128">
        <v>0</v>
      </c>
      <c r="CX155" s="128">
        <v>10</v>
      </c>
    </row>
    <row r="156" spans="1:102" ht="12.75" customHeight="1">
      <c r="A156" s="6" t="s">
        <v>164</v>
      </c>
      <c r="B156" s="128">
        <v>270</v>
      </c>
      <c r="C156" s="128">
        <v>144</v>
      </c>
      <c r="D156" s="128">
        <v>109</v>
      </c>
      <c r="E156" s="128">
        <v>53</v>
      </c>
      <c r="F156" s="128">
        <v>0</v>
      </c>
      <c r="G156" s="128">
        <v>0</v>
      </c>
      <c r="H156" s="128">
        <v>66</v>
      </c>
      <c r="I156" s="128">
        <v>21</v>
      </c>
      <c r="J156" s="128">
        <v>0</v>
      </c>
      <c r="K156" s="128">
        <v>0</v>
      </c>
      <c r="L156" s="128">
        <v>149</v>
      </c>
      <c r="M156" s="128">
        <v>75</v>
      </c>
      <c r="N156" s="128">
        <v>0</v>
      </c>
      <c r="O156" s="128">
        <v>0</v>
      </c>
      <c r="P156" s="128">
        <v>12</v>
      </c>
      <c r="Q156" s="128">
        <v>5</v>
      </c>
      <c r="R156" s="128">
        <v>0</v>
      </c>
      <c r="S156" s="128">
        <v>0</v>
      </c>
      <c r="T156" s="125">
        <v>606</v>
      </c>
      <c r="U156" s="125">
        <v>298</v>
      </c>
      <c r="V156" s="6" t="s">
        <v>164</v>
      </c>
      <c r="W156" s="202">
        <v>1</v>
      </c>
      <c r="X156" s="148">
        <v>1</v>
      </c>
      <c r="Y156" s="202">
        <v>1</v>
      </c>
      <c r="Z156" s="148">
        <v>0</v>
      </c>
      <c r="AA156" s="202">
        <v>0</v>
      </c>
      <c r="AB156" s="148">
        <v>0</v>
      </c>
      <c r="AC156" s="202">
        <v>3</v>
      </c>
      <c r="AD156" s="148">
        <v>2</v>
      </c>
      <c r="AE156" s="202">
        <v>0</v>
      </c>
      <c r="AF156" s="148">
        <v>0</v>
      </c>
      <c r="AG156" s="202">
        <v>25</v>
      </c>
      <c r="AH156" s="148">
        <v>14</v>
      </c>
      <c r="AI156" s="202">
        <v>0</v>
      </c>
      <c r="AJ156" s="148">
        <v>0</v>
      </c>
      <c r="AK156" s="202">
        <v>1</v>
      </c>
      <c r="AL156" s="148">
        <v>1</v>
      </c>
      <c r="AM156" s="202">
        <v>0</v>
      </c>
      <c r="AN156" s="148">
        <v>0</v>
      </c>
      <c r="AO156" s="202">
        <f t="shared" si="16"/>
        <v>31</v>
      </c>
      <c r="AP156" s="202">
        <f t="shared" si="17"/>
        <v>18</v>
      </c>
      <c r="AQ156" s="6" t="s">
        <v>164</v>
      </c>
      <c r="AR156" s="128">
        <v>5</v>
      </c>
      <c r="AS156" s="128">
        <v>4</v>
      </c>
      <c r="AT156" s="128">
        <v>0</v>
      </c>
      <c r="AU156" s="128">
        <v>2</v>
      </c>
      <c r="AV156" s="128">
        <v>0</v>
      </c>
      <c r="AW156" s="128">
        <v>4</v>
      </c>
      <c r="AX156" s="128">
        <v>0</v>
      </c>
      <c r="AY156" s="128">
        <v>2</v>
      </c>
      <c r="AZ156" s="128">
        <v>0</v>
      </c>
      <c r="BA156" s="40">
        <v>17</v>
      </c>
      <c r="BB156" s="128">
        <v>15</v>
      </c>
      <c r="BC156" s="128">
        <v>0</v>
      </c>
      <c r="BD156" s="128">
        <v>0</v>
      </c>
      <c r="BE156" s="128">
        <v>0</v>
      </c>
      <c r="BF156" s="128">
        <v>4</v>
      </c>
      <c r="BG156" s="6" t="s">
        <v>164</v>
      </c>
      <c r="BH156" s="128">
        <v>0</v>
      </c>
      <c r="BI156" s="128">
        <v>135</v>
      </c>
      <c r="BJ156" s="128">
        <v>65</v>
      </c>
      <c r="BK156" s="128">
        <v>45</v>
      </c>
      <c r="BL156" s="128">
        <v>0</v>
      </c>
      <c r="BM156" s="128">
        <v>15</v>
      </c>
      <c r="BN156" s="128">
        <v>0</v>
      </c>
      <c r="BO156" s="128">
        <v>20</v>
      </c>
      <c r="BP156" s="6" t="s">
        <v>164</v>
      </c>
      <c r="BQ156" s="128">
        <v>101</v>
      </c>
      <c r="BR156" s="128">
        <v>50</v>
      </c>
      <c r="BS156" s="128">
        <v>101</v>
      </c>
      <c r="BT156" s="128">
        <v>50</v>
      </c>
      <c r="BU156" s="128">
        <v>43</v>
      </c>
      <c r="BV156" s="128">
        <v>20</v>
      </c>
      <c r="BW156" s="128">
        <v>18</v>
      </c>
      <c r="BX156" s="128">
        <v>7</v>
      </c>
      <c r="BY156" s="128">
        <v>18</v>
      </c>
      <c r="BZ156" s="128">
        <v>7</v>
      </c>
      <c r="CA156" s="128">
        <v>8</v>
      </c>
      <c r="CB156" s="128">
        <v>3</v>
      </c>
      <c r="CC156" s="128">
        <v>0</v>
      </c>
      <c r="CD156" s="128">
        <v>0</v>
      </c>
      <c r="CE156" s="128">
        <v>0</v>
      </c>
      <c r="CF156" s="128">
        <v>0</v>
      </c>
      <c r="CG156" s="128">
        <v>0</v>
      </c>
      <c r="CH156" s="128">
        <v>0</v>
      </c>
      <c r="CI156" s="6" t="s">
        <v>164</v>
      </c>
      <c r="CJ156" s="128">
        <v>22</v>
      </c>
      <c r="CK156" s="128">
        <v>12</v>
      </c>
      <c r="CL156" s="128">
        <v>2</v>
      </c>
      <c r="CM156" s="128">
        <v>1</v>
      </c>
      <c r="CN156" s="128">
        <v>24</v>
      </c>
      <c r="CO156" s="6" t="s">
        <v>164</v>
      </c>
      <c r="CP156" s="128">
        <v>0</v>
      </c>
      <c r="CQ156" s="128">
        <v>0</v>
      </c>
      <c r="CR156" s="128">
        <v>0</v>
      </c>
      <c r="CS156" s="128">
        <v>0</v>
      </c>
      <c r="CT156" s="128">
        <v>0</v>
      </c>
      <c r="CU156" s="128">
        <v>0</v>
      </c>
      <c r="CV156" s="128">
        <v>0</v>
      </c>
      <c r="CW156" s="128">
        <v>0</v>
      </c>
      <c r="CX156" s="128">
        <v>0</v>
      </c>
    </row>
    <row r="157" spans="1:102" ht="12.75" customHeight="1">
      <c r="A157" s="38" t="s">
        <v>56</v>
      </c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123"/>
      <c r="U157" s="123"/>
      <c r="V157" s="38" t="s">
        <v>56</v>
      </c>
      <c r="W157" s="202"/>
      <c r="X157" s="203"/>
      <c r="Y157" s="202"/>
      <c r="Z157" s="203"/>
      <c r="AA157" s="202"/>
      <c r="AB157" s="203"/>
      <c r="AC157" s="202"/>
      <c r="AD157" s="203"/>
      <c r="AE157" s="202"/>
      <c r="AF157" s="203"/>
      <c r="AG157" s="202"/>
      <c r="AH157" s="203"/>
      <c r="AI157" s="202"/>
      <c r="AJ157" s="203"/>
      <c r="AK157" s="202"/>
      <c r="AL157" s="203"/>
      <c r="AM157" s="202"/>
      <c r="AN157" s="203"/>
      <c r="AO157" s="202"/>
      <c r="AP157" s="202"/>
      <c r="AQ157" s="38" t="s">
        <v>56</v>
      </c>
      <c r="AR157" s="13"/>
      <c r="AS157" s="13"/>
      <c r="AT157" s="13"/>
      <c r="AU157" s="13"/>
      <c r="AV157" s="13"/>
      <c r="AW157" s="13"/>
      <c r="AX157" s="13"/>
      <c r="AY157" s="13"/>
      <c r="AZ157" s="13"/>
      <c r="BA157" s="127"/>
      <c r="BB157" s="128"/>
      <c r="BC157" s="128"/>
      <c r="BD157" s="128"/>
      <c r="BE157" s="128"/>
      <c r="BF157" s="128"/>
      <c r="BG157" s="38" t="s">
        <v>56</v>
      </c>
      <c r="BH157" s="13"/>
      <c r="BI157" s="13"/>
      <c r="BJ157" s="13"/>
      <c r="BK157" s="13"/>
      <c r="BL157" s="13"/>
      <c r="BM157" s="13"/>
      <c r="BN157" s="13"/>
      <c r="BO157" s="13"/>
      <c r="BP157" s="38" t="s">
        <v>56</v>
      </c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38" t="s">
        <v>56</v>
      </c>
      <c r="CJ157" s="13"/>
      <c r="CK157" s="13"/>
      <c r="CL157" s="13"/>
      <c r="CM157" s="13"/>
      <c r="CN157" s="13"/>
      <c r="CO157" s="38" t="s">
        <v>56</v>
      </c>
      <c r="CP157" s="13"/>
      <c r="CQ157" s="13"/>
      <c r="CR157" s="13"/>
      <c r="CS157" s="13"/>
      <c r="CT157" s="13"/>
      <c r="CU157" s="13"/>
      <c r="CV157" s="13"/>
      <c r="CW157" s="13"/>
      <c r="CX157" s="13"/>
    </row>
    <row r="158" spans="1:102" ht="12.75" customHeight="1">
      <c r="A158" s="6" t="s">
        <v>165</v>
      </c>
      <c r="B158" s="128">
        <v>70</v>
      </c>
      <c r="C158" s="128">
        <v>23</v>
      </c>
      <c r="D158" s="128">
        <v>71</v>
      </c>
      <c r="E158" s="128">
        <v>28</v>
      </c>
      <c r="F158" s="128">
        <v>0</v>
      </c>
      <c r="G158" s="128">
        <v>0</v>
      </c>
      <c r="H158" s="128">
        <v>0</v>
      </c>
      <c r="I158" s="128">
        <v>0</v>
      </c>
      <c r="J158" s="128">
        <v>0</v>
      </c>
      <c r="K158" s="128">
        <v>0</v>
      </c>
      <c r="L158" s="128">
        <v>67</v>
      </c>
      <c r="M158" s="128">
        <v>31</v>
      </c>
      <c r="N158" s="128">
        <v>0</v>
      </c>
      <c r="O158" s="128">
        <v>0</v>
      </c>
      <c r="P158" s="128">
        <v>0</v>
      </c>
      <c r="Q158" s="128">
        <v>0</v>
      </c>
      <c r="R158" s="128">
        <v>0</v>
      </c>
      <c r="S158" s="128">
        <v>0</v>
      </c>
      <c r="T158" s="125">
        <f>B158+D158+F158+H158+J158+L158+N158+P158+R158</f>
        <v>208</v>
      </c>
      <c r="U158" s="125">
        <f>C158+E158+G158+I158+K158+M158+O158+Q158+S158</f>
        <v>82</v>
      </c>
      <c r="V158" s="6" t="s">
        <v>165</v>
      </c>
      <c r="W158" s="202">
        <v>9</v>
      </c>
      <c r="X158" s="148">
        <v>6</v>
      </c>
      <c r="Y158" s="202">
        <v>0</v>
      </c>
      <c r="Z158" s="148">
        <v>0</v>
      </c>
      <c r="AA158" s="202">
        <v>0</v>
      </c>
      <c r="AB158" s="148">
        <v>0</v>
      </c>
      <c r="AC158" s="202">
        <v>0</v>
      </c>
      <c r="AD158" s="148">
        <v>0</v>
      </c>
      <c r="AE158" s="202">
        <v>0</v>
      </c>
      <c r="AF158" s="148">
        <v>0</v>
      </c>
      <c r="AG158" s="202">
        <v>3</v>
      </c>
      <c r="AH158" s="148">
        <v>2</v>
      </c>
      <c r="AI158" s="202">
        <v>0</v>
      </c>
      <c r="AJ158" s="148">
        <v>0</v>
      </c>
      <c r="AK158" s="202">
        <v>0</v>
      </c>
      <c r="AL158" s="148">
        <v>0</v>
      </c>
      <c r="AM158" s="202">
        <v>0</v>
      </c>
      <c r="AN158" s="148">
        <v>0</v>
      </c>
      <c r="AO158" s="202">
        <f t="shared" si="16"/>
        <v>12</v>
      </c>
      <c r="AP158" s="202">
        <f t="shared" si="17"/>
        <v>8</v>
      </c>
      <c r="AQ158" s="6" t="s">
        <v>165</v>
      </c>
      <c r="AR158" s="128">
        <v>3</v>
      </c>
      <c r="AS158" s="128">
        <v>3</v>
      </c>
      <c r="AT158" s="128">
        <v>0</v>
      </c>
      <c r="AU158" s="128">
        <v>0</v>
      </c>
      <c r="AV158" s="128">
        <v>0</v>
      </c>
      <c r="AW158" s="128">
        <v>2</v>
      </c>
      <c r="AX158" s="128">
        <v>0</v>
      </c>
      <c r="AY158" s="128">
        <v>0</v>
      </c>
      <c r="AZ158" s="128">
        <v>0</v>
      </c>
      <c r="BA158" s="40">
        <f>SUM(AR158:AZ158)</f>
        <v>8</v>
      </c>
      <c r="BB158" s="128">
        <v>10</v>
      </c>
      <c r="BC158" s="128">
        <v>0</v>
      </c>
      <c r="BD158" s="128">
        <v>1</v>
      </c>
      <c r="BE158" s="128">
        <v>1</v>
      </c>
      <c r="BF158" s="128">
        <v>3</v>
      </c>
      <c r="BG158" s="6" t="s">
        <v>165</v>
      </c>
      <c r="BH158" s="128">
        <v>10</v>
      </c>
      <c r="BI158" s="128">
        <v>81</v>
      </c>
      <c r="BJ158" s="128">
        <v>18</v>
      </c>
      <c r="BK158" s="128">
        <v>33</v>
      </c>
      <c r="BL158" s="128">
        <v>3</v>
      </c>
      <c r="BM158" s="128">
        <v>6</v>
      </c>
      <c r="BN158" s="128">
        <v>2</v>
      </c>
      <c r="BO158" s="128">
        <v>8</v>
      </c>
      <c r="BP158" s="6" t="s">
        <v>165</v>
      </c>
      <c r="BQ158" s="128">
        <v>30</v>
      </c>
      <c r="BR158" s="128">
        <v>17</v>
      </c>
      <c r="BS158" s="128">
        <v>30</v>
      </c>
      <c r="BT158" s="128">
        <v>17</v>
      </c>
      <c r="BU158" s="128">
        <v>13</v>
      </c>
      <c r="BV158" s="128">
        <v>7</v>
      </c>
      <c r="BW158" s="128">
        <v>0</v>
      </c>
      <c r="BX158" s="128">
        <v>0</v>
      </c>
      <c r="BY158" s="128">
        <v>0</v>
      </c>
      <c r="BZ158" s="128">
        <v>0</v>
      </c>
      <c r="CA158" s="128">
        <v>0</v>
      </c>
      <c r="CB158" s="128">
        <v>0</v>
      </c>
      <c r="CC158" s="128">
        <v>0</v>
      </c>
      <c r="CD158" s="128">
        <v>0</v>
      </c>
      <c r="CE158" s="128">
        <v>0</v>
      </c>
      <c r="CF158" s="128">
        <v>0</v>
      </c>
      <c r="CG158" s="128">
        <v>0</v>
      </c>
      <c r="CH158" s="128">
        <v>0</v>
      </c>
      <c r="CI158" s="6" t="s">
        <v>165</v>
      </c>
      <c r="CJ158" s="128">
        <v>17</v>
      </c>
      <c r="CK158" s="128">
        <v>5</v>
      </c>
      <c r="CL158" s="128">
        <v>1</v>
      </c>
      <c r="CM158" s="128">
        <v>0</v>
      </c>
      <c r="CN158" s="128">
        <v>18</v>
      </c>
      <c r="CO158" s="6" t="s">
        <v>165</v>
      </c>
      <c r="CP158" s="128">
        <v>0</v>
      </c>
      <c r="CQ158" s="128">
        <v>0</v>
      </c>
      <c r="CR158" s="128">
        <v>0</v>
      </c>
      <c r="CS158" s="128">
        <v>0</v>
      </c>
      <c r="CT158" s="128">
        <v>0</v>
      </c>
      <c r="CU158" s="128">
        <v>0</v>
      </c>
      <c r="CV158" s="128">
        <v>0</v>
      </c>
      <c r="CW158" s="128">
        <v>0</v>
      </c>
      <c r="CX158" s="128">
        <v>0</v>
      </c>
    </row>
    <row r="159" spans="1:102" ht="12.75" customHeight="1">
      <c r="A159" s="6" t="s">
        <v>166</v>
      </c>
      <c r="B159" s="128">
        <v>84</v>
      </c>
      <c r="C159" s="128">
        <v>40</v>
      </c>
      <c r="D159" s="128">
        <v>48</v>
      </c>
      <c r="E159" s="128">
        <v>20</v>
      </c>
      <c r="F159" s="128">
        <v>0</v>
      </c>
      <c r="G159" s="128">
        <v>0</v>
      </c>
      <c r="H159" s="128">
        <v>0</v>
      </c>
      <c r="I159" s="128">
        <v>0</v>
      </c>
      <c r="J159" s="128">
        <v>0</v>
      </c>
      <c r="K159" s="128">
        <v>0</v>
      </c>
      <c r="L159" s="128">
        <v>68</v>
      </c>
      <c r="M159" s="128">
        <v>33</v>
      </c>
      <c r="N159" s="128">
        <v>0</v>
      </c>
      <c r="O159" s="128">
        <v>0</v>
      </c>
      <c r="P159" s="128">
        <v>0</v>
      </c>
      <c r="Q159" s="128">
        <v>0</v>
      </c>
      <c r="R159" s="128">
        <v>0</v>
      </c>
      <c r="S159" s="128">
        <v>0</v>
      </c>
      <c r="T159" s="125">
        <f>B159+D159+F159+H159+J159+L159+N159+P159+R159</f>
        <v>200</v>
      </c>
      <c r="U159" s="125">
        <f>C159+E159+G159+I159+K159+M159+O159+Q159+S159</f>
        <v>93</v>
      </c>
      <c r="V159" s="6" t="s">
        <v>166</v>
      </c>
      <c r="W159" s="202">
        <v>0</v>
      </c>
      <c r="X159" s="148">
        <v>0</v>
      </c>
      <c r="Y159" s="202">
        <v>0</v>
      </c>
      <c r="Z159" s="148">
        <v>0</v>
      </c>
      <c r="AA159" s="202">
        <v>0</v>
      </c>
      <c r="AB159" s="148">
        <v>0</v>
      </c>
      <c r="AC159" s="202">
        <v>0</v>
      </c>
      <c r="AD159" s="148">
        <v>0</v>
      </c>
      <c r="AE159" s="202">
        <v>0</v>
      </c>
      <c r="AF159" s="148">
        <v>0</v>
      </c>
      <c r="AG159" s="202">
        <v>30</v>
      </c>
      <c r="AH159" s="148">
        <v>12</v>
      </c>
      <c r="AI159" s="202">
        <v>0</v>
      </c>
      <c r="AJ159" s="148">
        <v>0</v>
      </c>
      <c r="AK159" s="202">
        <v>0</v>
      </c>
      <c r="AL159" s="148">
        <v>0</v>
      </c>
      <c r="AM159" s="202">
        <v>0</v>
      </c>
      <c r="AN159" s="148">
        <v>0</v>
      </c>
      <c r="AO159" s="202">
        <f t="shared" si="16"/>
        <v>30</v>
      </c>
      <c r="AP159" s="202">
        <f t="shared" si="17"/>
        <v>12</v>
      </c>
      <c r="AQ159" s="6" t="s">
        <v>166</v>
      </c>
      <c r="AR159" s="128">
        <v>2</v>
      </c>
      <c r="AS159" s="128">
        <v>2</v>
      </c>
      <c r="AT159" s="128">
        <v>0</v>
      </c>
      <c r="AU159" s="128">
        <v>0</v>
      </c>
      <c r="AV159" s="128">
        <v>0</v>
      </c>
      <c r="AW159" s="128">
        <v>2</v>
      </c>
      <c r="AX159" s="128">
        <v>0</v>
      </c>
      <c r="AY159" s="128">
        <v>0</v>
      </c>
      <c r="AZ159" s="128">
        <v>0</v>
      </c>
      <c r="BA159" s="40">
        <f>SUM(AR159:AZ159)</f>
        <v>6</v>
      </c>
      <c r="BB159" s="128">
        <v>6</v>
      </c>
      <c r="BC159" s="128">
        <v>3</v>
      </c>
      <c r="BD159" s="128">
        <v>2</v>
      </c>
      <c r="BE159" s="128">
        <v>0</v>
      </c>
      <c r="BF159" s="128">
        <v>2</v>
      </c>
      <c r="BG159" s="6" t="s">
        <v>166</v>
      </c>
      <c r="BH159" s="128">
        <v>0</v>
      </c>
      <c r="BI159" s="128">
        <v>40</v>
      </c>
      <c r="BJ159" s="128">
        <v>45</v>
      </c>
      <c r="BK159" s="128">
        <v>0</v>
      </c>
      <c r="BL159" s="128">
        <v>0</v>
      </c>
      <c r="BM159" s="128">
        <v>6</v>
      </c>
      <c r="BN159" s="128">
        <v>4</v>
      </c>
      <c r="BO159" s="128">
        <v>10</v>
      </c>
      <c r="BP159" s="6" t="s">
        <v>166</v>
      </c>
      <c r="BQ159" s="128">
        <v>15</v>
      </c>
      <c r="BR159" s="128">
        <v>7</v>
      </c>
      <c r="BS159" s="128">
        <v>15</v>
      </c>
      <c r="BT159" s="128">
        <v>7</v>
      </c>
      <c r="BU159" s="128">
        <v>3</v>
      </c>
      <c r="BV159" s="128">
        <v>0</v>
      </c>
      <c r="BW159" s="128">
        <v>0</v>
      </c>
      <c r="BX159" s="128">
        <v>0</v>
      </c>
      <c r="BY159" s="128">
        <v>0</v>
      </c>
      <c r="BZ159" s="128">
        <v>0</v>
      </c>
      <c r="CA159" s="128">
        <v>0</v>
      </c>
      <c r="CB159" s="128">
        <v>0</v>
      </c>
      <c r="CC159" s="128">
        <v>0</v>
      </c>
      <c r="CD159" s="128">
        <v>0</v>
      </c>
      <c r="CE159" s="128">
        <v>0</v>
      </c>
      <c r="CF159" s="128">
        <v>0</v>
      </c>
      <c r="CG159" s="128">
        <v>0</v>
      </c>
      <c r="CH159" s="128">
        <v>0</v>
      </c>
      <c r="CI159" s="6" t="s">
        <v>166</v>
      </c>
      <c r="CJ159" s="128">
        <v>9</v>
      </c>
      <c r="CK159" s="128">
        <v>4</v>
      </c>
      <c r="CL159" s="128">
        <v>2</v>
      </c>
      <c r="CM159" s="128">
        <v>0</v>
      </c>
      <c r="CN159" s="128">
        <v>11</v>
      </c>
      <c r="CO159" s="6" t="s">
        <v>166</v>
      </c>
      <c r="CP159" s="128">
        <v>0</v>
      </c>
      <c r="CQ159" s="128">
        <v>0</v>
      </c>
      <c r="CR159" s="128">
        <v>0</v>
      </c>
      <c r="CS159" s="128">
        <v>0</v>
      </c>
      <c r="CT159" s="128">
        <v>0</v>
      </c>
      <c r="CU159" s="128">
        <v>0</v>
      </c>
      <c r="CV159" s="128">
        <v>0</v>
      </c>
      <c r="CW159" s="128">
        <v>0</v>
      </c>
      <c r="CX159" s="128">
        <v>0</v>
      </c>
    </row>
    <row r="160" spans="1:102" ht="12.75" customHeight="1">
      <c r="A160" s="6" t="s">
        <v>167</v>
      </c>
      <c r="B160" s="128">
        <v>413</v>
      </c>
      <c r="C160" s="128">
        <v>211</v>
      </c>
      <c r="D160" s="128">
        <v>173</v>
      </c>
      <c r="E160" s="128">
        <v>89</v>
      </c>
      <c r="F160" s="128">
        <v>0</v>
      </c>
      <c r="G160" s="128">
        <v>0</v>
      </c>
      <c r="H160" s="128">
        <v>69</v>
      </c>
      <c r="I160" s="128">
        <v>26</v>
      </c>
      <c r="J160" s="128">
        <v>135</v>
      </c>
      <c r="K160" s="128">
        <v>51</v>
      </c>
      <c r="L160" s="128">
        <v>323</v>
      </c>
      <c r="M160" s="128">
        <v>166</v>
      </c>
      <c r="N160" s="128">
        <v>2</v>
      </c>
      <c r="O160" s="128">
        <v>0</v>
      </c>
      <c r="P160" s="128">
        <v>54</v>
      </c>
      <c r="Q160" s="128">
        <v>14</v>
      </c>
      <c r="R160" s="128">
        <v>47</v>
      </c>
      <c r="S160" s="128">
        <v>18</v>
      </c>
      <c r="T160" s="125">
        <v>1216</v>
      </c>
      <c r="U160" s="125">
        <v>575</v>
      </c>
      <c r="V160" s="6" t="s">
        <v>167</v>
      </c>
      <c r="W160" s="202">
        <v>13</v>
      </c>
      <c r="X160" s="148">
        <v>6</v>
      </c>
      <c r="Y160" s="202">
        <v>2</v>
      </c>
      <c r="Z160" s="148">
        <v>0</v>
      </c>
      <c r="AA160" s="202">
        <v>0</v>
      </c>
      <c r="AB160" s="148">
        <v>0</v>
      </c>
      <c r="AC160" s="202">
        <v>1</v>
      </c>
      <c r="AD160" s="148">
        <v>1</v>
      </c>
      <c r="AE160" s="202">
        <v>0</v>
      </c>
      <c r="AF160" s="148">
        <v>0</v>
      </c>
      <c r="AG160" s="202">
        <v>28</v>
      </c>
      <c r="AH160" s="148">
        <v>13</v>
      </c>
      <c r="AI160" s="202">
        <v>1</v>
      </c>
      <c r="AJ160" s="148">
        <v>0</v>
      </c>
      <c r="AK160" s="202">
        <v>5</v>
      </c>
      <c r="AL160" s="148">
        <v>1</v>
      </c>
      <c r="AM160" s="202">
        <v>3</v>
      </c>
      <c r="AN160" s="148">
        <v>2</v>
      </c>
      <c r="AO160" s="202">
        <f t="shared" si="16"/>
        <v>53</v>
      </c>
      <c r="AP160" s="202">
        <f t="shared" si="17"/>
        <v>23</v>
      </c>
      <c r="AQ160" s="6" t="s">
        <v>167</v>
      </c>
      <c r="AR160" s="128">
        <v>11</v>
      </c>
      <c r="AS160" s="128">
        <v>9</v>
      </c>
      <c r="AT160" s="128">
        <v>0</v>
      </c>
      <c r="AU160" s="128">
        <v>5</v>
      </c>
      <c r="AV160" s="128">
        <v>2</v>
      </c>
      <c r="AW160" s="128">
        <v>8</v>
      </c>
      <c r="AX160" s="128">
        <v>1</v>
      </c>
      <c r="AY160" s="128">
        <v>6</v>
      </c>
      <c r="AZ160" s="128">
        <v>1</v>
      </c>
      <c r="BA160" s="40">
        <v>43</v>
      </c>
      <c r="BB160" s="128">
        <v>33</v>
      </c>
      <c r="BC160" s="128">
        <v>0</v>
      </c>
      <c r="BD160" s="128">
        <v>20</v>
      </c>
      <c r="BE160" s="128">
        <v>0</v>
      </c>
      <c r="BF160" s="128">
        <v>9</v>
      </c>
      <c r="BG160" s="6" t="s">
        <v>167</v>
      </c>
      <c r="BH160" s="128">
        <v>90</v>
      </c>
      <c r="BI160" s="128">
        <v>508</v>
      </c>
      <c r="BJ160" s="128">
        <v>89</v>
      </c>
      <c r="BK160" s="128">
        <v>0</v>
      </c>
      <c r="BL160" s="128">
        <v>0</v>
      </c>
      <c r="BM160" s="128">
        <v>39</v>
      </c>
      <c r="BN160" s="128">
        <v>13</v>
      </c>
      <c r="BO160" s="128">
        <v>40</v>
      </c>
      <c r="BP160" s="6" t="s">
        <v>167</v>
      </c>
      <c r="BQ160" s="128">
        <v>264</v>
      </c>
      <c r="BR160" s="128">
        <v>127</v>
      </c>
      <c r="BS160" s="128">
        <v>262</v>
      </c>
      <c r="BT160" s="128">
        <v>127</v>
      </c>
      <c r="BU160" s="128">
        <v>115</v>
      </c>
      <c r="BV160" s="128">
        <v>63</v>
      </c>
      <c r="BW160" s="128">
        <v>70</v>
      </c>
      <c r="BX160" s="128">
        <v>22</v>
      </c>
      <c r="BY160" s="128">
        <v>70</v>
      </c>
      <c r="BZ160" s="128">
        <v>22</v>
      </c>
      <c r="CA160" s="128">
        <v>42</v>
      </c>
      <c r="CB160" s="128">
        <v>13</v>
      </c>
      <c r="CC160" s="128">
        <v>10</v>
      </c>
      <c r="CD160" s="128">
        <v>4</v>
      </c>
      <c r="CE160" s="128">
        <v>10</v>
      </c>
      <c r="CF160" s="128">
        <v>4</v>
      </c>
      <c r="CG160" s="128">
        <v>4</v>
      </c>
      <c r="CH160" s="128">
        <v>2</v>
      </c>
      <c r="CI160" s="6" t="s">
        <v>167</v>
      </c>
      <c r="CJ160" s="128">
        <v>69</v>
      </c>
      <c r="CK160" s="128">
        <v>27</v>
      </c>
      <c r="CL160" s="128">
        <v>13</v>
      </c>
      <c r="CM160" s="128">
        <v>6</v>
      </c>
      <c r="CN160" s="128">
        <v>82</v>
      </c>
      <c r="CO160" s="6" t="s">
        <v>167</v>
      </c>
      <c r="CP160" s="128">
        <v>0</v>
      </c>
      <c r="CQ160" s="128">
        <v>0</v>
      </c>
      <c r="CR160" s="128">
        <v>0</v>
      </c>
      <c r="CS160" s="128">
        <v>0</v>
      </c>
      <c r="CT160" s="128">
        <v>0</v>
      </c>
      <c r="CU160" s="128">
        <v>0</v>
      </c>
      <c r="CV160" s="128">
        <v>0</v>
      </c>
      <c r="CW160" s="128">
        <v>0</v>
      </c>
      <c r="CX160" s="128">
        <v>0</v>
      </c>
    </row>
    <row r="161" spans="1:102" ht="12.75" customHeight="1">
      <c r="A161" s="6" t="s">
        <v>168</v>
      </c>
      <c r="B161" s="128">
        <v>275</v>
      </c>
      <c r="C161" s="128">
        <v>139</v>
      </c>
      <c r="D161" s="128">
        <v>161</v>
      </c>
      <c r="E161" s="128">
        <v>95</v>
      </c>
      <c r="F161" s="128">
        <v>0</v>
      </c>
      <c r="G161" s="128">
        <v>0</v>
      </c>
      <c r="H161" s="128">
        <v>0</v>
      </c>
      <c r="I161" s="128">
        <v>0</v>
      </c>
      <c r="J161" s="128">
        <v>44</v>
      </c>
      <c r="K161" s="128">
        <v>14</v>
      </c>
      <c r="L161" s="128">
        <v>202</v>
      </c>
      <c r="M161" s="128">
        <v>91</v>
      </c>
      <c r="N161" s="128">
        <v>0</v>
      </c>
      <c r="O161" s="128">
        <v>0</v>
      </c>
      <c r="P161" s="128">
        <v>0</v>
      </c>
      <c r="Q161" s="128">
        <v>0</v>
      </c>
      <c r="R161" s="128">
        <v>39</v>
      </c>
      <c r="S161" s="128">
        <v>10</v>
      </c>
      <c r="T161" s="125">
        <v>721</v>
      </c>
      <c r="U161" s="125">
        <v>349</v>
      </c>
      <c r="V161" s="6" t="s">
        <v>168</v>
      </c>
      <c r="W161" s="202">
        <v>9</v>
      </c>
      <c r="X161" s="148">
        <v>4</v>
      </c>
      <c r="Y161" s="202">
        <v>12</v>
      </c>
      <c r="Z161" s="148">
        <v>7</v>
      </c>
      <c r="AA161" s="202">
        <v>0</v>
      </c>
      <c r="AB161" s="148">
        <v>0</v>
      </c>
      <c r="AC161" s="202">
        <v>0</v>
      </c>
      <c r="AD161" s="148">
        <v>0</v>
      </c>
      <c r="AE161" s="202">
        <v>1</v>
      </c>
      <c r="AF161" s="148">
        <v>1</v>
      </c>
      <c r="AG161" s="202">
        <v>61</v>
      </c>
      <c r="AH161" s="148">
        <v>21</v>
      </c>
      <c r="AI161" s="202">
        <v>0</v>
      </c>
      <c r="AJ161" s="148">
        <v>0</v>
      </c>
      <c r="AK161" s="202">
        <v>0</v>
      </c>
      <c r="AL161" s="148">
        <v>0</v>
      </c>
      <c r="AM161" s="202">
        <v>19</v>
      </c>
      <c r="AN161" s="148">
        <v>6</v>
      </c>
      <c r="AO161" s="202">
        <f t="shared" si="16"/>
        <v>102</v>
      </c>
      <c r="AP161" s="202">
        <f t="shared" si="17"/>
        <v>39</v>
      </c>
      <c r="AQ161" s="6" t="s">
        <v>168</v>
      </c>
      <c r="AR161" s="128">
        <v>5</v>
      </c>
      <c r="AS161" s="128">
        <v>2</v>
      </c>
      <c r="AT161" s="128">
        <v>0</v>
      </c>
      <c r="AU161" s="128">
        <v>0</v>
      </c>
      <c r="AV161" s="128">
        <v>1</v>
      </c>
      <c r="AW161" s="128">
        <v>4</v>
      </c>
      <c r="AX161" s="128">
        <v>0</v>
      </c>
      <c r="AY161" s="128">
        <v>0</v>
      </c>
      <c r="AZ161" s="128">
        <v>1</v>
      </c>
      <c r="BA161" s="40">
        <v>13</v>
      </c>
      <c r="BB161" s="128">
        <v>15</v>
      </c>
      <c r="BC161" s="128">
        <v>15</v>
      </c>
      <c r="BD161" s="128">
        <v>0</v>
      </c>
      <c r="BE161" s="128">
        <v>0</v>
      </c>
      <c r="BF161" s="128">
        <v>2</v>
      </c>
      <c r="BG161" s="6" t="s">
        <v>168</v>
      </c>
      <c r="BH161" s="128">
        <v>0</v>
      </c>
      <c r="BI161" s="128">
        <v>198</v>
      </c>
      <c r="BJ161" s="128">
        <v>15</v>
      </c>
      <c r="BK161" s="128">
        <v>76</v>
      </c>
      <c r="BL161" s="128">
        <v>0</v>
      </c>
      <c r="BM161" s="128">
        <v>26</v>
      </c>
      <c r="BN161" s="128">
        <v>0</v>
      </c>
      <c r="BO161" s="128">
        <v>24</v>
      </c>
      <c r="BP161" s="6" t="s">
        <v>168</v>
      </c>
      <c r="BQ161" s="128">
        <v>238</v>
      </c>
      <c r="BR161" s="128">
        <v>112</v>
      </c>
      <c r="BS161" s="128">
        <v>231</v>
      </c>
      <c r="BT161" s="128">
        <v>109</v>
      </c>
      <c r="BU161" s="128">
        <v>81</v>
      </c>
      <c r="BV161" s="128">
        <v>37</v>
      </c>
      <c r="BW161" s="128">
        <v>39</v>
      </c>
      <c r="BX161" s="128">
        <v>14</v>
      </c>
      <c r="BY161" s="128">
        <v>39</v>
      </c>
      <c r="BZ161" s="128">
        <v>14</v>
      </c>
      <c r="CA161" s="128">
        <v>12</v>
      </c>
      <c r="CB161" s="128">
        <v>6</v>
      </c>
      <c r="CC161" s="128">
        <v>11</v>
      </c>
      <c r="CD161" s="128">
        <v>4</v>
      </c>
      <c r="CE161" s="128">
        <v>11</v>
      </c>
      <c r="CF161" s="128">
        <v>4</v>
      </c>
      <c r="CG161" s="128">
        <v>3</v>
      </c>
      <c r="CH161" s="128">
        <v>2</v>
      </c>
      <c r="CI161" s="6" t="s">
        <v>168</v>
      </c>
      <c r="CJ161" s="128">
        <v>4</v>
      </c>
      <c r="CK161" s="128">
        <v>2</v>
      </c>
      <c r="CL161" s="128">
        <v>5</v>
      </c>
      <c r="CM161" s="128">
        <v>0</v>
      </c>
      <c r="CN161" s="128">
        <v>6</v>
      </c>
      <c r="CO161" s="6" t="s">
        <v>168</v>
      </c>
      <c r="CP161" s="128">
        <v>4</v>
      </c>
      <c r="CQ161" s="128">
        <v>4</v>
      </c>
      <c r="CR161" s="128">
        <v>2</v>
      </c>
      <c r="CS161" s="128">
        <v>0</v>
      </c>
      <c r="CT161" s="128">
        <v>0</v>
      </c>
      <c r="CU161" s="128">
        <v>0</v>
      </c>
      <c r="CV161" s="128">
        <v>0</v>
      </c>
      <c r="CW161" s="128">
        <v>4</v>
      </c>
      <c r="CX161" s="128">
        <v>14</v>
      </c>
    </row>
    <row r="162" spans="1:102" ht="12.75" customHeight="1">
      <c r="A162" s="6" t="s">
        <v>169</v>
      </c>
      <c r="B162" s="128">
        <v>129</v>
      </c>
      <c r="C162" s="128">
        <v>58</v>
      </c>
      <c r="D162" s="128">
        <v>0</v>
      </c>
      <c r="E162" s="128">
        <v>0</v>
      </c>
      <c r="F162" s="128">
        <v>17</v>
      </c>
      <c r="G162" s="128">
        <v>3</v>
      </c>
      <c r="H162" s="128">
        <v>35</v>
      </c>
      <c r="I162" s="128">
        <v>9</v>
      </c>
      <c r="J162" s="128">
        <v>0</v>
      </c>
      <c r="K162" s="128">
        <v>0</v>
      </c>
      <c r="L162" s="128">
        <v>30</v>
      </c>
      <c r="M162" s="128">
        <v>14</v>
      </c>
      <c r="N162" s="128">
        <v>0</v>
      </c>
      <c r="O162" s="128">
        <v>0</v>
      </c>
      <c r="P162" s="128">
        <v>0</v>
      </c>
      <c r="Q162" s="128">
        <v>0</v>
      </c>
      <c r="R162" s="128">
        <v>0</v>
      </c>
      <c r="S162" s="128">
        <v>0</v>
      </c>
      <c r="T162" s="125">
        <v>211</v>
      </c>
      <c r="U162" s="125">
        <v>84</v>
      </c>
      <c r="V162" s="6" t="s">
        <v>169</v>
      </c>
      <c r="W162" s="202">
        <v>1</v>
      </c>
      <c r="X162" s="148">
        <v>0</v>
      </c>
      <c r="Y162" s="202">
        <v>0</v>
      </c>
      <c r="Z162" s="148">
        <v>0</v>
      </c>
      <c r="AA162" s="202">
        <v>0</v>
      </c>
      <c r="AB162" s="148">
        <v>0</v>
      </c>
      <c r="AC162" s="202">
        <v>0</v>
      </c>
      <c r="AD162" s="148">
        <v>0</v>
      </c>
      <c r="AE162" s="202">
        <v>0</v>
      </c>
      <c r="AF162" s="148">
        <v>0</v>
      </c>
      <c r="AG162" s="202">
        <v>0</v>
      </c>
      <c r="AH162" s="148">
        <v>0</v>
      </c>
      <c r="AI162" s="202">
        <v>0</v>
      </c>
      <c r="AJ162" s="148">
        <v>0</v>
      </c>
      <c r="AK162" s="202">
        <v>0</v>
      </c>
      <c r="AL162" s="148">
        <v>0</v>
      </c>
      <c r="AM162" s="202">
        <v>0</v>
      </c>
      <c r="AN162" s="148">
        <v>0</v>
      </c>
      <c r="AO162" s="202">
        <f t="shared" si="16"/>
        <v>1</v>
      </c>
      <c r="AP162" s="202">
        <f t="shared" si="17"/>
        <v>0</v>
      </c>
      <c r="AQ162" s="6" t="s">
        <v>169</v>
      </c>
      <c r="AR162" s="128">
        <v>2</v>
      </c>
      <c r="AS162" s="128">
        <v>2</v>
      </c>
      <c r="AT162" s="128">
        <v>1</v>
      </c>
      <c r="AU162" s="128">
        <v>1</v>
      </c>
      <c r="AV162" s="128">
        <v>0</v>
      </c>
      <c r="AW162" s="128">
        <v>1</v>
      </c>
      <c r="AX162" s="128">
        <v>0</v>
      </c>
      <c r="AY162" s="128">
        <v>0</v>
      </c>
      <c r="AZ162" s="128">
        <v>0</v>
      </c>
      <c r="BA162" s="40">
        <v>7</v>
      </c>
      <c r="BB162" s="128">
        <v>2</v>
      </c>
      <c r="BC162" s="128">
        <v>0</v>
      </c>
      <c r="BD162" s="128">
        <v>2</v>
      </c>
      <c r="BE162" s="128">
        <v>1</v>
      </c>
      <c r="BF162" s="128">
        <v>2</v>
      </c>
      <c r="BG162" s="6" t="s">
        <v>169</v>
      </c>
      <c r="BH162" s="128">
        <v>0</v>
      </c>
      <c r="BI162" s="128">
        <v>10</v>
      </c>
      <c r="BJ162" s="128">
        <v>28</v>
      </c>
      <c r="BK162" s="128">
        <v>5</v>
      </c>
      <c r="BL162" s="128">
        <v>0</v>
      </c>
      <c r="BM162" s="128">
        <v>5</v>
      </c>
      <c r="BN162" s="128">
        <v>0</v>
      </c>
      <c r="BO162" s="128">
        <v>5</v>
      </c>
      <c r="BP162" s="6" t="s">
        <v>169</v>
      </c>
      <c r="BQ162" s="128">
        <v>0</v>
      </c>
      <c r="BR162" s="128">
        <v>0</v>
      </c>
      <c r="BS162" s="128">
        <v>0</v>
      </c>
      <c r="BT162" s="128">
        <v>0</v>
      </c>
      <c r="BU162" s="128">
        <v>0</v>
      </c>
      <c r="BV162" s="128">
        <v>0</v>
      </c>
      <c r="BW162" s="128">
        <v>0</v>
      </c>
      <c r="BX162" s="128">
        <v>0</v>
      </c>
      <c r="BY162" s="128">
        <v>0</v>
      </c>
      <c r="BZ162" s="128">
        <v>0</v>
      </c>
      <c r="CA162" s="128">
        <v>0</v>
      </c>
      <c r="CB162" s="128">
        <v>0</v>
      </c>
      <c r="CC162" s="128">
        <v>0</v>
      </c>
      <c r="CD162" s="128">
        <v>0</v>
      </c>
      <c r="CE162" s="128">
        <v>0</v>
      </c>
      <c r="CF162" s="128">
        <v>0</v>
      </c>
      <c r="CG162" s="128">
        <v>0</v>
      </c>
      <c r="CH162" s="128">
        <v>0</v>
      </c>
      <c r="CI162" s="6" t="s">
        <v>169</v>
      </c>
      <c r="CJ162" s="128">
        <v>13</v>
      </c>
      <c r="CK162" s="128">
        <v>1</v>
      </c>
      <c r="CL162" s="128">
        <v>1</v>
      </c>
      <c r="CM162" s="128">
        <v>1</v>
      </c>
      <c r="CN162" s="128">
        <v>14</v>
      </c>
      <c r="CO162" s="6" t="s">
        <v>169</v>
      </c>
      <c r="CP162" s="128">
        <v>0</v>
      </c>
      <c r="CQ162" s="128">
        <v>0</v>
      </c>
      <c r="CR162" s="128">
        <v>0</v>
      </c>
      <c r="CS162" s="128">
        <v>0</v>
      </c>
      <c r="CT162" s="128">
        <v>0</v>
      </c>
      <c r="CU162" s="128">
        <v>0</v>
      </c>
      <c r="CV162" s="128">
        <v>0</v>
      </c>
      <c r="CW162" s="128">
        <v>0</v>
      </c>
      <c r="CX162" s="128">
        <v>0</v>
      </c>
    </row>
    <row r="163" spans="1:102" ht="12.75" customHeight="1">
      <c r="A163" s="6" t="s">
        <v>170</v>
      </c>
      <c r="B163" s="128">
        <v>122</v>
      </c>
      <c r="C163" s="128">
        <v>61</v>
      </c>
      <c r="D163" s="128">
        <v>0</v>
      </c>
      <c r="E163" s="128">
        <v>0</v>
      </c>
      <c r="F163" s="128">
        <v>0</v>
      </c>
      <c r="G163" s="128">
        <v>0</v>
      </c>
      <c r="H163" s="128">
        <v>0</v>
      </c>
      <c r="I163" s="128">
        <v>0</v>
      </c>
      <c r="J163" s="128">
        <v>0</v>
      </c>
      <c r="K163" s="128">
        <v>0</v>
      </c>
      <c r="L163" s="128">
        <v>0</v>
      </c>
      <c r="M163" s="128">
        <v>0</v>
      </c>
      <c r="N163" s="128">
        <v>0</v>
      </c>
      <c r="O163" s="128">
        <v>0</v>
      </c>
      <c r="P163" s="128">
        <v>0</v>
      </c>
      <c r="Q163" s="128">
        <v>0</v>
      </c>
      <c r="R163" s="128">
        <v>0</v>
      </c>
      <c r="S163" s="128">
        <v>0</v>
      </c>
      <c r="T163" s="125">
        <v>122</v>
      </c>
      <c r="U163" s="125">
        <v>61</v>
      </c>
      <c r="V163" s="6" t="s">
        <v>170</v>
      </c>
      <c r="W163" s="202">
        <v>0</v>
      </c>
      <c r="X163" s="148">
        <v>0</v>
      </c>
      <c r="Y163" s="202">
        <v>0</v>
      </c>
      <c r="Z163" s="148">
        <v>0</v>
      </c>
      <c r="AA163" s="202">
        <v>0</v>
      </c>
      <c r="AB163" s="148">
        <v>0</v>
      </c>
      <c r="AC163" s="202">
        <v>0</v>
      </c>
      <c r="AD163" s="148">
        <v>0</v>
      </c>
      <c r="AE163" s="202">
        <v>0</v>
      </c>
      <c r="AF163" s="148">
        <v>0</v>
      </c>
      <c r="AG163" s="202">
        <v>0</v>
      </c>
      <c r="AH163" s="148">
        <v>0</v>
      </c>
      <c r="AI163" s="202">
        <v>0</v>
      </c>
      <c r="AJ163" s="148">
        <v>0</v>
      </c>
      <c r="AK163" s="202">
        <v>0</v>
      </c>
      <c r="AL163" s="148">
        <v>0</v>
      </c>
      <c r="AM163" s="202">
        <v>0</v>
      </c>
      <c r="AN163" s="148">
        <v>0</v>
      </c>
      <c r="AO163" s="202">
        <f t="shared" si="16"/>
        <v>0</v>
      </c>
      <c r="AP163" s="202">
        <f t="shared" si="17"/>
        <v>0</v>
      </c>
      <c r="AQ163" s="6" t="s">
        <v>170</v>
      </c>
      <c r="AR163" s="128">
        <v>3</v>
      </c>
      <c r="AS163" s="128">
        <v>1</v>
      </c>
      <c r="AT163" s="128">
        <v>0</v>
      </c>
      <c r="AU163" s="128">
        <v>0</v>
      </c>
      <c r="AV163" s="128">
        <v>0</v>
      </c>
      <c r="AW163" s="128">
        <v>0</v>
      </c>
      <c r="AX163" s="128">
        <v>0</v>
      </c>
      <c r="AY163" s="128">
        <v>0</v>
      </c>
      <c r="AZ163" s="128">
        <v>0</v>
      </c>
      <c r="BA163" s="40">
        <v>4</v>
      </c>
      <c r="BB163" s="128">
        <v>3</v>
      </c>
      <c r="BC163" s="128">
        <v>0</v>
      </c>
      <c r="BD163" s="128">
        <v>0</v>
      </c>
      <c r="BE163" s="128">
        <v>0</v>
      </c>
      <c r="BF163" s="128">
        <v>1</v>
      </c>
      <c r="BG163" s="6" t="s">
        <v>170</v>
      </c>
      <c r="BH163" s="128">
        <v>0</v>
      </c>
      <c r="BI163" s="128">
        <v>62</v>
      </c>
      <c r="BJ163" s="128">
        <v>0</v>
      </c>
      <c r="BK163" s="128">
        <v>0</v>
      </c>
      <c r="BL163" s="128">
        <v>0</v>
      </c>
      <c r="BM163" s="128">
        <v>3</v>
      </c>
      <c r="BN163" s="128">
        <v>3</v>
      </c>
      <c r="BO163" s="128">
        <v>3</v>
      </c>
      <c r="BP163" s="6" t="s">
        <v>170</v>
      </c>
      <c r="BQ163" s="128">
        <v>0</v>
      </c>
      <c r="BR163" s="128">
        <v>0</v>
      </c>
      <c r="BS163" s="128">
        <v>0</v>
      </c>
      <c r="BT163" s="128">
        <v>0</v>
      </c>
      <c r="BU163" s="128">
        <v>0</v>
      </c>
      <c r="BV163" s="128">
        <v>0</v>
      </c>
      <c r="BW163" s="128">
        <v>0</v>
      </c>
      <c r="BX163" s="128">
        <v>0</v>
      </c>
      <c r="BY163" s="128">
        <v>0</v>
      </c>
      <c r="BZ163" s="128">
        <v>0</v>
      </c>
      <c r="CA163" s="128">
        <v>0</v>
      </c>
      <c r="CB163" s="128">
        <v>0</v>
      </c>
      <c r="CC163" s="128">
        <v>0</v>
      </c>
      <c r="CD163" s="128">
        <v>0</v>
      </c>
      <c r="CE163" s="128">
        <v>0</v>
      </c>
      <c r="CF163" s="128">
        <v>0</v>
      </c>
      <c r="CG163" s="128">
        <v>0</v>
      </c>
      <c r="CH163" s="128">
        <v>0</v>
      </c>
      <c r="CI163" s="6" t="s">
        <v>170</v>
      </c>
      <c r="CJ163" s="128">
        <v>7</v>
      </c>
      <c r="CK163" s="128">
        <v>2</v>
      </c>
      <c r="CL163" s="128">
        <v>0</v>
      </c>
      <c r="CM163" s="128">
        <v>0</v>
      </c>
      <c r="CN163" s="128">
        <v>7</v>
      </c>
      <c r="CO163" s="6" t="s">
        <v>170</v>
      </c>
      <c r="CP163" s="128">
        <v>0</v>
      </c>
      <c r="CQ163" s="128">
        <v>0</v>
      </c>
      <c r="CR163" s="128">
        <v>0</v>
      </c>
      <c r="CS163" s="128">
        <v>0</v>
      </c>
      <c r="CT163" s="128">
        <v>0</v>
      </c>
      <c r="CU163" s="128">
        <v>0</v>
      </c>
      <c r="CV163" s="128">
        <v>0</v>
      </c>
      <c r="CW163" s="128">
        <v>0</v>
      </c>
      <c r="CX163" s="128">
        <v>0</v>
      </c>
    </row>
  </sheetData>
  <mergeCells count="257">
    <mergeCell ref="CO64:CO65"/>
    <mergeCell ref="CO99:CO100"/>
    <mergeCell ref="CO128:CO129"/>
    <mergeCell ref="CO1:CW1"/>
    <mergeCell ref="A2:U2"/>
    <mergeCell ref="V2:AP2"/>
    <mergeCell ref="AQ2:BF2"/>
    <mergeCell ref="BG2:BO2"/>
    <mergeCell ref="BP2:CH2"/>
    <mergeCell ref="CI2:CN2"/>
    <mergeCell ref="CO2:CW2"/>
    <mergeCell ref="A1:U1"/>
    <mergeCell ref="V1:AP1"/>
    <mergeCell ref="AQ1:BF1"/>
    <mergeCell ref="BG1:BO1"/>
    <mergeCell ref="BP1:CH1"/>
    <mergeCell ref="CI1:CN1"/>
    <mergeCell ref="CO3:CW3"/>
    <mergeCell ref="A4:A5"/>
    <mergeCell ref="B4:C4"/>
    <mergeCell ref="D4:E4"/>
    <mergeCell ref="F4:G4"/>
    <mergeCell ref="H4:I4"/>
    <mergeCell ref="L4:M4"/>
    <mergeCell ref="A3:U3"/>
    <mergeCell ref="V3:AP3"/>
    <mergeCell ref="AQ3:BF3"/>
    <mergeCell ref="BG3:BO3"/>
    <mergeCell ref="BP3:CH3"/>
    <mergeCell ref="CO31:CO32"/>
    <mergeCell ref="CI3:CN3"/>
    <mergeCell ref="AG4:AH4"/>
    <mergeCell ref="AI4:AJ4"/>
    <mergeCell ref="AK4:AL4"/>
    <mergeCell ref="AM4:AN4"/>
    <mergeCell ref="R4:S4"/>
    <mergeCell ref="T4:U4"/>
    <mergeCell ref="V4:V5"/>
    <mergeCell ref="W4:X4"/>
    <mergeCell ref="Y4:Z4"/>
    <mergeCell ref="AA4:AB4"/>
    <mergeCell ref="CJ4:CN4"/>
    <mergeCell ref="CO4:CO5"/>
    <mergeCell ref="CO30:CX30"/>
    <mergeCell ref="A31:A32"/>
    <mergeCell ref="B31:C31"/>
    <mergeCell ref="AR4:BA4"/>
    <mergeCell ref="BB4:BE4"/>
    <mergeCell ref="F31:G31"/>
    <mergeCell ref="H31:I31"/>
    <mergeCell ref="J31:K31"/>
    <mergeCell ref="L31:M31"/>
    <mergeCell ref="N31:O31"/>
    <mergeCell ref="P31:Q31"/>
    <mergeCell ref="A30:U30"/>
    <mergeCell ref="V30:AP30"/>
    <mergeCell ref="AQ30:BF30"/>
    <mergeCell ref="CP4:CX4"/>
    <mergeCell ref="A29:U29"/>
    <mergeCell ref="V29:AP29"/>
    <mergeCell ref="AQ29:BF29"/>
    <mergeCell ref="BG29:BO29"/>
    <mergeCell ref="BP29:CH29"/>
    <mergeCell ref="CI29:CN29"/>
    <mergeCell ref="CO29:CX29"/>
    <mergeCell ref="BH4:BO4"/>
    <mergeCell ref="BP4:BP5"/>
    <mergeCell ref="BQ4:BV4"/>
    <mergeCell ref="BW4:CB4"/>
    <mergeCell ref="CC4:CH4"/>
    <mergeCell ref="CI4:CI5"/>
    <mergeCell ref="AO4:AP4"/>
    <mergeCell ref="AQ4:AQ5"/>
    <mergeCell ref="BF4:BF5"/>
    <mergeCell ref="BG4:BG5"/>
    <mergeCell ref="AC4:AD4"/>
    <mergeCell ref="AE4:AF4"/>
    <mergeCell ref="J4:K4"/>
    <mergeCell ref="N4:O4"/>
    <mergeCell ref="P4:Q4"/>
    <mergeCell ref="BP30:CH30"/>
    <mergeCell ref="CI30:CN30"/>
    <mergeCell ref="AI31:AJ31"/>
    <mergeCell ref="AK31:AL31"/>
    <mergeCell ref="AM31:AN31"/>
    <mergeCell ref="R31:S31"/>
    <mergeCell ref="T31:U31"/>
    <mergeCell ref="V31:V32"/>
    <mergeCell ref="W31:X31"/>
    <mergeCell ref="Y31:Z31"/>
    <mergeCell ref="AA31:AB31"/>
    <mergeCell ref="CJ31:CN31"/>
    <mergeCell ref="BG30:BO30"/>
    <mergeCell ref="CP31:CX31"/>
    <mergeCell ref="A62:U62"/>
    <mergeCell ref="V62:AP62"/>
    <mergeCell ref="AQ62:BF62"/>
    <mergeCell ref="BG62:BO62"/>
    <mergeCell ref="BP62:CH62"/>
    <mergeCell ref="CI62:CN62"/>
    <mergeCell ref="CO62:CX62"/>
    <mergeCell ref="BH31:BO31"/>
    <mergeCell ref="BP31:BP32"/>
    <mergeCell ref="BQ31:BV31"/>
    <mergeCell ref="BW31:CB31"/>
    <mergeCell ref="CC31:CH31"/>
    <mergeCell ref="CI31:CI32"/>
    <mergeCell ref="AO31:AP31"/>
    <mergeCell ref="AQ31:AQ32"/>
    <mergeCell ref="AR31:BA31"/>
    <mergeCell ref="BB31:BE31"/>
    <mergeCell ref="BF31:BF32"/>
    <mergeCell ref="BG31:BG32"/>
    <mergeCell ref="AC31:AD31"/>
    <mergeCell ref="AE31:AF31"/>
    <mergeCell ref="AG31:AH31"/>
    <mergeCell ref="D31:E31"/>
    <mergeCell ref="CO63:CX63"/>
    <mergeCell ref="A64:A65"/>
    <mergeCell ref="B64:C64"/>
    <mergeCell ref="D64:E64"/>
    <mergeCell ref="F64:G64"/>
    <mergeCell ref="H64:I64"/>
    <mergeCell ref="J64:K64"/>
    <mergeCell ref="L64:M64"/>
    <mergeCell ref="N64:O64"/>
    <mergeCell ref="P64:Q64"/>
    <mergeCell ref="A63:U63"/>
    <mergeCell ref="V63:AP63"/>
    <mergeCell ref="AQ63:BF63"/>
    <mergeCell ref="BG63:BO63"/>
    <mergeCell ref="BP63:CH63"/>
    <mergeCell ref="CI63:CN63"/>
    <mergeCell ref="AI64:AJ64"/>
    <mergeCell ref="AK64:AL64"/>
    <mergeCell ref="AM64:AN64"/>
    <mergeCell ref="R64:S64"/>
    <mergeCell ref="T64:U64"/>
    <mergeCell ref="V64:V65"/>
    <mergeCell ref="W64:X64"/>
    <mergeCell ref="Y64:Z64"/>
    <mergeCell ref="AA64:AB64"/>
    <mergeCell ref="CJ64:CN64"/>
    <mergeCell ref="CP64:CX64"/>
    <mergeCell ref="A97:U97"/>
    <mergeCell ref="V97:AP97"/>
    <mergeCell ref="AQ97:BF97"/>
    <mergeCell ref="BG97:BO97"/>
    <mergeCell ref="BP97:CH97"/>
    <mergeCell ref="CI97:CN97"/>
    <mergeCell ref="CO97:CX97"/>
    <mergeCell ref="BH64:BO64"/>
    <mergeCell ref="BP64:BP65"/>
    <mergeCell ref="BQ64:BV64"/>
    <mergeCell ref="BW64:CB64"/>
    <mergeCell ref="CC64:CH64"/>
    <mergeCell ref="CI64:CI65"/>
    <mergeCell ref="AO64:AP64"/>
    <mergeCell ref="AQ64:AQ65"/>
    <mergeCell ref="AR64:BA64"/>
    <mergeCell ref="BB64:BE64"/>
    <mergeCell ref="BF64:BF65"/>
    <mergeCell ref="BG64:BG65"/>
    <mergeCell ref="AC64:AD64"/>
    <mergeCell ref="AE64:AF64"/>
    <mergeCell ref="AG64:AH64"/>
    <mergeCell ref="CO98:CX98"/>
    <mergeCell ref="A99:A100"/>
    <mergeCell ref="B99:C99"/>
    <mergeCell ref="D99:E99"/>
    <mergeCell ref="F99:G99"/>
    <mergeCell ref="H99:I99"/>
    <mergeCell ref="J99:K99"/>
    <mergeCell ref="L99:M99"/>
    <mergeCell ref="N99:O99"/>
    <mergeCell ref="P99:Q99"/>
    <mergeCell ref="A98:U98"/>
    <mergeCell ref="V98:AP98"/>
    <mergeCell ref="AQ98:BF98"/>
    <mergeCell ref="BG98:BO98"/>
    <mergeCell ref="BP98:CH98"/>
    <mergeCell ref="CI98:CN98"/>
    <mergeCell ref="AI99:AJ99"/>
    <mergeCell ref="AK99:AL99"/>
    <mergeCell ref="AM99:AN99"/>
    <mergeCell ref="R99:S99"/>
    <mergeCell ref="T99:U99"/>
    <mergeCell ref="V99:V100"/>
    <mergeCell ref="W99:X99"/>
    <mergeCell ref="Y99:Z99"/>
    <mergeCell ref="AA99:AB99"/>
    <mergeCell ref="CJ99:CN99"/>
    <mergeCell ref="CP99:CX99"/>
    <mergeCell ref="A126:U126"/>
    <mergeCell ref="V126:AP126"/>
    <mergeCell ref="AQ126:BF126"/>
    <mergeCell ref="BG126:BO126"/>
    <mergeCell ref="BP126:CH126"/>
    <mergeCell ref="CI126:CN126"/>
    <mergeCell ref="CO126:CX126"/>
    <mergeCell ref="BH99:BO99"/>
    <mergeCell ref="BP99:BP100"/>
    <mergeCell ref="BQ99:BV99"/>
    <mergeCell ref="BW99:CB99"/>
    <mergeCell ref="CC99:CH99"/>
    <mergeCell ref="CI99:CI100"/>
    <mergeCell ref="AO99:AP99"/>
    <mergeCell ref="AQ99:AQ100"/>
    <mergeCell ref="AR99:BA99"/>
    <mergeCell ref="BB99:BE99"/>
    <mergeCell ref="BF99:BF100"/>
    <mergeCell ref="BG99:BG100"/>
    <mergeCell ref="AC99:AD99"/>
    <mergeCell ref="AE99:AF99"/>
    <mergeCell ref="AG99:AH99"/>
    <mergeCell ref="CO127:CX127"/>
    <mergeCell ref="A128:A129"/>
    <mergeCell ref="B128:C128"/>
    <mergeCell ref="D128:E128"/>
    <mergeCell ref="F128:G128"/>
    <mergeCell ref="H128:I128"/>
    <mergeCell ref="J128:K128"/>
    <mergeCell ref="L128:M128"/>
    <mergeCell ref="N128:O128"/>
    <mergeCell ref="P128:Q128"/>
    <mergeCell ref="A127:U127"/>
    <mergeCell ref="V127:AP127"/>
    <mergeCell ref="AQ127:BF127"/>
    <mergeCell ref="BG127:BO127"/>
    <mergeCell ref="BP127:CH127"/>
    <mergeCell ref="CI127:CN127"/>
    <mergeCell ref="AC128:AD128"/>
    <mergeCell ref="AE128:AF128"/>
    <mergeCell ref="AG128:AH128"/>
    <mergeCell ref="AI128:AJ128"/>
    <mergeCell ref="AK128:AL128"/>
    <mergeCell ref="AM128:AN128"/>
    <mergeCell ref="R128:S128"/>
    <mergeCell ref="T128:U128"/>
    <mergeCell ref="V128:V129"/>
    <mergeCell ref="W128:X128"/>
    <mergeCell ref="Y128:Z128"/>
    <mergeCell ref="AA128:AB128"/>
    <mergeCell ref="CJ128:CN128"/>
    <mergeCell ref="CP128:CX128"/>
    <mergeCell ref="BH128:BO128"/>
    <mergeCell ref="BP128:BP129"/>
    <mergeCell ref="BQ128:BV128"/>
    <mergeCell ref="BW128:CB128"/>
    <mergeCell ref="CC128:CH128"/>
    <mergeCell ref="CI128:CI129"/>
    <mergeCell ref="AO128:AP128"/>
    <mergeCell ref="AQ128:AQ129"/>
    <mergeCell ref="AR128:BA128"/>
    <mergeCell ref="BB128:BE128"/>
    <mergeCell ref="BF128:BF129"/>
    <mergeCell ref="BG128:BG129"/>
  </mergeCells>
  <hyperlinks>
    <hyperlink ref="A3" r:id="rId1" display="javascript:aff_excel()"/>
    <hyperlink ref="A30" r:id="rId2" display="javascript:aff_excel()"/>
    <hyperlink ref="A63" r:id="rId3" display="javascript:aff_excel()"/>
    <hyperlink ref="A98" r:id="rId4" display="javascript:aff_excel()"/>
    <hyperlink ref="A127" r:id="rId5" display="javascript:aff_excel()"/>
  </hyperlinks>
  <printOptions horizontalCentered="1"/>
  <pageMargins left="0.82677165354330717" right="0.82677165354330717" top="0.74803149606299213" bottom="0.74803149606299213" header="0.31496062992125984" footer="0.31496062992125984"/>
  <pageSetup paperSize="9" scale="80" firstPageNumber="212" orientation="landscape" useFirstPageNumber="1" horizontalDpi="1200" verticalDpi="1200" r:id="rId6"/>
  <headerFooter>
    <oddFooter>&amp;CPage &amp;P</oddFooter>
  </headerFooter>
  <rowBreaks count="4" manualBreakCount="4">
    <brk id="28" max="16383" man="1"/>
    <brk id="61" max="16383" man="1"/>
    <brk id="96" max="16383" man="1"/>
    <brk id="125" max="16383" man="1"/>
  </rowBreaks>
  <colBreaks count="6" manualBreakCount="6">
    <brk id="21" max="1048575" man="1"/>
    <brk id="42" max="1048575" man="1"/>
    <brk id="58" max="1048575" man="1"/>
    <brk id="67" max="1048575" man="1"/>
    <brk id="86" max="1048575" man="1"/>
    <brk id="9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2</vt:i4>
      </vt:variant>
    </vt:vector>
  </HeadingPairs>
  <TitlesOfParts>
    <vt:vector size="15" baseType="lpstr">
      <vt:lpstr>SYNTHESE</vt:lpstr>
      <vt:lpstr>PRESCO PUB</vt:lpstr>
      <vt:lpstr>NIVEAU I PUB</vt:lpstr>
      <vt:lpstr>NIVEAU II PUB</vt:lpstr>
      <vt:lpstr>NIVEAU III PUB</vt:lpstr>
      <vt:lpstr>PRESCO PV</vt:lpstr>
      <vt:lpstr>NIVEAU I PV</vt:lpstr>
      <vt:lpstr>NIV II PV</vt:lpstr>
      <vt:lpstr>NIVEAU III PV</vt:lpstr>
      <vt:lpstr>EFFECTIF PAR AGE NIVEAU I</vt:lpstr>
      <vt:lpstr>EFFECTIF PAR AGE NIVEAU II</vt:lpstr>
      <vt:lpstr>EFFEC PAR AGE NIV III PUB DREN</vt:lpstr>
      <vt:lpstr>INDICATEURS</vt:lpstr>
      <vt:lpstr>'EFFEC PAR AGE NIV III PUB DREN'!Zone_d_impression</vt:lpstr>
      <vt:lpstr>INDICATEURS!Zone_d_impression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</dc:creator>
  <cp:lastModifiedBy>Serge</cp:lastModifiedBy>
  <cp:lastPrinted>2015-11-13T15:27:39Z</cp:lastPrinted>
  <dcterms:created xsi:type="dcterms:W3CDTF">2015-10-24T17:03:38Z</dcterms:created>
  <dcterms:modified xsi:type="dcterms:W3CDTF">2015-12-14T09:39:13Z</dcterms:modified>
</cp:coreProperties>
</file>